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2595a4ab7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swertung" sheetId="1" r:id="Rea24fb40ea6844bf"/>
    <x:sheet xmlns:r="http://schemas.openxmlformats.org/officeDocument/2006/relationships" name="Messpaare" sheetId="2" r:id="Rc93c32d16ff74f9d"/>
    <x:sheet xmlns:r="http://schemas.openxmlformats.org/officeDocument/2006/relationships" name="Diagramm" sheetId="3" r:id="Re4e2f05304a84e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000"/>
    <x:numFmt numFmtId="201" formatCode="0.00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69e82b9f347b8" /><Relationship Type="http://schemas.openxmlformats.org/officeDocument/2006/relationships/theme" Target="/xl/theme/theme1.xml" Id="R00209d3cca354a9a" /><Relationship Type="http://schemas.openxmlformats.org/officeDocument/2006/relationships/sharedStrings" Target="/xl/sharedStrings.xml" Id="R6afe789df03a4247" /><Relationship Type="http://schemas.openxmlformats.org/officeDocument/2006/relationships/worksheet" Target="/xl/worksheets/sheet1.xml" Id="Rea24fb40ea6844bf" /><Relationship Type="http://schemas.openxmlformats.org/officeDocument/2006/relationships/worksheet" Target="/xl/worksheets/sheet2.xml" Id="Rc93c32d16ff74f9d" /><Relationship Type="http://schemas.openxmlformats.org/officeDocument/2006/relationships/worksheet" Target="/xl/worksheets/sheet3.xml" Id="Re4e2f05304a84e1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eb8e78404c1422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8ef94df8dd7a458e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1203464bb4d04ba5" /><Relationship Type="http://schemas.openxmlformats.org/officeDocument/2006/relationships/chart" Target="/xl/drawings/charts/chart1.xml" Id="R68c69f239ece46b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Differenz B−A gegen Mittelwert (gemeinsame Einheit)</a:t>
            </a:r>
          </a:p>
        </c:rich>
      </c:tx>
      <c:overlay val="0"/>
    </c:title>
    <c:plotArea>
      <c:scatterChart>
        <c:scatterStyle val="lineMarker"/>
        <c:varyColors val="0"/>
        <c:ser>
          <c:idx val="0"/>
          <c:order val="0"/>
          <c:tx>
            <c:v>Differenz</c:v>
          </c:tx>
          <c:spPr>
            <ns0:ln xmlns:ns0="http://schemas.openxmlformats.org/drawingml/2006/main">
              <ns0:noFill/>
            </ns0:ln>
          </c:spPr>
          <c:xVal>
            <c:numRef>
              <c:f>'Diagramm'!$A$7:$A$106</c:f>
              <c:numCache>
                <c:formatCode>0.0000</c:formatCode>
                <c:ptCount val="0"/>
              </c:numCache>
            </c:numRef>
          </c:xVal>
          <c:yVal>
            <c:numRef>
              <c:f>'Diagramm'!$B$7:$B$106</c:f>
              <c:numCache>
                <c:formatCode>0.0000</c:formatCode>
                <c:ptCount val="0"/>
              </c:numCache>
            </c:numRef>
          </c:yVal>
        </c:ser>
        <c:ser>
          <c:idx val="1"/>
          <c:order val="1"/>
          <c:tx>
            <c:v>Bias</c:v>
          </c:tx>
          <c:spPr>
            <a:ln xmlns:a="http://schemas.openxmlformats.org/drawingml/2006/main" w="19050">
              <a:solidFill>
                <a:srgbClr val="174D35"/>
              </a:solidFill>
              <a:prstDash val="solid"/>
            </a:ln>
          </c:spPr>
          <c:xVal>
            <c:numRef>
              <c:f>'Diagramm'!$A$7:$A$106</c:f>
              <c:numCache>
                <c:formatCode>0.0000</c:formatCode>
                <c:ptCount val="0"/>
              </c:numCache>
            </c:numRef>
          </c:xVal>
          <c:yVal>
            <c:numRef>
              <c:f>'Diagramm'!$C$7:$C$106</c:f>
              <c:numCache>
                <c:formatCode>0.0000</c:formatCode>
                <c:ptCount val="0"/>
              </c:numCache>
            </c:numRef>
          </c:yVal>
        </c:ser>
        <c:ser>
          <c:idx val="2"/>
          <c:order val="2"/>
          <c:tx>
            <c:v>LoA unten</c:v>
          </c:tx>
          <c:spPr>
            <a:ln xmlns:a="http://schemas.openxmlformats.org/drawingml/2006/main" w="19050">
              <a:solidFill>
                <a:srgbClr val="8B4F20"/>
              </a:solidFill>
              <a:prstDash val="solid"/>
            </a:ln>
          </c:spPr>
          <c:xVal>
            <c:numRef>
              <c:f>'Diagramm'!$A$7:$A$106</c:f>
              <c:numCache>
                <c:formatCode>0.0000</c:formatCode>
                <c:ptCount val="0"/>
              </c:numCache>
            </c:numRef>
          </c:xVal>
          <c:yVal>
            <c:numRef>
              <c:f>'Diagramm'!$D$7:$D$106</c:f>
              <c:numCache>
                <c:formatCode>0.0000</c:formatCode>
                <c:ptCount val="0"/>
              </c:numCache>
            </c:numRef>
          </c:yVal>
        </c:ser>
        <c:ser>
          <c:idx val="3"/>
          <c:order val="3"/>
          <c:tx>
            <c:v>LoA oben</c:v>
          </c:tx>
          <c:spPr>
            <a:ln xmlns:a="http://schemas.openxmlformats.org/drawingml/2006/main" w="19050">
              <a:solidFill>
                <a:srgbClr val="8B4F20"/>
              </a:solidFill>
              <a:prstDash val="solid"/>
            </a:ln>
          </c:spPr>
          <c:xVal>
            <c:numRef>
              <c:f>'Diagramm'!$A$7:$A$106</c:f>
              <c:numCache>
                <c:formatCode>0.0000</c:formatCode>
                <c:ptCount val="0"/>
              </c:numCache>
            </c:numRef>
          </c:xVal>
          <c:yVal>
            <c:numRef>
              <c:f>'Diagramm'!$E$7:$E$106</c:f>
              <c:numCache>
                <c:formatCode>0.0000</c:formatCode>
                <c:ptCount val="0"/>
              </c:numCache>
            </c:numRef>
          </c:yVal>
        </c:ser>
        <c:ser>
          <c:idx val="4"/>
          <c:order val="4"/>
          <c:tx>
            <c:v>Akzeptanz unten</c:v>
          </c:tx>
          <c:spPr>
            <a:ln xmlns:a="http://schemas.openxmlformats.org/drawingml/2006/main" w="19050">
              <a:solidFill>
                <a:srgbClr val="666666"/>
              </a:solidFill>
              <a:prstDash val="dash"/>
            </a:ln>
          </c:spPr>
          <c:xVal>
            <c:numRef>
              <c:f>'Diagramm'!$A$7:$A$106</c:f>
              <c:numCache>
                <c:formatCode>0.0000</c:formatCode>
                <c:ptCount val="0"/>
              </c:numCache>
            </c:numRef>
          </c:xVal>
          <c:yVal>
            <c:numRef>
              <c:f>'Diagramm'!$F$7:$F$106</c:f>
              <c:numCache>
                <c:formatCode>0.0000</c:formatCode>
                <c:ptCount val="0"/>
              </c:numCache>
            </c:numRef>
          </c:yVal>
        </c:ser>
        <c:ser>
          <c:idx val="5"/>
          <c:order val="5"/>
          <c:tx>
            <c:v>Akzeptanz oben</c:v>
          </c:tx>
          <c:spPr>
            <a:ln xmlns:a="http://schemas.openxmlformats.org/drawingml/2006/main" w="19050">
              <a:solidFill>
                <a:srgbClr val="666666"/>
              </a:solidFill>
              <a:prstDash val="dash"/>
            </a:ln>
          </c:spPr>
          <c:xVal>
            <c:numRef>
              <c:f>'Diagramm'!$A$7:$A$106</c:f>
              <c:numCache>
                <c:formatCode>0.0000</c:formatCode>
                <c:ptCount val="0"/>
              </c:numCache>
            </c:numRef>
          </c:xVal>
          <c:yVal>
            <c:numRef>
              <c:f>'Diagramm'!$G$7:$G$106</c:f>
              <c:numCache>
                <c:formatCode>0.0000</c:formatCode>
                <c:ptCount val="0"/>
              </c:numCache>
            </c:numRef>
          </c:yVal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Differenz B−A (gleiche Einheit)</a:t>
                </a:r>
              </a:p>
            </c:rich>
          </c:tx>
          <c:overlay val="0"/>
        </c:title>
        <c:numFmt formatCode="0.0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Mittelwert (Einheit aus Auswertung)</a:t>
                </a:r>
              </a:p>
            </c:rich>
          </c:tx>
          <c:overlay val="0"/>
        </c:title>
        <c:numFmt formatCode="0.0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56686b4e-039e-4052-a368-f94999df7f0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eb8e78404c1422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0</xdr:rowOff>
    </xdr:from>
    <xdr:ext cx="3200400" cy="504825"/>
    <xdr:pic>
      <xdr:nvPicPr>
        <xdr:cNvPr id="1" name="ee0dd97d-57f0-497a-acb0-77adbb681c7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ef94df8dd7a458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twoCellAnchor>
    <xdr:from>
      <xdr:col>8</xdr:col>
      <xdr:colOff>0</xdr:colOff>
      <xdr:row>5</xdr:row>
      <xdr:rowOff>0</xdr:rowOff>
    </xdr:from>
    <xdr:to>
      <xdr:col>21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8c69f239ece46ba"/>
        </a:graphicData>
      </a:graphic>
    </xdr:graphicFrame>
    <xdr:clientData/>
  </xdr:twoCellAnchor>
  <xdr:oneCellAnchor>
    <xdr:from>
      <xdr:col>2</xdr:col>
      <xdr:colOff>114300</xdr:colOff>
      <xdr:row>0</xdr:row>
      <xdr:rowOff>0</xdr:rowOff>
    </xdr:from>
    <xdr:ext cx="3200400" cy="504825"/>
    <xdr:pic>
      <xdr:nvPicPr>
        <xdr:cNvPr id="2" name="661a9c91-ba5a-4bfe-b336-efa77b33e92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203464bb4d04ba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1a0d4efadc5e4a00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bland-altman-plot/" TargetMode="External"/></Relationships>
</file>

<file path=xl/worksheets/_rels/sheet2.xml.rels><?xml version='1.0' encoding='UTF-8' standalone='yes'?>
<Relationships xmlns="http://schemas.openxmlformats.org/package/2006/relationships"><Relationship Type="http://schemas.openxmlformats.org/officeDocument/2006/relationships/drawing" Target="/xl/drawings/drawing2.xml" Id="R2db835fec5db4713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bland-altman-plot/" TargetMode="External"/></Relationships>
</file>

<file path=xl/worksheets/_rels/sheet3.xml.rels><?xml version='1.0' encoding='UTF-8' standalone='yes'?>
<Relationships xmlns="http://schemas.openxmlformats.org/package/2006/relationships"><Relationship Type="http://schemas.openxmlformats.org/officeDocument/2006/relationships/drawing" Target="/xl/drawings/drawing3.xml" Id="Rbc9abf34376842b9"/><Relationship Id="evLink109" Type="http://schemas.openxmlformats.org/officeDocument/2006/relationships/hyperlink" Target="https://www.excelvorlage.de/" TargetMode="External"/><Relationship Id="evLink110" Type="http://schemas.openxmlformats.org/officeDocument/2006/relationships/hyperlink" Target="https://www.excelvorlage.de/bland-altman-plot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30" hidden="0" customWidth="1"/>
    <x:col min="4" max="4" width="28" hidden="0" customWidth="1"/>
    <x:col min="5" max="5" width="23" hidden="0" customWidth="1"/>
    <x:col min="6" max="6" width="20" hidden="0" customWidth="1"/>
  </x:cols>
  <x:sheetData>
    <x:row r="1" ht="53" customHeight="1">
      <x:c r="A1" s="4" t="str">
        <x:v>Bland-Altman-Plot</x:v>
      </x:c>
      <x:c r="B1" s="4"/>
      <x:c r="C1" s="2"/>
      <x:c r="D1" s="2"/>
      <x:c r="E1" s="2"/>
      <x:c r="F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</x:row>
    <x:row r="4" ht="48" customHeight="1">
      <x:c r="A4" s="6" t="str">
        <x:v>Nur ein unabhängiges Messpaar je Objekt. Differenz = Methode B minus A. Einheit für beide Methoden identisch. Akzeptable Differenzen vor der Datenauswertung fachlich festlegen.</x:v>
      </x:c>
      <x:c r="B4" s="6"/>
      <x:c r="C4" s="6"/>
      <x:c r="D4" s="6"/>
      <x:c r="E4" s="6"/>
      <x:c r="F4" s="6"/>
    </x:row>
    <x:row r="5" ht="23" customHeight="1">
      <x:c r="A5" s="2"/>
      <x:c r="B5" s="2"/>
      <x:c r="C5" s="2"/>
      <x:c r="D5" s="2"/>
      <x:c r="E5" s="2"/>
      <x:c r="F5" s="2"/>
    </x:row>
    <x:row r="6" ht="42" customHeight="1">
      <x:c r="A6" s="12" t="str">
        <x:v>Parameter</x:v>
      </x:c>
      <x:c r="B6" s="12" t="str">
        <x:v>Eingabe / Wert</x:v>
      </x:c>
      <x:c r="C6" s="12" t="str">
        <x:v>Erläuterung</x:v>
      </x:c>
      <x:c r="D6" s="12" t="str">
        <x:v>Kennzahl</x:v>
      </x:c>
      <x:c r="E6" s="12" t="str">
        <x:v>Ergebnis</x:v>
      </x:c>
      <x:c r="F6" s="12" t="str">
        <x:v>Einheit</x:v>
      </x:c>
    </x:row>
    <x:row r="7" ht="23" customHeight="1">
      <x:c r="A7" s="9" t="str">
        <x:v>Akzeptanz unten</x:v>
      </x:c>
      <x:c r="B7" s="9" t="n">
        <x:v>-0.5</x:v>
      </x:c>
      <x:c r="C7" s="9"/>
      <x:c r="D7" s="9" t="str">
        <x:v>Gültige Messpaare</x:v>
      </x:c>
      <x:c r="E7" s="14" t="n">
        <x:f>COUNT(Messpaare!E7:E106)</x:f>
        <x:v>5</x:v>
      </x:c>
      <x:c r="F7" s="9"/>
    </x:row>
    <x:row r="8" ht="23" customHeight="1">
      <x:c r="A8" s="9" t="str">
        <x:v>Akzeptanz oben</x:v>
      </x:c>
      <x:c r="B8" s="9" t="n">
        <x:v>0.5</x:v>
      </x:c>
      <x:c r="C8" s="9"/>
      <x:c r="D8" s="9" t="str">
        <x:v>Ausgeschlossene Zeilen</x:v>
      </x:c>
      <x:c r="E8" s="14" t="n">
        <x:f>COUNTIF(Messpaare!F7:F106,"ausgeschlossen")</x:f>
        <x:v>0</x:v>
      </x:c>
      <x:c r="F8" s="9"/>
    </x:row>
    <x:row r="9" ht="23" customHeight="1">
      <x:c r="A9" s="9" t="str">
        <x:v>Gemeinsame Einheit</x:v>
      </x:c>
      <x:c r="B9" s="9" t="str">
        <x:v>mm</x:v>
      </x:c>
      <x:c r="C9" s="9"/>
      <x:c r="D9" s="9" t="str">
        <x:v>Doppelte ID-Zeilen</x:v>
      </x:c>
      <x:c r="E9" s="14" t="n">
        <x:f>COUNTIF(Messpaare!F7:F106,"ID doppelt")</x:f>
        <x:v>0</x:v>
      </x:c>
      <x:c r="F9" s="9"/>
    </x:row>
    <x:row r="10" ht="23" customHeight="1">
      <x:c r="A10" s="9" t="str">
        <x:v>Unabhängige Paare?</x:v>
      </x:c>
      <x:c r="B10" s="9" t="str">
        <x:v>Ja</x:v>
      </x:c>
      <x:c r="C10" s="9"/>
      <x:c r="D10" s="9" t="str">
        <x:v>Modell-/Eingabestatus</x:v>
      </x:c>
      <x:c r="E10" s="14" t="str">
        <x:f>IF(OR(E7&lt;2,E9&gt;0,B10&lt;&gt;"Ja",B9="",COUNT(B7:B8)&lt;&gt;2),"Modell/Eingaben prüfen",IF(B7&gt;=B8,"Modell/Eingaben prüfen","gültig"))</x:f>
        <x:v>gültig</x:v>
      </x:c>
      <x:c r="F10" s="9"/>
    </x:row>
    <x:row r="11" ht="23" customHeight="1">
      <x:c r="A11" s="9"/>
      <x:c r="B11" s="9"/>
      <x:c r="C11" s="9"/>
      <x:c r="D11" s="9"/>
      <x:c r="E11" s="14"/>
      <x:c r="F11" s="9"/>
    </x:row>
    <x:row r="12" ht="23" customHeight="1">
      <x:c r="A12" s="9"/>
      <x:c r="B12" s="9"/>
      <x:c r="C12" s="9"/>
      <x:c r="D12" s="9" t="str">
        <x:v>Bias B−A</x:v>
      </x:c>
      <x:c r="E12" s="15" t="n">
        <x:f>IF(E10="gültig",AVERAGE(Messpaare!E7:E106),"")</x:f>
        <x:v>0.179999999999999</x:v>
      </x:c>
      <x:c r="F12" s="9"/>
    </x:row>
    <x:row r="13" ht="23" customHeight="1">
      <x:c r="A13" s="9"/>
      <x:c r="B13" s="9"/>
      <x:c r="C13" s="9"/>
      <x:c r="D13" s="9" t="str">
        <x:v>SD der Differenzen</x:v>
      </x:c>
      <x:c r="E13" s="15" t="n">
        <x:f>IF(E10="gültig",_xlfn.STDEV.S(Messpaare!E7:E106),"")</x:f>
        <x:v>0.19235384061671293</x:v>
      </x:c>
      <x:c r="F13" s="9"/>
    </x:row>
    <x:row r="14" ht="23" customHeight="1">
      <x:c r="A14" s="9"/>
      <x:c r="B14" s="9"/>
      <x:c r="C14" s="9"/>
      <x:c r="D14" s="9" t="str">
        <x:v>LoA unten (1,96 s)</x:v>
      </x:c>
      <x:c r="E14" s="15" t="n">
        <x:f>IF(E10="gültig",E12-1.96*E13,"")</x:f>
        <x:v>-0.19701352760875834</x:v>
      </x:c>
      <x:c r="F14" s="9"/>
    </x:row>
    <x:row r="15" ht="23" customHeight="1">
      <x:c r="A15" s="9"/>
      <x:c r="B15" s="9"/>
      <x:c r="C15" s="9"/>
      <x:c r="D15" s="9" t="str">
        <x:v>LoA oben (1,96 s)</x:v>
      </x:c>
      <x:c r="E15" s="15" t="n">
        <x:f>IF(E10="gültig",E12+1.96*E13,"")</x:f>
        <x:v>0.5570135276087563</x:v>
      </x:c>
      <x:c r="F15" s="9"/>
    </x:row>
    <x:row r="16" ht="23" customHeight="1">
      <x:c r="A16" s="9"/>
      <x:c r="B16" s="9"/>
      <x:c r="C16" s="9"/>
      <x:c r="D16" s="9"/>
      <x:c r="E16" s="9"/>
      <x:c r="F16" s="9"/>
    </x:row>
    <x:row r="17" ht="23" customHeight="1">
      <x:c r="A17" s="9"/>
      <x:c r="B17" s="9"/>
      <x:c r="C17" s="9"/>
      <x:c r="D17" s="9"/>
      <x:c r="E17" s="9"/>
      <x:c r="F17" s="9"/>
    </x:row>
    <x:row r="18" ht="42" customHeight="1">
      <x:c r="A18" s="18" t="str">
        <x:v>1. Vorab akzeptable Differenzen und gemeinsame Einheit eingeben. Im Blatt Messpaare eindeutige Objekt-IDs und numerische Messwerte erfassen; null ist ein gültiger Messwert.</x:v>
      </x:c>
      <x:c r="B18" s="18"/>
      <x:c r="C18" s="18"/>
      <x:c r="D18" s="18"/>
      <x:c r="E18" s="18"/>
      <x:c r="F18" s="18"/>
    </x:row>
    <x:row r="19" ht="23" customHeight="1">
      <x:c r="A19" s="9"/>
      <x:c r="B19" s="9"/>
      <x:c r="C19" s="9"/>
      <x:c r="D19" s="9"/>
      <x:c r="E19" s="9"/>
      <x:c r="F19" s="9"/>
    </x:row>
    <x:row r="20" ht="42" customHeight="1">
      <x:c r="A20" s="18" t="str">
        <x:v>2. Ausschlüsse und doppelte IDs kontrollieren. Doppelte IDs erst fachlich auflösen, nicht einfach umbenennen. Nur ein unabhängiges Messpaar je Objekt ist zulässig.</x:v>
      </x:c>
      <x:c r="B20" s="18"/>
      <x:c r="C20" s="18"/>
      <x:c r="D20" s="18"/>
      <x:c r="E20" s="18"/>
      <x:c r="F20" s="18"/>
    </x:row>
    <x:row r="21" ht="23" customHeight="1">
      <x:c r="A21" s="9"/>
      <x:c r="B21" s="9"/>
      <x:c r="C21" s="9"/>
      <x:c r="D21" s="9"/>
      <x:c r="E21" s="9"/>
      <x:c r="F21" s="9"/>
    </x:row>
    <x:row r="22" ht="42" customHeight="1">
      <x:c r="A22" s="18" t="str">
        <x:v>3. Bias und Grenzen zusammen mit dem XY-Diagramm prüfen. Differenzen annähernd normalverteilt? Streuung ungefähr konstant über den Messbereich? Keine wiederholten Messungen je Objekt.</x:v>
      </x:c>
      <x:c r="B22" s="18"/>
      <x:c r="C22" s="18"/>
      <x:c r="D22" s="18"/>
      <x:c r="E22" s="18"/>
      <x:c r="F22" s="18"/>
    </x:row>
    <x:row r="23" ht="23" customHeight="1">
      <x:c r="A23" s="9"/>
      <x:c r="B23" s="9"/>
      <x:c r="C23" s="9"/>
      <x:c r="D23" s="9"/>
      <x:c r="E23" s="9"/>
      <x:c r="F23" s="9"/>
    </x:row>
    <x:row r="24" ht="42" customHeight="1">
      <x:c r="A24" s="18" t="str">
        <x:v>LoA = Bias ± 1,96 × Stichproben-SD der Differenzen. Keine Konfidenzintervalle für Bias oder Grenzen, keine automatische Normalitätsprüfung und keine Freigabe aus der kleinen Beispieldatei.</x:v>
      </x:c>
      <x:c r="B24" s="18"/>
      <x:c r="C24" s="18"/>
      <x:c r="D24" s="18"/>
      <x:c r="E24" s="18"/>
      <x:c r="F24" s="18"/>
    </x:row>
    <x:row r="25" ht="23" customHeight="1">
      <x:c r="A25" s="9"/>
      <x:c r="B25" s="9"/>
      <x:c r="C25" s="9"/>
      <x:c r="D25" s="9"/>
      <x:c r="E25" s="9"/>
      <x:c r="F25" s="9"/>
    </x:row>
    <x:row r="26" ht="23" customHeight="1">
      <x:c r="A26" s="9"/>
      <x:c r="B26" s="9"/>
      <x:c r="C26" s="9"/>
      <x:c r="D26" s="9"/>
      <x:c r="E26" s="9"/>
      <x:c r="F26" s="9"/>
    </x:row>
    <x:row r="27" ht="42" customHeight="1">
      <x:c r="A27" s="18" t="str">
        <x:v>Quellen: Bland &amp; Altman (1986), York-Originaltext; NIST Dataplot Bland Altman Plot. NIST zeigt teilweise ±2s; diese Datei verwendet ausdrücklich ±1,96s. Stand 31.10.2026.</x:v>
      </x:c>
      <x:c r="B27" s="18"/>
      <x:c r="C27" s="18"/>
      <x:c r="D27" s="18"/>
      <x:c r="E27" s="18"/>
      <x:c r="F27" s="18"/>
    </x:row>
    <x:row r="28" ht="23" customHeight="1">
      <x:c r="A28" s="9"/>
      <x:c r="B28" s="9"/>
      <x:c r="C28" s="9"/>
      <x:c r="D28" s="9"/>
      <x:c r="E28" s="9"/>
      <x:c r="F28" s="9"/>
    </x:row>
    <x:row r="29" ht="42" customHeight="1">
      <x:c r="A29" s="18" t="str">
        <x:v>https://www-users.york.ac.uk/~mb55/meas/ba.htm</x:v>
      </x:c>
      <x:c r="B29" s="18"/>
      <x:c r="C29" s="18"/>
      <x:c r="D29" s="18"/>
      <x:c r="E29" s="18"/>
      <x:c r="F29" s="18"/>
    </x:row>
    <x:row r="30" ht="23" customHeight="1">
      <x:c r="A30" s="9"/>
      <x:c r="B30" s="9"/>
      <x:c r="C30" s="9"/>
      <x:c r="D30" s="9"/>
      <x:c r="E30" s="9"/>
      <x:c r="F30" s="9"/>
    </x:row>
    <x:row r="31" ht="23" customHeight="1">
      <x:c r="A31" s="9"/>
      <x:c r="B31" s="9"/>
      <x:c r="C31" s="9"/>
      <x:c r="D31" s="9"/>
      <x:c r="E31" s="9"/>
      <x:c r="F31" s="9"/>
    </x:row>
    <x:row r="32" ht="23" customHeight="1">
      <x:c r="A32" s="9"/>
      <x:c r="B32" s="9"/>
      <x:c r="C32" s="9"/>
      <x:c r="D32" s="9"/>
      <x:c r="E32" s="9"/>
      <x:c r="F32" s="9"/>
    </x:row>
    <x:row r="33" ht="23" customHeight="1">
      <x:c r="A33" s="9"/>
      <x:c r="B33" s="9"/>
      <x:c r="C33" s="9"/>
      <x:c r="D33" s="9"/>
      <x:c r="E33" s="9"/>
      <x:c r="F33" s="9"/>
    </x:row>
    <x:row r="34" ht="23" customHeight="1">
      <x:c r="A34" s="9"/>
      <x:c r="B34" s="9"/>
      <x:c r="C34" s="9"/>
      <x:c r="D34" s="9"/>
      <x:c r="E34" s="9"/>
      <x:c r="F34" s="9"/>
    </x:row>
    <x:row r="35" ht="23" customHeight="1">
      <x:c r="A35" s="9"/>
      <x:c r="B35" s="9"/>
      <x:c r="C35" s="9"/>
      <x:c r="D35" s="9"/>
      <x:c r="E35" s="9"/>
      <x:c r="F35" s="9"/>
    </x:row>
    <x:row r="36" ht="23" customHeight="1">
      <x:c r="A36" s="9"/>
      <x:c r="B36" s="9"/>
      <x:c r="C36" s="9"/>
      <x:c r="D36" s="9"/>
      <x:c r="E36" s="9"/>
      <x:c r="F36" s="9"/>
    </x:row>
    <x:row r="37" ht="23" customHeight="1">
      <x:c r="A37" s="9"/>
      <x:c r="B37" s="9"/>
      <x:c r="C37" s="9"/>
      <x:c r="D37" s="9"/>
      <x:c r="E37" s="9"/>
      <x:c r="F37" s="9"/>
    </x:row>
    <x:row r="38" ht="23" customHeight="1">
      <x:c r="A38" s="9"/>
      <x:c r="B38" s="9"/>
      <x:c r="C38" s="9"/>
      <x:c r="D38" s="9"/>
      <x:c r="E38" s="9"/>
      <x:c r="F38" s="9"/>
    </x:row>
    <x:row r="39" ht="23" customHeight="1">
      <x:c r="A39" s="9"/>
      <x:c r="B39" s="9"/>
      <x:c r="C39" s="9"/>
      <x:c r="D39" s="9"/>
      <x:c r="E39" s="9"/>
      <x:c r="F39" s="9"/>
    </x:row>
    <x:row r="40" ht="23" customHeight="1">
      <x:c r="A40" s="9"/>
      <x:c r="B40" s="9"/>
      <x:c r="C40" s="9"/>
      <x:c r="D40" s="9"/>
      <x:c r="E40" s="9"/>
      <x:c r="F40" s="9"/>
    </x:row>
    <x:row r="41" ht="23" customHeight="1">
      <x:c r="A41" s="9"/>
      <x:c r="B41" s="9"/>
      <x:c r="C41" s="9"/>
      <x:c r="D41" s="9"/>
      <x:c r="E41" s="9"/>
      <x:c r="F41" s="9"/>
    </x:row>
    <x:row r="42" ht="23" customHeight="1">
      <x:c r="A42" s="9"/>
      <x:c r="B42" s="9"/>
      <x:c r="C42" s="9"/>
      <x:c r="D42" s="9"/>
      <x:c r="E42" s="9"/>
      <x:c r="F42" s="9"/>
    </x:row>
    <x:row r="43" ht="23" customHeight="1">
      <x:c r="A43" s="9"/>
      <x:c r="B43" s="9"/>
      <x:c r="C43" s="9"/>
      <x:c r="D43" s="9"/>
      <x:c r="E43" s="9"/>
      <x:c r="F43" s="9"/>
    </x:row>
    <x:row r="44" ht="23" customHeight="1">
      <x:c r="A44" s="9"/>
      <x:c r="B44" s="9"/>
      <x:c r="C44" s="9"/>
      <x:c r="D44" s="9"/>
      <x:c r="E44" s="9"/>
      <x:c r="F44" s="9"/>
    </x:row>
    <x:row r="45" ht="23" customHeight="1">
      <x:c r="A45" s="9"/>
      <x:c r="B45" s="9"/>
      <x:c r="C45" s="9"/>
      <x:c r="D45" s="9"/>
      <x:c r="E45" s="9"/>
      <x:c r="F45" s="9"/>
    </x:row>
    <x:row r="46" ht="23" customHeight="1">
      <x:c r="A46" s="9"/>
      <x:c r="B46" s="9"/>
      <x:c r="C46" s="9"/>
      <x:c r="D46" s="9"/>
      <x:c r="E46" s="9"/>
      <x:c r="F46" s="9"/>
    </x:row>
    <x:row r="47" ht="23" customHeight="1">
      <x:c r="A47" s="9"/>
      <x:c r="B47" s="9"/>
      <x:c r="C47" s="9"/>
      <x:c r="D47" s="9"/>
      <x:c r="E47" s="9"/>
      <x:c r="F47" s="9"/>
    </x:row>
    <x:row r="48" ht="23" customHeight="1">
      <x:c r="A48" s="9"/>
      <x:c r="B48" s="9"/>
      <x:c r="C48" s="9"/>
      <x:c r="D48" s="9"/>
      <x:c r="E48" s="9"/>
      <x:c r="F48" s="9"/>
    </x:row>
    <x:row r="49" ht="23" customHeight="1">
      <x:c r="A49" s="9"/>
      <x:c r="B49" s="9"/>
      <x:c r="C49" s="9"/>
      <x:c r="D49" s="9"/>
      <x:c r="E49" s="9"/>
      <x:c r="F49" s="9"/>
    </x:row>
    <x:row r="50" ht="23" customHeight="1">
      <x:c r="A50" s="9"/>
      <x:c r="B50" s="9"/>
      <x:c r="C50" s="9"/>
      <x:c r="D50" s="9"/>
      <x:c r="E50" s="9"/>
      <x:c r="F50" s="9"/>
    </x:row>
    <x:row r="51" ht="23" customHeight="1">
      <x:c r="A51" s="9"/>
      <x:c r="B51" s="9"/>
      <x:c r="C51" s="9"/>
      <x:c r="D51" s="9"/>
      <x:c r="E51" s="9"/>
      <x:c r="F51" s="9"/>
    </x:row>
    <x:row r="52" ht="23" customHeight="1">
      <x:c r="A52" s="9"/>
      <x:c r="B52" s="9"/>
      <x:c r="C52" s="9"/>
      <x:c r="D52" s="9"/>
      <x:c r="E52" s="9"/>
      <x:c r="F52" s="9"/>
    </x:row>
    <x:row r="53" ht="23" customHeight="1">
      <x:c r="A53" s="9"/>
      <x:c r="B53" s="9"/>
      <x:c r="C53" s="9"/>
      <x:c r="D53" s="9"/>
      <x:c r="E53" s="9"/>
      <x:c r="F53" s="9"/>
    </x:row>
    <x:row r="54" ht="23" customHeight="1">
      <x:c r="A54" s="9"/>
      <x:c r="B54" s="9"/>
      <x:c r="C54" s="9"/>
      <x:c r="D54" s="9"/>
      <x:c r="E54" s="9"/>
      <x:c r="F54" s="9"/>
    </x:row>
    <x:row r="55" ht="23" customHeight="1">
      <x:c r="A55" s="9"/>
      <x:c r="B55" s="9"/>
      <x:c r="C55" s="9"/>
      <x:c r="D55" s="9"/>
      <x:c r="E55" s="9"/>
      <x:c r="F55" s="9"/>
    </x:row>
    <x:row r="56" ht="23" customHeight="1">
      <x:c r="A56" s="9"/>
      <x:c r="B56" s="9"/>
      <x:c r="C56" s="9"/>
      <x:c r="D56" s="9"/>
      <x:c r="E56" s="9"/>
      <x:c r="F56" s="9"/>
    </x:row>
    <x:row r="57" ht="23" customHeight="1">
      <x:c r="A57" s="9"/>
      <x:c r="B57" s="9"/>
      <x:c r="C57" s="9"/>
      <x:c r="D57" s="9"/>
      <x:c r="E57" s="9"/>
      <x:c r="F57" s="9"/>
    </x:row>
    <x:row r="58" ht="23" customHeight="1">
      <x:c r="A58" s="9"/>
      <x:c r="B58" s="9"/>
      <x:c r="C58" s="9"/>
      <x:c r="D58" s="9"/>
      <x:c r="E58" s="9"/>
      <x:c r="F58" s="9"/>
    </x:row>
    <x:row r="59" ht="23" customHeight="1">
      <x:c r="A59" s="9"/>
      <x:c r="B59" s="9"/>
      <x:c r="C59" s="9"/>
      <x:c r="D59" s="9"/>
      <x:c r="E59" s="9"/>
      <x:c r="F59" s="9"/>
    </x:row>
    <x:row r="60" ht="23" customHeight="1">
      <x:c r="A60" s="9"/>
      <x:c r="B60" s="9"/>
      <x:c r="C60" s="9"/>
      <x:c r="D60" s="9"/>
      <x:c r="E60" s="9"/>
      <x:c r="F60" s="9"/>
    </x:row>
    <x:row r="61" ht="23" customHeight="1">
      <x:c r="A61" s="9"/>
      <x:c r="B61" s="9"/>
      <x:c r="C61" s="9"/>
      <x:c r="D61" s="9"/>
      <x:c r="E61" s="9"/>
      <x:c r="F61" s="9"/>
    </x:row>
    <x:row r="62" ht="23" customHeight="1">
      <x:c r="A62" s="9"/>
      <x:c r="B62" s="9"/>
      <x:c r="C62" s="9"/>
      <x:c r="D62" s="9"/>
      <x:c r="E62" s="9"/>
      <x:c r="F62" s="9"/>
    </x:row>
    <x:row r="63" ht="23" customHeight="1">
      <x:c r="A63" s="9"/>
      <x:c r="B63" s="9"/>
      <x:c r="C63" s="9"/>
      <x:c r="D63" s="9"/>
      <x:c r="E63" s="9"/>
      <x:c r="F63" s="9"/>
    </x:row>
    <x:row r="64" ht="23" customHeight="1">
      <x:c r="A64" s="9"/>
      <x:c r="B64" s="9"/>
      <x:c r="C64" s="9"/>
      <x:c r="D64" s="9"/>
      <x:c r="E64" s="9"/>
      <x:c r="F64" s="9"/>
    </x:row>
    <x:row r="65" ht="23" customHeight="1">
      <x:c r="A65" s="9"/>
      <x:c r="B65" s="9"/>
      <x:c r="C65" s="9"/>
      <x:c r="D65" s="9"/>
      <x:c r="E65" s="9"/>
      <x:c r="F65" s="9"/>
    </x:row>
    <x:row r="66" ht="23" customHeight="1">
      <x:c r="A66" s="9"/>
      <x:c r="B66" s="9"/>
      <x:c r="C66" s="9"/>
      <x:c r="D66" s="9"/>
      <x:c r="E66" s="9"/>
      <x:c r="F66" s="9"/>
    </x:row>
    <x:row r="67" ht="23" customHeight="1">
      <x:c r="A67" s="9"/>
      <x:c r="B67" s="9"/>
      <x:c r="C67" s="9"/>
      <x:c r="D67" s="9"/>
      <x:c r="E67" s="9"/>
      <x:c r="F67" s="9"/>
    </x:row>
    <x:row r="68" ht="23" customHeight="1">
      <x:c r="A68" s="9"/>
      <x:c r="B68" s="9"/>
      <x:c r="C68" s="9"/>
      <x:c r="D68" s="9"/>
      <x:c r="E68" s="9"/>
      <x:c r="F68" s="9"/>
    </x:row>
    <x:row r="69" ht="23" customHeight="1">
      <x:c r="A69" s="9"/>
      <x:c r="B69" s="9"/>
      <x:c r="C69" s="9"/>
      <x:c r="D69" s="9"/>
      <x:c r="E69" s="9"/>
      <x:c r="F69" s="9"/>
    </x:row>
    <x:row r="70" ht="23" customHeight="1">
      <x:c r="A70" s="9"/>
      <x:c r="B70" s="9"/>
      <x:c r="C70" s="9"/>
      <x:c r="D70" s="9"/>
      <x:c r="E70" s="9"/>
      <x:c r="F70" s="9"/>
    </x:row>
    <x:row r="71" ht="23" customHeight="1">
      <x:c r="A71" s="9"/>
      <x:c r="B71" s="9"/>
      <x:c r="C71" s="9"/>
      <x:c r="D71" s="9"/>
      <x:c r="E71" s="9"/>
      <x:c r="F71" s="9"/>
    </x:row>
    <x:row r="72" ht="23" customHeight="1">
      <x:c r="A72" s="9"/>
      <x:c r="B72" s="9"/>
      <x:c r="C72" s="9"/>
      <x:c r="D72" s="9"/>
      <x:c r="E72" s="9"/>
      <x:c r="F72" s="9"/>
    </x:row>
    <x:row r="73" ht="23" customHeight="1">
      <x:c r="A73" s="9"/>
      <x:c r="B73" s="9"/>
      <x:c r="C73" s="9"/>
      <x:c r="D73" s="9"/>
      <x:c r="E73" s="9"/>
      <x:c r="F73" s="9"/>
    </x:row>
    <x:row r="74" ht="23" customHeight="1">
      <x:c r="A74" s="9"/>
      <x:c r="B74" s="9"/>
      <x:c r="C74" s="9"/>
      <x:c r="D74" s="9"/>
      <x:c r="E74" s="9"/>
      <x:c r="F74" s="9"/>
    </x:row>
    <x:row r="75" ht="23" customHeight="1">
      <x:c r="A75" s="9"/>
      <x:c r="B75" s="9"/>
      <x:c r="C75" s="9"/>
      <x:c r="D75" s="9"/>
      <x:c r="E75" s="9"/>
      <x:c r="F75" s="9"/>
    </x:row>
    <x:row r="76" ht="23" customHeight="1">
      <x:c r="A76" s="9"/>
      <x:c r="B76" s="9"/>
      <x:c r="C76" s="9"/>
      <x:c r="D76" s="9"/>
      <x:c r="E76" s="9"/>
      <x:c r="F76" s="9"/>
    </x:row>
    <x:row r="77" ht="23" customHeight="1">
      <x:c r="A77" s="9"/>
      <x:c r="B77" s="9"/>
      <x:c r="C77" s="9"/>
      <x:c r="D77" s="9"/>
      <x:c r="E77" s="9"/>
      <x:c r="F77" s="9"/>
    </x:row>
    <x:row r="78" ht="23" customHeight="1">
      <x:c r="A78" s="9"/>
      <x:c r="B78" s="9"/>
      <x:c r="C78" s="9"/>
      <x:c r="D78" s="9"/>
      <x:c r="E78" s="9"/>
      <x:c r="F78" s="9"/>
    </x:row>
    <x:row r="79" ht="23" customHeight="1">
      <x:c r="A79" s="9"/>
      <x:c r="B79" s="9"/>
      <x:c r="C79" s="9"/>
      <x:c r="D79" s="9"/>
      <x:c r="E79" s="9"/>
      <x:c r="F79" s="9"/>
    </x:row>
    <x:row r="80" ht="23" customHeight="1">
      <x:c r="A80" s="9"/>
      <x:c r="B80" s="9"/>
      <x:c r="C80" s="9"/>
      <x:c r="D80" s="9"/>
      <x:c r="E80" s="9"/>
      <x:c r="F80" s="9"/>
    </x:row>
    <x:row r="81" ht="23" customHeight="1">
      <x:c r="A81" s="9"/>
      <x:c r="B81" s="9"/>
      <x:c r="C81" s="9"/>
      <x:c r="D81" s="9"/>
      <x:c r="E81" s="9"/>
      <x:c r="F81" s="9"/>
    </x:row>
    <x:row r="82" ht="23" customHeight="1">
      <x:c r="A82" s="9"/>
      <x:c r="B82" s="9"/>
      <x:c r="C82" s="9"/>
      <x:c r="D82" s="9"/>
      <x:c r="E82" s="9"/>
      <x:c r="F82" s="9"/>
    </x:row>
    <x:row r="83" ht="23" customHeight="1">
      <x:c r="A83" s="9"/>
      <x:c r="B83" s="9"/>
      <x:c r="C83" s="9"/>
      <x:c r="D83" s="9"/>
      <x:c r="E83" s="9"/>
      <x:c r="F83" s="9"/>
    </x:row>
    <x:row r="84" ht="23" customHeight="1">
      <x:c r="A84" s="9"/>
      <x:c r="B84" s="9"/>
      <x:c r="C84" s="9"/>
      <x:c r="D84" s="9"/>
      <x:c r="E84" s="9"/>
      <x:c r="F84" s="9"/>
    </x:row>
    <x:row r="85" ht="23" customHeight="1">
      <x:c r="A85" s="9"/>
      <x:c r="B85" s="9"/>
      <x:c r="C85" s="9"/>
      <x:c r="D85" s="9"/>
      <x:c r="E85" s="9"/>
      <x:c r="F85" s="9"/>
    </x:row>
    <x:row r="86" ht="23" customHeight="1">
      <x:c r="A86" s="9"/>
      <x:c r="B86" s="9"/>
      <x:c r="C86" s="9"/>
      <x:c r="D86" s="9"/>
      <x:c r="E86" s="9"/>
      <x:c r="F86" s="9"/>
    </x:row>
    <x:row r="87" ht="23" customHeight="1">
      <x:c r="A87" s="9"/>
      <x:c r="B87" s="9"/>
      <x:c r="C87" s="9"/>
      <x:c r="D87" s="9"/>
      <x:c r="E87" s="9"/>
      <x:c r="F87" s="9"/>
    </x:row>
    <x:row r="88" ht="23" customHeight="1">
      <x:c r="A88" s="9"/>
      <x:c r="B88" s="9"/>
      <x:c r="C88" s="9"/>
      <x:c r="D88" s="9"/>
      <x:c r="E88" s="9"/>
      <x:c r="F88" s="9"/>
    </x:row>
    <x:row r="89" ht="23" customHeight="1">
      <x:c r="A89" s="9"/>
      <x:c r="B89" s="9"/>
      <x:c r="C89" s="9"/>
      <x:c r="D89" s="9"/>
      <x:c r="E89" s="9"/>
      <x:c r="F89" s="9"/>
    </x:row>
    <x:row r="90" ht="23" customHeight="1">
      <x:c r="A90" s="9"/>
      <x:c r="B90" s="9"/>
      <x:c r="C90" s="9"/>
      <x:c r="D90" s="9"/>
      <x:c r="E90" s="9"/>
      <x:c r="F90" s="9"/>
    </x:row>
    <x:row r="91" ht="23" customHeight="1">
      <x:c r="A91" s="9"/>
      <x:c r="B91" s="9"/>
      <x:c r="C91" s="9"/>
      <x:c r="D91" s="9"/>
      <x:c r="E91" s="9"/>
      <x:c r="F91" s="9"/>
    </x:row>
    <x:row r="92" ht="23" customHeight="1">
      <x:c r="A92" s="9"/>
      <x:c r="B92" s="9"/>
      <x:c r="C92" s="9"/>
      <x:c r="D92" s="9"/>
      <x:c r="E92" s="9"/>
      <x:c r="F92" s="9"/>
    </x:row>
    <x:row r="93" ht="23" customHeight="1">
      <x:c r="A93" s="9"/>
      <x:c r="B93" s="9"/>
      <x:c r="C93" s="9"/>
      <x:c r="D93" s="9"/>
      <x:c r="E93" s="9"/>
      <x:c r="F93" s="9"/>
    </x:row>
    <x:row r="94" ht="23" customHeight="1">
      <x:c r="A94" s="9"/>
      <x:c r="B94" s="9"/>
      <x:c r="C94" s="9"/>
      <x:c r="D94" s="9"/>
      <x:c r="E94" s="9"/>
      <x:c r="F94" s="9"/>
    </x:row>
    <x:row r="95" ht="23" customHeight="1">
      <x:c r="A95" s="9"/>
      <x:c r="B95" s="9"/>
      <x:c r="C95" s="9"/>
      <x:c r="D95" s="9"/>
      <x:c r="E95" s="9"/>
      <x:c r="F95" s="9"/>
    </x:row>
    <x:row r="96" ht="23" customHeight="1">
      <x:c r="A96" s="9"/>
      <x:c r="B96" s="9"/>
      <x:c r="C96" s="9"/>
      <x:c r="D96" s="9"/>
      <x:c r="E96" s="9"/>
      <x:c r="F96" s="9"/>
    </x:row>
    <x:row r="97" ht="23" customHeight="1">
      <x:c r="A97" s="9"/>
      <x:c r="B97" s="9"/>
      <x:c r="C97" s="9"/>
      <x:c r="D97" s="9"/>
      <x:c r="E97" s="9"/>
      <x:c r="F97" s="9"/>
    </x:row>
    <x:row r="98" ht="23" customHeight="1">
      <x:c r="A98" s="9"/>
      <x:c r="B98" s="9"/>
      <x:c r="C98" s="9"/>
      <x:c r="D98" s="9"/>
      <x:c r="E98" s="9"/>
      <x:c r="F98" s="9"/>
    </x:row>
    <x:row r="99" ht="23" customHeight="1">
      <x:c r="A99" s="9"/>
      <x:c r="B99" s="9"/>
      <x:c r="C99" s="9"/>
      <x:c r="D99" s="9"/>
      <x:c r="E99" s="9"/>
      <x:c r="F99" s="9"/>
    </x:row>
    <x:row r="100" ht="23" customHeight="1">
      <x:c r="A100" s="9"/>
      <x:c r="B100" s="9"/>
      <x:c r="C100" s="9"/>
      <x:c r="D100" s="9"/>
      <x:c r="E100" s="9"/>
      <x:c r="F100" s="9"/>
    </x:row>
    <x:row r="101" ht="23" customHeight="1">
      <x:c r="A101" s="9"/>
      <x:c r="B101" s="9"/>
      <x:c r="C101" s="9"/>
      <x:c r="D101" s="9"/>
      <x:c r="E101" s="9"/>
      <x:c r="F101" s="9"/>
    </x:row>
    <x:row r="102" ht="23" customHeight="1">
      <x:c r="A102" s="9"/>
      <x:c r="B102" s="9"/>
      <x:c r="C102" s="9"/>
      <x:c r="D102" s="9"/>
      <x:c r="E102" s="9"/>
      <x:c r="F102" s="9"/>
    </x:row>
    <x:row r="103" ht="23" customHeight="1">
      <x:c r="A103" s="9"/>
      <x:c r="B103" s="9"/>
      <x:c r="C103" s="9"/>
      <x:c r="D103" s="9"/>
      <x:c r="E103" s="9"/>
      <x:c r="F103" s="9"/>
    </x:row>
    <x:row r="104" ht="23" customHeight="1">
      <x:c r="A104" s="9"/>
      <x:c r="B104" s="9"/>
      <x:c r="C104" s="9"/>
      <x:c r="D104" s="9"/>
      <x:c r="E104" s="9"/>
      <x:c r="F104" s="9"/>
    </x:row>
    <x:row r="105" ht="23" customHeight="1">
      <x:c r="A105" s="9"/>
      <x:c r="B105" s="9"/>
      <x:c r="C105" s="9"/>
      <x:c r="D105" s="9"/>
      <x:c r="E105" s="9"/>
      <x:c r="F105" s="9"/>
    </x:row>
    <x:row r="106" ht="23" customHeight="1">
      <x:c r="A106" s="9"/>
      <x:c r="B106" s="9"/>
      <x:c r="C106" s="9"/>
      <x:c r="D106" s="9"/>
      <x:c r="E106" s="9"/>
      <x:c r="F106" s="9"/>
    </x:row>
    <x:row r="107" ht="23" customHeight="1">
      <x:c r="A107" s="2"/>
      <x:c r="B107" s="2"/>
      <x:c r="C107" s="2"/>
      <x:c r="D107" s="2"/>
      <x:c r="E107" s="2"/>
      <x:c r="F107" s="2"/>
    </x:row>
    <x:row r="108" ht="23" customHeight="1">
      <x:c r="A108" s="2"/>
      <x:c r="B108" s="2"/>
      <x:c r="C108" s="2"/>
      <x:c r="D108" s="2"/>
      <x:c r="E108" s="2"/>
      <x:c r="F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</x:row>
  </x:sheetData>
  <x:mergeCells>
    <x:mergeCell ref="A1:B1"/>
    <x:mergeCell ref="A2:F2"/>
    <x:mergeCell ref="A3:F3"/>
    <x:mergeCell ref="A4:F4"/>
    <x:mergeCell ref="A109:F109"/>
    <x:mergeCell ref="A110:F110"/>
    <x:mergeCell ref="A18:F18"/>
    <x:mergeCell ref="A20:F20"/>
    <x:mergeCell ref="A22:F22"/>
    <x:mergeCell ref="A24:F24"/>
    <x:mergeCell ref="A27:F27"/>
    <x:mergeCell ref="A29:F29"/>
  </x:mergeCells>
  <x:hyperlinks>
    <x:hyperlink xmlns:ns1="http://schemas.openxmlformats.org/officeDocument/2006/relationships" ref="A109" ns1:id="evLink109"/>
    <x:hyperlink xmlns:ns2="http://schemas.openxmlformats.org/officeDocument/2006/relationships" ref="A110" ns2:id="evLink110"/>
  </x:hyperlinks>
  <x:pageMargins left="0.7" right="0.7" top="0.75" bottom="0.75" header="0.3" footer="0.3"/>
  <x:drawing xmlns:r="http://schemas.openxmlformats.org/officeDocument/2006/relationships" r:id="R1a0d4efadc5e4a00"/>
</x:worksheet>
</file>

<file path=xl/worksheets/sheet2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22" hidden="0" customWidth="1"/>
    <x:col min="4" max="4" width="22" hidden="0" customWidth="1"/>
    <x:col min="5" max="5" width="23" hidden="0" customWidth="1"/>
    <x:col min="6" max="6" width="28" hidden="0" customWidth="1"/>
  </x:cols>
  <x:sheetData>
    <x:row r="1" ht="53" customHeight="1">
      <x:c r="A1" s="4" t="str">
        <x:v>Bland-Altman: Messpaare</x:v>
      </x:c>
      <x:c r="B1" s="4"/>
      <x:c r="C1" s="2"/>
      <x:c r="D1" s="2"/>
      <x:c r="E1" s="2"/>
      <x:c r="F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</x:row>
    <x:row r="4" ht="48" customHeight="1">
      <x:c r="A4" s="6" t="str">
        <x:v>Bis zu 100 unabhängige Objekte; jede ID einmal. Unvollständige/nichtnumerische Paare werden ausgeschlossen und gezählt. Doppelte IDs sperren die Gesamtauswertung.</x:v>
      </x:c>
      <x:c r="B4" s="6"/>
      <x:c r="C4" s="6"/>
      <x:c r="D4" s="6"/>
      <x:c r="E4" s="6"/>
      <x:c r="F4" s="6"/>
    </x:row>
    <x:row r="5" ht="23" customHeight="1">
      <x:c r="A5" s="2"/>
      <x:c r="B5" s="2"/>
      <x:c r="C5" s="2"/>
      <x:c r="D5" s="2"/>
      <x:c r="E5" s="2"/>
      <x:c r="F5" s="2"/>
    </x:row>
    <x:row r="6" ht="42" customHeight="1">
      <x:c r="A6" s="12" t="str">
        <x:v>Objekt-ID</x:v>
      </x:c>
      <x:c r="B6" s="12" t="str">
        <x:v>Methode A</x:v>
      </x:c>
      <x:c r="C6" s="12" t="str">
        <x:v>Methode B</x:v>
      </x:c>
      <x:c r="D6" s="12" t="str">
        <x:v>Mittelwert</x:v>
      </x:c>
      <x:c r="E6" s="12" t="str">
        <x:v>Differenz B−A</x:v>
      </x:c>
      <x:c r="F6" s="12" t="str">
        <x:v>Status</x:v>
      </x:c>
    </x:row>
    <x:row r="7" ht="23" customHeight="1">
      <x:c r="A7" s="9" t="str">
        <x:v>FIKTIV-001</x:v>
      </x:c>
      <x:c r="B7" s="16" t="n">
        <x:v>10</x:v>
      </x:c>
      <x:c r="C7" s="16" t="n">
        <x:v>10.2</x:v>
      </x:c>
      <x:c r="D7" s="17" t="n">
        <x:f>IF(F7="gültig",(B7+C7)/2,"")</x:f>
        <x:v>10.1</x:v>
      </x:c>
      <x:c r="E7" s="17" t="n">
        <x:f>IF(F7="gültig",C7-B7,"")</x:f>
        <x:v>0.1999999999999993</x:v>
      </x:c>
      <x:c r="F7" s="14" t="str">
        <x:f>IF(COUNTA(A7:C7)=0,"",IF(A7="","ausgeschlossen",IF(COUNTIF($A$7:$A$106,A7)&gt;1,"ID doppelt",IF(COUNT(B7:C7)=2,"gültig","ausgeschlossen"))))</x:f>
        <x:v>gültig</x:v>
      </x:c>
    </x:row>
    <x:row r="8" ht="23" customHeight="1">
      <x:c r="A8" s="9" t="str">
        <x:v>FIKTIV-002</x:v>
      </x:c>
      <x:c r="B8" s="16" t="n">
        <x:v>20</x:v>
      </x:c>
      <x:c r="C8" s="16" t="n">
        <x:v>19.9</x:v>
      </x:c>
      <x:c r="D8" s="17" t="n">
        <x:f>IF(F8="gültig",(B8+C8)/2,"")</x:f>
        <x:v>19.95</x:v>
      </x:c>
      <x:c r="E8" s="17" t="n">
        <x:f>IF(F8="gültig",C8-B8,"")</x:f>
        <x:v>-0.10000000000000142</x:v>
      </x:c>
      <x:c r="F8" s="14" t="str">
        <x:f>IF(COUNTA(A8:C8)=0,"",IF(A8="","ausgeschlossen",IF(COUNTIF($A$7:$A$106,A8)&gt;1,"ID doppelt",IF(COUNT(B8:C8)=2,"gültig","ausgeschlossen"))))</x:f>
        <x:v>gültig</x:v>
      </x:c>
    </x:row>
    <x:row r="9" ht="23" customHeight="1">
      <x:c r="A9" s="9" t="str">
        <x:v>FIKTIV-003</x:v>
      </x:c>
      <x:c r="B9" s="16" t="n">
        <x:v>30</x:v>
      </x:c>
      <x:c r="C9" s="16" t="n">
        <x:v>30.4</x:v>
      </x:c>
      <x:c r="D9" s="17" t="n">
        <x:f>IF(F9="gültig",(B9+C9)/2,"")</x:f>
        <x:v>30.2</x:v>
      </x:c>
      <x:c r="E9" s="17" t="n">
        <x:f>IF(F9="gültig",C9-B9,"")</x:f>
        <x:v>0.3999999999999986</x:v>
      </x:c>
      <x:c r="F9" s="14" t="str">
        <x:f>IF(COUNTA(A9:C9)=0,"",IF(A9="","ausgeschlossen",IF(COUNTIF($A$7:$A$106,A9)&gt;1,"ID doppelt",IF(COUNT(B9:C9)=2,"gültig","ausgeschlossen"))))</x:f>
        <x:v>gültig</x:v>
      </x:c>
    </x:row>
    <x:row r="10" ht="23" customHeight="1">
      <x:c r="A10" s="9" t="str">
        <x:v>FIKTIV-004</x:v>
      </x:c>
      <x:c r="B10" s="16" t="n">
        <x:v>40</x:v>
      </x:c>
      <x:c r="C10" s="16" t="n">
        <x:v>40.1</x:v>
      </x:c>
      <x:c r="D10" s="17" t="n">
        <x:f>IF(F10="gültig",(B10+C10)/2,"")</x:f>
        <x:v>40.05</x:v>
      </x:c>
      <x:c r="E10" s="17" t="n">
        <x:f>IF(F10="gültig",C10-B10,"")</x:f>
        <x:v>0.10000000000000142</x:v>
      </x:c>
      <x:c r="F10" s="14" t="str">
        <x:f>IF(COUNTA(A10:C10)=0,"",IF(A10="","ausgeschlossen",IF(COUNTIF($A$7:$A$106,A10)&gt;1,"ID doppelt",IF(COUNT(B10:C10)=2,"gültig","ausgeschlossen"))))</x:f>
        <x:v>gültig</x:v>
      </x:c>
    </x:row>
    <x:row r="11" ht="23" customHeight="1">
      <x:c r="A11" s="9" t="str">
        <x:v>FIKTIV-005</x:v>
      </x:c>
      <x:c r="B11" s="16" t="n">
        <x:v>50</x:v>
      </x:c>
      <x:c r="C11" s="16" t="n">
        <x:v>50.3</x:v>
      </x:c>
      <x:c r="D11" s="17" t="n">
        <x:f>IF(F11="gültig",(B11+C11)/2,"")</x:f>
        <x:v>50.15</x:v>
      </x:c>
      <x:c r="E11" s="17" t="n">
        <x:f>IF(F11="gültig",C11-B11,"")</x:f>
        <x:v>0.29999999999999716</x:v>
      </x:c>
      <x:c r="F11" s="14" t="str">
        <x:f>IF(COUNTA(A11:C11)=0,"",IF(A11="","ausgeschlossen",IF(COUNTIF($A$7:$A$106,A11)&gt;1,"ID doppelt",IF(COUNT(B11:C11)=2,"gültig","ausgeschlossen"))))</x:f>
        <x:v>gültig</x:v>
      </x:c>
    </x:row>
    <x:row r="12" ht="23" customHeight="1">
      <x:c r="A12" s="9"/>
      <x:c r="B12" s="16"/>
      <x:c r="C12" s="16"/>
      <x:c r="D12" s="17" t="str">
        <x:f>IF(F12="gültig",(B12+C12)/2,"")</x:f>
      </x:c>
      <x:c r="E12" s="17" t="str">
        <x:f>IF(F12="gültig",C12-B12,"")</x:f>
      </x:c>
      <x:c r="F12" s="14" t="str">
        <x:f>IF(COUNTA(A12:C12)=0,"",IF(A12="","ausgeschlossen",IF(COUNTIF($A$7:$A$106,A12)&gt;1,"ID doppelt",IF(COUNT(B12:C12)=2,"gültig","ausgeschlossen"))))</x:f>
      </x:c>
    </x:row>
    <x:row r="13" ht="23" customHeight="1">
      <x:c r="A13" s="9"/>
      <x:c r="B13" s="16"/>
      <x:c r="C13" s="16"/>
      <x:c r="D13" s="17" t="str">
        <x:f>IF(F13="gültig",(B13+C13)/2,"")</x:f>
      </x:c>
      <x:c r="E13" s="17" t="str">
        <x:f>IF(F13="gültig",C13-B13,"")</x:f>
      </x:c>
      <x:c r="F13" s="14" t="str">
        <x:f>IF(COUNTA(A13:C13)=0,"",IF(A13="","ausgeschlossen",IF(COUNTIF($A$7:$A$106,A13)&gt;1,"ID doppelt",IF(COUNT(B13:C13)=2,"gültig","ausgeschlossen"))))</x:f>
      </x:c>
    </x:row>
    <x:row r="14" ht="23" customHeight="1">
      <x:c r="A14" s="9"/>
      <x:c r="B14" s="16"/>
      <x:c r="C14" s="16"/>
      <x:c r="D14" s="17" t="str">
        <x:f>IF(F14="gültig",(B14+C14)/2,"")</x:f>
      </x:c>
      <x:c r="E14" s="17" t="str">
        <x:f>IF(F14="gültig",C14-B14,"")</x:f>
      </x:c>
      <x:c r="F14" s="14" t="str">
        <x:f>IF(COUNTA(A14:C14)=0,"",IF(A14="","ausgeschlossen",IF(COUNTIF($A$7:$A$106,A14)&gt;1,"ID doppelt",IF(COUNT(B14:C14)=2,"gültig","ausgeschlossen"))))</x:f>
      </x:c>
    </x:row>
    <x:row r="15" ht="23" customHeight="1">
      <x:c r="A15" s="9"/>
      <x:c r="B15" s="16"/>
      <x:c r="C15" s="16"/>
      <x:c r="D15" s="17" t="str">
        <x:f>IF(F15="gültig",(B15+C15)/2,"")</x:f>
      </x:c>
      <x:c r="E15" s="17" t="str">
        <x:f>IF(F15="gültig",C15-B15,"")</x:f>
      </x:c>
      <x:c r="F15" s="14" t="str">
        <x:f>IF(COUNTA(A15:C15)=0,"",IF(A15="","ausgeschlossen",IF(COUNTIF($A$7:$A$106,A15)&gt;1,"ID doppelt",IF(COUNT(B15:C15)=2,"gültig","ausgeschlossen"))))</x:f>
      </x:c>
    </x:row>
    <x:row r="16" ht="23" customHeight="1">
      <x:c r="A16" s="9"/>
      <x:c r="B16" s="16"/>
      <x:c r="C16" s="16"/>
      <x:c r="D16" s="17" t="str">
        <x:f>IF(F16="gültig",(B16+C16)/2,"")</x:f>
      </x:c>
      <x:c r="E16" s="17" t="str">
        <x:f>IF(F16="gültig",C16-B16,"")</x:f>
      </x:c>
      <x:c r="F16" s="14" t="str">
        <x:f>IF(COUNTA(A16:C16)=0,"",IF(A16="","ausgeschlossen",IF(COUNTIF($A$7:$A$106,A16)&gt;1,"ID doppelt",IF(COUNT(B16:C16)=2,"gültig","ausgeschlossen"))))</x:f>
      </x:c>
    </x:row>
    <x:row r="17" ht="23" customHeight="1">
      <x:c r="A17" s="9"/>
      <x:c r="B17" s="16"/>
      <x:c r="C17" s="16"/>
      <x:c r="D17" s="17" t="str">
        <x:f>IF(F17="gültig",(B17+C17)/2,"")</x:f>
      </x:c>
      <x:c r="E17" s="17" t="str">
        <x:f>IF(F17="gültig",C17-B17,"")</x:f>
      </x:c>
      <x:c r="F17" s="14" t="str">
        <x:f>IF(COUNTA(A17:C17)=0,"",IF(A17="","ausgeschlossen",IF(COUNTIF($A$7:$A$106,A17)&gt;1,"ID doppelt",IF(COUNT(B17:C17)=2,"gültig","ausgeschlossen"))))</x:f>
      </x:c>
    </x:row>
    <x:row r="18" ht="23" customHeight="1">
      <x:c r="A18" s="9"/>
      <x:c r="B18" s="16"/>
      <x:c r="C18" s="16"/>
      <x:c r="D18" s="17" t="str">
        <x:f>IF(F18="gültig",(B18+C18)/2,"")</x:f>
      </x:c>
      <x:c r="E18" s="17" t="str">
        <x:f>IF(F18="gültig",C18-B18,"")</x:f>
      </x:c>
      <x:c r="F18" s="14" t="str">
        <x:f>IF(COUNTA(A18:C18)=0,"",IF(A18="","ausgeschlossen",IF(COUNTIF($A$7:$A$106,A18)&gt;1,"ID doppelt",IF(COUNT(B18:C18)=2,"gültig","ausgeschlossen"))))</x:f>
      </x:c>
    </x:row>
    <x:row r="19" ht="23" customHeight="1">
      <x:c r="A19" s="9"/>
      <x:c r="B19" s="16"/>
      <x:c r="C19" s="16"/>
      <x:c r="D19" s="17" t="str">
        <x:f>IF(F19="gültig",(B19+C19)/2,"")</x:f>
      </x:c>
      <x:c r="E19" s="17" t="str">
        <x:f>IF(F19="gültig",C19-B19,"")</x:f>
      </x:c>
      <x:c r="F19" s="14" t="str">
        <x:f>IF(COUNTA(A19:C19)=0,"",IF(A19="","ausgeschlossen",IF(COUNTIF($A$7:$A$106,A19)&gt;1,"ID doppelt",IF(COUNT(B19:C19)=2,"gültig","ausgeschlossen"))))</x:f>
      </x:c>
    </x:row>
    <x:row r="20" ht="23" customHeight="1">
      <x:c r="A20" s="9"/>
      <x:c r="B20" s="16"/>
      <x:c r="C20" s="16"/>
      <x:c r="D20" s="17" t="str">
        <x:f>IF(F20="gültig",(B20+C20)/2,"")</x:f>
      </x:c>
      <x:c r="E20" s="17" t="str">
        <x:f>IF(F20="gültig",C20-B20,"")</x:f>
      </x:c>
      <x:c r="F20" s="14" t="str">
        <x:f>IF(COUNTA(A20:C20)=0,"",IF(A20="","ausgeschlossen",IF(COUNTIF($A$7:$A$106,A20)&gt;1,"ID doppelt",IF(COUNT(B20:C20)=2,"gültig","ausgeschlossen"))))</x:f>
      </x:c>
    </x:row>
    <x:row r="21" ht="23" customHeight="1">
      <x:c r="A21" s="9"/>
      <x:c r="B21" s="16"/>
      <x:c r="C21" s="16"/>
      <x:c r="D21" s="17" t="str">
        <x:f>IF(F21="gültig",(B21+C21)/2,"")</x:f>
      </x:c>
      <x:c r="E21" s="17" t="str">
        <x:f>IF(F21="gültig",C21-B21,"")</x:f>
      </x:c>
      <x:c r="F21" s="14" t="str">
        <x:f>IF(COUNTA(A21:C21)=0,"",IF(A21="","ausgeschlossen",IF(COUNTIF($A$7:$A$106,A21)&gt;1,"ID doppelt",IF(COUNT(B21:C21)=2,"gültig","ausgeschlossen"))))</x:f>
      </x:c>
    </x:row>
    <x:row r="22" ht="23" customHeight="1">
      <x:c r="A22" s="9"/>
      <x:c r="B22" s="16"/>
      <x:c r="C22" s="16"/>
      <x:c r="D22" s="17" t="str">
        <x:f>IF(F22="gültig",(B22+C22)/2,"")</x:f>
      </x:c>
      <x:c r="E22" s="17" t="str">
        <x:f>IF(F22="gültig",C22-B22,"")</x:f>
      </x:c>
      <x:c r="F22" s="14" t="str">
        <x:f>IF(COUNTA(A22:C22)=0,"",IF(A22="","ausgeschlossen",IF(COUNTIF($A$7:$A$106,A22)&gt;1,"ID doppelt",IF(COUNT(B22:C22)=2,"gültig","ausgeschlossen"))))</x:f>
      </x:c>
    </x:row>
    <x:row r="23" ht="23" customHeight="1">
      <x:c r="A23" s="9"/>
      <x:c r="B23" s="16"/>
      <x:c r="C23" s="16"/>
      <x:c r="D23" s="17" t="str">
        <x:f>IF(F23="gültig",(B23+C23)/2,"")</x:f>
      </x:c>
      <x:c r="E23" s="17" t="str">
        <x:f>IF(F23="gültig",C23-B23,"")</x:f>
      </x:c>
      <x:c r="F23" s="14" t="str">
        <x:f>IF(COUNTA(A23:C23)=0,"",IF(A23="","ausgeschlossen",IF(COUNTIF($A$7:$A$106,A23)&gt;1,"ID doppelt",IF(COUNT(B23:C23)=2,"gültig","ausgeschlossen"))))</x:f>
      </x:c>
    </x:row>
    <x:row r="24" ht="23" customHeight="1">
      <x:c r="A24" s="9"/>
      <x:c r="B24" s="16"/>
      <x:c r="C24" s="16"/>
      <x:c r="D24" s="17" t="str">
        <x:f>IF(F24="gültig",(B24+C24)/2,"")</x:f>
      </x:c>
      <x:c r="E24" s="17" t="str">
        <x:f>IF(F24="gültig",C24-B24,"")</x:f>
      </x:c>
      <x:c r="F24" s="14" t="str">
        <x:f>IF(COUNTA(A24:C24)=0,"",IF(A24="","ausgeschlossen",IF(COUNTIF($A$7:$A$106,A24)&gt;1,"ID doppelt",IF(COUNT(B24:C24)=2,"gültig","ausgeschlossen"))))</x:f>
      </x:c>
    </x:row>
    <x:row r="25" ht="23" customHeight="1">
      <x:c r="A25" s="9"/>
      <x:c r="B25" s="16"/>
      <x:c r="C25" s="16"/>
      <x:c r="D25" s="17" t="str">
        <x:f>IF(F25="gültig",(B25+C25)/2,"")</x:f>
      </x:c>
      <x:c r="E25" s="17" t="str">
        <x:f>IF(F25="gültig",C25-B25,"")</x:f>
      </x:c>
      <x:c r="F25" s="14" t="str">
        <x:f>IF(COUNTA(A25:C25)=0,"",IF(A25="","ausgeschlossen",IF(COUNTIF($A$7:$A$106,A25)&gt;1,"ID doppelt",IF(COUNT(B25:C25)=2,"gültig","ausgeschlossen"))))</x:f>
      </x:c>
    </x:row>
    <x:row r="26" ht="23" customHeight="1">
      <x:c r="A26" s="9"/>
      <x:c r="B26" s="16"/>
      <x:c r="C26" s="16"/>
      <x:c r="D26" s="17" t="str">
        <x:f>IF(F26="gültig",(B26+C26)/2,"")</x:f>
      </x:c>
      <x:c r="E26" s="17" t="str">
        <x:f>IF(F26="gültig",C26-B26,"")</x:f>
      </x:c>
      <x:c r="F26" s="14" t="str">
        <x:f>IF(COUNTA(A26:C26)=0,"",IF(A26="","ausgeschlossen",IF(COUNTIF($A$7:$A$106,A26)&gt;1,"ID doppelt",IF(COUNT(B26:C26)=2,"gültig","ausgeschlossen"))))</x:f>
      </x:c>
    </x:row>
    <x:row r="27" ht="23" customHeight="1">
      <x:c r="A27" s="9"/>
      <x:c r="B27" s="16"/>
      <x:c r="C27" s="16"/>
      <x:c r="D27" s="17" t="str">
        <x:f>IF(F27="gültig",(B27+C27)/2,"")</x:f>
      </x:c>
      <x:c r="E27" s="17" t="str">
        <x:f>IF(F27="gültig",C27-B27,"")</x:f>
      </x:c>
      <x:c r="F27" s="14" t="str">
        <x:f>IF(COUNTA(A27:C27)=0,"",IF(A27="","ausgeschlossen",IF(COUNTIF($A$7:$A$106,A27)&gt;1,"ID doppelt",IF(COUNT(B27:C27)=2,"gültig","ausgeschlossen"))))</x:f>
      </x:c>
    </x:row>
    <x:row r="28" ht="23" customHeight="1">
      <x:c r="A28" s="9"/>
      <x:c r="B28" s="16"/>
      <x:c r="C28" s="16"/>
      <x:c r="D28" s="17" t="str">
        <x:f>IF(F28="gültig",(B28+C28)/2,"")</x:f>
      </x:c>
      <x:c r="E28" s="17" t="str">
        <x:f>IF(F28="gültig",C28-B28,"")</x:f>
      </x:c>
      <x:c r="F28" s="14" t="str">
        <x:f>IF(COUNTA(A28:C28)=0,"",IF(A28="","ausgeschlossen",IF(COUNTIF($A$7:$A$106,A28)&gt;1,"ID doppelt",IF(COUNT(B28:C28)=2,"gültig","ausgeschlossen"))))</x:f>
      </x:c>
    </x:row>
    <x:row r="29" ht="23" customHeight="1">
      <x:c r="A29" s="9"/>
      <x:c r="B29" s="16"/>
      <x:c r="C29" s="16"/>
      <x:c r="D29" s="17" t="str">
        <x:f>IF(F29="gültig",(B29+C29)/2,"")</x:f>
      </x:c>
      <x:c r="E29" s="17" t="str">
        <x:f>IF(F29="gültig",C29-B29,"")</x:f>
      </x:c>
      <x:c r="F29" s="14" t="str">
        <x:f>IF(COUNTA(A29:C29)=0,"",IF(A29="","ausgeschlossen",IF(COUNTIF($A$7:$A$106,A29)&gt;1,"ID doppelt",IF(COUNT(B29:C29)=2,"gültig","ausgeschlossen"))))</x:f>
      </x:c>
    </x:row>
    <x:row r="30" ht="23" customHeight="1">
      <x:c r="A30" s="9"/>
      <x:c r="B30" s="16"/>
      <x:c r="C30" s="16"/>
      <x:c r="D30" s="17" t="str">
        <x:f>IF(F30="gültig",(B30+C30)/2,"")</x:f>
      </x:c>
      <x:c r="E30" s="17" t="str">
        <x:f>IF(F30="gültig",C30-B30,"")</x:f>
      </x:c>
      <x:c r="F30" s="14" t="str">
        <x:f>IF(COUNTA(A30:C30)=0,"",IF(A30="","ausgeschlossen",IF(COUNTIF($A$7:$A$106,A30)&gt;1,"ID doppelt",IF(COUNT(B30:C30)=2,"gültig","ausgeschlossen"))))</x:f>
      </x:c>
    </x:row>
    <x:row r="31" ht="23" customHeight="1">
      <x:c r="A31" s="9"/>
      <x:c r="B31" s="16"/>
      <x:c r="C31" s="16"/>
      <x:c r="D31" s="17" t="str">
        <x:f>IF(F31="gültig",(B31+C31)/2,"")</x:f>
      </x:c>
      <x:c r="E31" s="17" t="str">
        <x:f>IF(F31="gültig",C31-B31,"")</x:f>
      </x:c>
      <x:c r="F31" s="14" t="str">
        <x:f>IF(COUNTA(A31:C31)=0,"",IF(A31="","ausgeschlossen",IF(COUNTIF($A$7:$A$106,A31)&gt;1,"ID doppelt",IF(COUNT(B31:C31)=2,"gültig","ausgeschlossen"))))</x:f>
      </x:c>
    </x:row>
    <x:row r="32" ht="23" customHeight="1">
      <x:c r="A32" s="9"/>
      <x:c r="B32" s="16"/>
      <x:c r="C32" s="16"/>
      <x:c r="D32" s="17" t="str">
        <x:f>IF(F32="gültig",(B32+C32)/2,"")</x:f>
      </x:c>
      <x:c r="E32" s="17" t="str">
        <x:f>IF(F32="gültig",C32-B32,"")</x:f>
      </x:c>
      <x:c r="F32" s="14" t="str">
        <x:f>IF(COUNTA(A32:C32)=0,"",IF(A32="","ausgeschlossen",IF(COUNTIF($A$7:$A$106,A32)&gt;1,"ID doppelt",IF(COUNT(B32:C32)=2,"gültig","ausgeschlossen"))))</x:f>
      </x:c>
    </x:row>
    <x:row r="33" ht="23" customHeight="1">
      <x:c r="A33" s="9"/>
      <x:c r="B33" s="16"/>
      <x:c r="C33" s="16"/>
      <x:c r="D33" s="17" t="str">
        <x:f>IF(F33="gültig",(B33+C33)/2,"")</x:f>
      </x:c>
      <x:c r="E33" s="17" t="str">
        <x:f>IF(F33="gültig",C33-B33,"")</x:f>
      </x:c>
      <x:c r="F33" s="14" t="str">
        <x:f>IF(COUNTA(A33:C33)=0,"",IF(A33="","ausgeschlossen",IF(COUNTIF($A$7:$A$106,A33)&gt;1,"ID doppelt",IF(COUNT(B33:C33)=2,"gültig","ausgeschlossen"))))</x:f>
      </x:c>
    </x:row>
    <x:row r="34" ht="23" customHeight="1">
      <x:c r="A34" s="9"/>
      <x:c r="B34" s="16"/>
      <x:c r="C34" s="16"/>
      <x:c r="D34" s="17" t="str">
        <x:f>IF(F34="gültig",(B34+C34)/2,"")</x:f>
      </x:c>
      <x:c r="E34" s="17" t="str">
        <x:f>IF(F34="gültig",C34-B34,"")</x:f>
      </x:c>
      <x:c r="F34" s="14" t="str">
        <x:f>IF(COUNTA(A34:C34)=0,"",IF(A34="","ausgeschlossen",IF(COUNTIF($A$7:$A$106,A34)&gt;1,"ID doppelt",IF(COUNT(B34:C34)=2,"gültig","ausgeschlossen"))))</x:f>
      </x:c>
    </x:row>
    <x:row r="35" ht="23" customHeight="1">
      <x:c r="A35" s="9"/>
      <x:c r="B35" s="16"/>
      <x:c r="C35" s="16"/>
      <x:c r="D35" s="17" t="str">
        <x:f>IF(F35="gültig",(B35+C35)/2,"")</x:f>
      </x:c>
      <x:c r="E35" s="17" t="str">
        <x:f>IF(F35="gültig",C35-B35,"")</x:f>
      </x:c>
      <x:c r="F35" s="14" t="str">
        <x:f>IF(COUNTA(A35:C35)=0,"",IF(A35="","ausgeschlossen",IF(COUNTIF($A$7:$A$106,A35)&gt;1,"ID doppelt",IF(COUNT(B35:C35)=2,"gültig","ausgeschlossen"))))</x:f>
      </x:c>
    </x:row>
    <x:row r="36" ht="23" customHeight="1">
      <x:c r="A36" s="9"/>
      <x:c r="B36" s="16"/>
      <x:c r="C36" s="16"/>
      <x:c r="D36" s="17" t="str">
        <x:f>IF(F36="gültig",(B36+C36)/2,"")</x:f>
      </x:c>
      <x:c r="E36" s="17" t="str">
        <x:f>IF(F36="gültig",C36-B36,"")</x:f>
      </x:c>
      <x:c r="F36" s="14" t="str">
        <x:f>IF(COUNTA(A36:C36)=0,"",IF(A36="","ausgeschlossen",IF(COUNTIF($A$7:$A$106,A36)&gt;1,"ID doppelt",IF(COUNT(B36:C36)=2,"gültig","ausgeschlossen"))))</x:f>
      </x:c>
    </x:row>
    <x:row r="37" ht="23" customHeight="1">
      <x:c r="A37" s="9"/>
      <x:c r="B37" s="16"/>
      <x:c r="C37" s="16"/>
      <x:c r="D37" s="17" t="str">
        <x:f>IF(F37="gültig",(B37+C37)/2,"")</x:f>
      </x:c>
      <x:c r="E37" s="17" t="str">
        <x:f>IF(F37="gültig",C37-B37,"")</x:f>
      </x:c>
      <x:c r="F37" s="14" t="str">
        <x:f>IF(COUNTA(A37:C37)=0,"",IF(A37="","ausgeschlossen",IF(COUNTIF($A$7:$A$106,A37)&gt;1,"ID doppelt",IF(COUNT(B37:C37)=2,"gültig","ausgeschlossen"))))</x:f>
      </x:c>
    </x:row>
    <x:row r="38" ht="23" customHeight="1">
      <x:c r="A38" s="9"/>
      <x:c r="B38" s="16"/>
      <x:c r="C38" s="16"/>
      <x:c r="D38" s="17" t="str">
        <x:f>IF(F38="gültig",(B38+C38)/2,"")</x:f>
      </x:c>
      <x:c r="E38" s="17" t="str">
        <x:f>IF(F38="gültig",C38-B38,"")</x:f>
      </x:c>
      <x:c r="F38" s="14" t="str">
        <x:f>IF(COUNTA(A38:C38)=0,"",IF(A38="","ausgeschlossen",IF(COUNTIF($A$7:$A$106,A38)&gt;1,"ID doppelt",IF(COUNT(B38:C38)=2,"gültig","ausgeschlossen"))))</x:f>
      </x:c>
    </x:row>
    <x:row r="39" ht="23" customHeight="1">
      <x:c r="A39" s="9"/>
      <x:c r="B39" s="16"/>
      <x:c r="C39" s="16"/>
      <x:c r="D39" s="17" t="str">
        <x:f>IF(F39="gültig",(B39+C39)/2,"")</x:f>
      </x:c>
      <x:c r="E39" s="17" t="str">
        <x:f>IF(F39="gültig",C39-B39,"")</x:f>
      </x:c>
      <x:c r="F39" s="14" t="str">
        <x:f>IF(COUNTA(A39:C39)=0,"",IF(A39="","ausgeschlossen",IF(COUNTIF($A$7:$A$106,A39)&gt;1,"ID doppelt",IF(COUNT(B39:C39)=2,"gültig","ausgeschlossen"))))</x:f>
      </x:c>
    </x:row>
    <x:row r="40" ht="23" customHeight="1">
      <x:c r="A40" s="9"/>
      <x:c r="B40" s="16"/>
      <x:c r="C40" s="16"/>
      <x:c r="D40" s="17" t="str">
        <x:f>IF(F40="gültig",(B40+C40)/2,"")</x:f>
      </x:c>
      <x:c r="E40" s="17" t="str">
        <x:f>IF(F40="gültig",C40-B40,"")</x:f>
      </x:c>
      <x:c r="F40" s="14" t="str">
        <x:f>IF(COUNTA(A40:C40)=0,"",IF(A40="","ausgeschlossen",IF(COUNTIF($A$7:$A$106,A40)&gt;1,"ID doppelt",IF(COUNT(B40:C40)=2,"gültig","ausgeschlossen"))))</x:f>
      </x:c>
    </x:row>
    <x:row r="41" ht="23" customHeight="1">
      <x:c r="A41" s="9"/>
      <x:c r="B41" s="16"/>
      <x:c r="C41" s="16"/>
      <x:c r="D41" s="17" t="str">
        <x:f>IF(F41="gültig",(B41+C41)/2,"")</x:f>
      </x:c>
      <x:c r="E41" s="17" t="str">
        <x:f>IF(F41="gültig",C41-B41,"")</x:f>
      </x:c>
      <x:c r="F41" s="14" t="str">
        <x:f>IF(COUNTA(A41:C41)=0,"",IF(A41="","ausgeschlossen",IF(COUNTIF($A$7:$A$106,A41)&gt;1,"ID doppelt",IF(COUNT(B41:C41)=2,"gültig","ausgeschlossen"))))</x:f>
      </x:c>
    </x:row>
    <x:row r="42" ht="23" customHeight="1">
      <x:c r="A42" s="9"/>
      <x:c r="B42" s="16"/>
      <x:c r="C42" s="16"/>
      <x:c r="D42" s="17" t="str">
        <x:f>IF(F42="gültig",(B42+C42)/2,"")</x:f>
      </x:c>
      <x:c r="E42" s="17" t="str">
        <x:f>IF(F42="gültig",C42-B42,"")</x:f>
      </x:c>
      <x:c r="F42" s="14" t="str">
        <x:f>IF(COUNTA(A42:C42)=0,"",IF(A42="","ausgeschlossen",IF(COUNTIF($A$7:$A$106,A42)&gt;1,"ID doppelt",IF(COUNT(B42:C42)=2,"gültig","ausgeschlossen"))))</x:f>
      </x:c>
    </x:row>
    <x:row r="43" ht="23" customHeight="1">
      <x:c r="A43" s="9"/>
      <x:c r="B43" s="16"/>
      <x:c r="C43" s="16"/>
      <x:c r="D43" s="17" t="str">
        <x:f>IF(F43="gültig",(B43+C43)/2,"")</x:f>
      </x:c>
      <x:c r="E43" s="17" t="str">
        <x:f>IF(F43="gültig",C43-B43,"")</x:f>
      </x:c>
      <x:c r="F43" s="14" t="str">
        <x:f>IF(COUNTA(A43:C43)=0,"",IF(A43="","ausgeschlossen",IF(COUNTIF($A$7:$A$106,A43)&gt;1,"ID doppelt",IF(COUNT(B43:C43)=2,"gültig","ausgeschlossen"))))</x:f>
      </x:c>
    </x:row>
    <x:row r="44" ht="23" customHeight="1">
      <x:c r="A44" s="9"/>
      <x:c r="B44" s="16"/>
      <x:c r="C44" s="16"/>
      <x:c r="D44" s="17" t="str">
        <x:f>IF(F44="gültig",(B44+C44)/2,"")</x:f>
      </x:c>
      <x:c r="E44" s="17" t="str">
        <x:f>IF(F44="gültig",C44-B44,"")</x:f>
      </x:c>
      <x:c r="F44" s="14" t="str">
        <x:f>IF(COUNTA(A44:C44)=0,"",IF(A44="","ausgeschlossen",IF(COUNTIF($A$7:$A$106,A44)&gt;1,"ID doppelt",IF(COUNT(B44:C44)=2,"gültig","ausgeschlossen"))))</x:f>
      </x:c>
    </x:row>
    <x:row r="45" ht="23" customHeight="1">
      <x:c r="A45" s="9"/>
      <x:c r="B45" s="16"/>
      <x:c r="C45" s="16"/>
      <x:c r="D45" s="17" t="str">
        <x:f>IF(F45="gültig",(B45+C45)/2,"")</x:f>
      </x:c>
      <x:c r="E45" s="17" t="str">
        <x:f>IF(F45="gültig",C45-B45,"")</x:f>
      </x:c>
      <x:c r="F45" s="14" t="str">
        <x:f>IF(COUNTA(A45:C45)=0,"",IF(A45="","ausgeschlossen",IF(COUNTIF($A$7:$A$106,A45)&gt;1,"ID doppelt",IF(COUNT(B45:C45)=2,"gültig","ausgeschlossen"))))</x:f>
      </x:c>
    </x:row>
    <x:row r="46" ht="23" customHeight="1">
      <x:c r="A46" s="9"/>
      <x:c r="B46" s="16"/>
      <x:c r="C46" s="16"/>
      <x:c r="D46" s="17" t="str">
        <x:f>IF(F46="gültig",(B46+C46)/2,"")</x:f>
      </x:c>
      <x:c r="E46" s="17" t="str">
        <x:f>IF(F46="gültig",C46-B46,"")</x:f>
      </x:c>
      <x:c r="F46" s="14" t="str">
        <x:f>IF(COUNTA(A46:C46)=0,"",IF(A46="","ausgeschlossen",IF(COUNTIF($A$7:$A$106,A46)&gt;1,"ID doppelt",IF(COUNT(B46:C46)=2,"gültig","ausgeschlossen"))))</x:f>
      </x:c>
    </x:row>
    <x:row r="47" ht="23" customHeight="1">
      <x:c r="A47" s="9"/>
      <x:c r="B47" s="16"/>
      <x:c r="C47" s="16"/>
      <x:c r="D47" s="17" t="str">
        <x:f>IF(F47="gültig",(B47+C47)/2,"")</x:f>
      </x:c>
      <x:c r="E47" s="17" t="str">
        <x:f>IF(F47="gültig",C47-B47,"")</x:f>
      </x:c>
      <x:c r="F47" s="14" t="str">
        <x:f>IF(COUNTA(A47:C47)=0,"",IF(A47="","ausgeschlossen",IF(COUNTIF($A$7:$A$106,A47)&gt;1,"ID doppelt",IF(COUNT(B47:C47)=2,"gültig","ausgeschlossen"))))</x:f>
      </x:c>
    </x:row>
    <x:row r="48" ht="23" customHeight="1">
      <x:c r="A48" s="9"/>
      <x:c r="B48" s="16"/>
      <x:c r="C48" s="16"/>
      <x:c r="D48" s="17" t="str">
        <x:f>IF(F48="gültig",(B48+C48)/2,"")</x:f>
      </x:c>
      <x:c r="E48" s="17" t="str">
        <x:f>IF(F48="gültig",C48-B48,"")</x:f>
      </x:c>
      <x:c r="F48" s="14" t="str">
        <x:f>IF(COUNTA(A48:C48)=0,"",IF(A48="","ausgeschlossen",IF(COUNTIF($A$7:$A$106,A48)&gt;1,"ID doppelt",IF(COUNT(B48:C48)=2,"gültig","ausgeschlossen"))))</x:f>
      </x:c>
    </x:row>
    <x:row r="49" ht="23" customHeight="1">
      <x:c r="A49" s="9"/>
      <x:c r="B49" s="16"/>
      <x:c r="C49" s="16"/>
      <x:c r="D49" s="17" t="str">
        <x:f>IF(F49="gültig",(B49+C49)/2,"")</x:f>
      </x:c>
      <x:c r="E49" s="17" t="str">
        <x:f>IF(F49="gültig",C49-B49,"")</x:f>
      </x:c>
      <x:c r="F49" s="14" t="str">
        <x:f>IF(COUNTA(A49:C49)=0,"",IF(A49="","ausgeschlossen",IF(COUNTIF($A$7:$A$106,A49)&gt;1,"ID doppelt",IF(COUNT(B49:C49)=2,"gültig","ausgeschlossen"))))</x:f>
      </x:c>
    </x:row>
    <x:row r="50" ht="23" customHeight="1">
      <x:c r="A50" s="9"/>
      <x:c r="B50" s="16"/>
      <x:c r="C50" s="16"/>
      <x:c r="D50" s="17" t="str">
        <x:f>IF(F50="gültig",(B50+C50)/2,"")</x:f>
      </x:c>
      <x:c r="E50" s="17" t="str">
        <x:f>IF(F50="gültig",C50-B50,"")</x:f>
      </x:c>
      <x:c r="F50" s="14" t="str">
        <x:f>IF(COUNTA(A50:C50)=0,"",IF(A50="","ausgeschlossen",IF(COUNTIF($A$7:$A$106,A50)&gt;1,"ID doppelt",IF(COUNT(B50:C50)=2,"gültig","ausgeschlossen"))))</x:f>
      </x:c>
    </x:row>
    <x:row r="51" ht="23" customHeight="1">
      <x:c r="A51" s="9"/>
      <x:c r="B51" s="16"/>
      <x:c r="C51" s="16"/>
      <x:c r="D51" s="17" t="str">
        <x:f>IF(F51="gültig",(B51+C51)/2,"")</x:f>
      </x:c>
      <x:c r="E51" s="17" t="str">
        <x:f>IF(F51="gültig",C51-B51,"")</x:f>
      </x:c>
      <x:c r="F51" s="14" t="str">
        <x:f>IF(COUNTA(A51:C51)=0,"",IF(A51="","ausgeschlossen",IF(COUNTIF($A$7:$A$106,A51)&gt;1,"ID doppelt",IF(COUNT(B51:C51)=2,"gültig","ausgeschlossen"))))</x:f>
      </x:c>
    </x:row>
    <x:row r="52" ht="23" customHeight="1">
      <x:c r="A52" s="9"/>
      <x:c r="B52" s="16"/>
      <x:c r="C52" s="16"/>
      <x:c r="D52" s="17" t="str">
        <x:f>IF(F52="gültig",(B52+C52)/2,"")</x:f>
      </x:c>
      <x:c r="E52" s="17" t="str">
        <x:f>IF(F52="gültig",C52-B52,"")</x:f>
      </x:c>
      <x:c r="F52" s="14" t="str">
        <x:f>IF(COUNTA(A52:C52)=0,"",IF(A52="","ausgeschlossen",IF(COUNTIF($A$7:$A$106,A52)&gt;1,"ID doppelt",IF(COUNT(B52:C52)=2,"gültig","ausgeschlossen"))))</x:f>
      </x:c>
    </x:row>
    <x:row r="53" ht="23" customHeight="1">
      <x:c r="A53" s="9"/>
      <x:c r="B53" s="16"/>
      <x:c r="C53" s="16"/>
      <x:c r="D53" s="17" t="str">
        <x:f>IF(F53="gültig",(B53+C53)/2,"")</x:f>
      </x:c>
      <x:c r="E53" s="17" t="str">
        <x:f>IF(F53="gültig",C53-B53,"")</x:f>
      </x:c>
      <x:c r="F53" s="14" t="str">
        <x:f>IF(COUNTA(A53:C53)=0,"",IF(A53="","ausgeschlossen",IF(COUNTIF($A$7:$A$106,A53)&gt;1,"ID doppelt",IF(COUNT(B53:C53)=2,"gültig","ausgeschlossen"))))</x:f>
      </x:c>
    </x:row>
    <x:row r="54" ht="23" customHeight="1">
      <x:c r="A54" s="9"/>
      <x:c r="B54" s="16"/>
      <x:c r="C54" s="16"/>
      <x:c r="D54" s="17" t="str">
        <x:f>IF(F54="gültig",(B54+C54)/2,"")</x:f>
      </x:c>
      <x:c r="E54" s="17" t="str">
        <x:f>IF(F54="gültig",C54-B54,"")</x:f>
      </x:c>
      <x:c r="F54" s="14" t="str">
        <x:f>IF(COUNTA(A54:C54)=0,"",IF(A54="","ausgeschlossen",IF(COUNTIF($A$7:$A$106,A54)&gt;1,"ID doppelt",IF(COUNT(B54:C54)=2,"gültig","ausgeschlossen"))))</x:f>
      </x:c>
    </x:row>
    <x:row r="55" ht="23" customHeight="1">
      <x:c r="A55" s="9"/>
      <x:c r="B55" s="16"/>
      <x:c r="C55" s="16"/>
      <x:c r="D55" s="17" t="str">
        <x:f>IF(F55="gültig",(B55+C55)/2,"")</x:f>
      </x:c>
      <x:c r="E55" s="17" t="str">
        <x:f>IF(F55="gültig",C55-B55,"")</x:f>
      </x:c>
      <x:c r="F55" s="14" t="str">
        <x:f>IF(COUNTA(A55:C55)=0,"",IF(A55="","ausgeschlossen",IF(COUNTIF($A$7:$A$106,A55)&gt;1,"ID doppelt",IF(COUNT(B55:C55)=2,"gültig","ausgeschlossen"))))</x:f>
      </x:c>
    </x:row>
    <x:row r="56" ht="23" customHeight="1">
      <x:c r="A56" s="9"/>
      <x:c r="B56" s="16"/>
      <x:c r="C56" s="16"/>
      <x:c r="D56" s="17" t="str">
        <x:f>IF(F56="gültig",(B56+C56)/2,"")</x:f>
      </x:c>
      <x:c r="E56" s="17" t="str">
        <x:f>IF(F56="gültig",C56-B56,"")</x:f>
      </x:c>
      <x:c r="F56" s="14" t="str">
        <x:f>IF(COUNTA(A56:C56)=0,"",IF(A56="","ausgeschlossen",IF(COUNTIF($A$7:$A$106,A56)&gt;1,"ID doppelt",IF(COUNT(B56:C56)=2,"gültig","ausgeschlossen"))))</x:f>
      </x:c>
    </x:row>
    <x:row r="57" ht="23" customHeight="1">
      <x:c r="A57" s="9"/>
      <x:c r="B57" s="16"/>
      <x:c r="C57" s="16"/>
      <x:c r="D57" s="17" t="str">
        <x:f>IF(F57="gültig",(B57+C57)/2,"")</x:f>
      </x:c>
      <x:c r="E57" s="17" t="str">
        <x:f>IF(F57="gültig",C57-B57,"")</x:f>
      </x:c>
      <x:c r="F57" s="14" t="str">
        <x:f>IF(COUNTA(A57:C57)=0,"",IF(A57="","ausgeschlossen",IF(COUNTIF($A$7:$A$106,A57)&gt;1,"ID doppelt",IF(COUNT(B57:C57)=2,"gültig","ausgeschlossen"))))</x:f>
      </x:c>
    </x:row>
    <x:row r="58" ht="23" customHeight="1">
      <x:c r="A58" s="9"/>
      <x:c r="B58" s="16"/>
      <x:c r="C58" s="16"/>
      <x:c r="D58" s="17" t="str">
        <x:f>IF(F58="gültig",(B58+C58)/2,"")</x:f>
      </x:c>
      <x:c r="E58" s="17" t="str">
        <x:f>IF(F58="gültig",C58-B58,"")</x:f>
      </x:c>
      <x:c r="F58" s="14" t="str">
        <x:f>IF(COUNTA(A58:C58)=0,"",IF(A58="","ausgeschlossen",IF(COUNTIF($A$7:$A$106,A58)&gt;1,"ID doppelt",IF(COUNT(B58:C58)=2,"gültig","ausgeschlossen"))))</x:f>
      </x:c>
    </x:row>
    <x:row r="59" ht="23" customHeight="1">
      <x:c r="A59" s="9"/>
      <x:c r="B59" s="16"/>
      <x:c r="C59" s="16"/>
      <x:c r="D59" s="17" t="str">
        <x:f>IF(F59="gültig",(B59+C59)/2,"")</x:f>
      </x:c>
      <x:c r="E59" s="17" t="str">
        <x:f>IF(F59="gültig",C59-B59,"")</x:f>
      </x:c>
      <x:c r="F59" s="14" t="str">
        <x:f>IF(COUNTA(A59:C59)=0,"",IF(A59="","ausgeschlossen",IF(COUNTIF($A$7:$A$106,A59)&gt;1,"ID doppelt",IF(COUNT(B59:C59)=2,"gültig","ausgeschlossen"))))</x:f>
      </x:c>
    </x:row>
    <x:row r="60" ht="23" customHeight="1">
      <x:c r="A60" s="9"/>
      <x:c r="B60" s="16"/>
      <x:c r="C60" s="16"/>
      <x:c r="D60" s="17" t="str">
        <x:f>IF(F60="gültig",(B60+C60)/2,"")</x:f>
      </x:c>
      <x:c r="E60" s="17" t="str">
        <x:f>IF(F60="gültig",C60-B60,"")</x:f>
      </x:c>
      <x:c r="F60" s="14" t="str">
        <x:f>IF(COUNTA(A60:C60)=0,"",IF(A60="","ausgeschlossen",IF(COUNTIF($A$7:$A$106,A60)&gt;1,"ID doppelt",IF(COUNT(B60:C60)=2,"gültig","ausgeschlossen"))))</x:f>
      </x:c>
    </x:row>
    <x:row r="61" ht="23" customHeight="1">
      <x:c r="A61" s="9"/>
      <x:c r="B61" s="16"/>
      <x:c r="C61" s="16"/>
      <x:c r="D61" s="17" t="str">
        <x:f>IF(F61="gültig",(B61+C61)/2,"")</x:f>
      </x:c>
      <x:c r="E61" s="17" t="str">
        <x:f>IF(F61="gültig",C61-B61,"")</x:f>
      </x:c>
      <x:c r="F61" s="14" t="str">
        <x:f>IF(COUNTA(A61:C61)=0,"",IF(A61="","ausgeschlossen",IF(COUNTIF($A$7:$A$106,A61)&gt;1,"ID doppelt",IF(COUNT(B61:C61)=2,"gültig","ausgeschlossen"))))</x:f>
      </x:c>
    </x:row>
    <x:row r="62" ht="23" customHeight="1">
      <x:c r="A62" s="9"/>
      <x:c r="B62" s="16"/>
      <x:c r="C62" s="16"/>
      <x:c r="D62" s="17" t="str">
        <x:f>IF(F62="gültig",(B62+C62)/2,"")</x:f>
      </x:c>
      <x:c r="E62" s="17" t="str">
        <x:f>IF(F62="gültig",C62-B62,"")</x:f>
      </x:c>
      <x:c r="F62" s="14" t="str">
        <x:f>IF(COUNTA(A62:C62)=0,"",IF(A62="","ausgeschlossen",IF(COUNTIF($A$7:$A$106,A62)&gt;1,"ID doppelt",IF(COUNT(B62:C62)=2,"gültig","ausgeschlossen"))))</x:f>
      </x:c>
    </x:row>
    <x:row r="63" ht="23" customHeight="1">
      <x:c r="A63" s="9"/>
      <x:c r="B63" s="16"/>
      <x:c r="C63" s="16"/>
      <x:c r="D63" s="17" t="str">
        <x:f>IF(F63="gültig",(B63+C63)/2,"")</x:f>
      </x:c>
      <x:c r="E63" s="17" t="str">
        <x:f>IF(F63="gültig",C63-B63,"")</x:f>
      </x:c>
      <x:c r="F63" s="14" t="str">
        <x:f>IF(COUNTA(A63:C63)=0,"",IF(A63="","ausgeschlossen",IF(COUNTIF($A$7:$A$106,A63)&gt;1,"ID doppelt",IF(COUNT(B63:C63)=2,"gültig","ausgeschlossen"))))</x:f>
      </x:c>
    </x:row>
    <x:row r="64" ht="23" customHeight="1">
      <x:c r="A64" s="9"/>
      <x:c r="B64" s="16"/>
      <x:c r="C64" s="16"/>
      <x:c r="D64" s="17" t="str">
        <x:f>IF(F64="gültig",(B64+C64)/2,"")</x:f>
      </x:c>
      <x:c r="E64" s="17" t="str">
        <x:f>IF(F64="gültig",C64-B64,"")</x:f>
      </x:c>
      <x:c r="F64" s="14" t="str">
        <x:f>IF(COUNTA(A64:C64)=0,"",IF(A64="","ausgeschlossen",IF(COUNTIF($A$7:$A$106,A64)&gt;1,"ID doppelt",IF(COUNT(B64:C64)=2,"gültig","ausgeschlossen"))))</x:f>
      </x:c>
    </x:row>
    <x:row r="65" ht="23" customHeight="1">
      <x:c r="A65" s="9"/>
      <x:c r="B65" s="16"/>
      <x:c r="C65" s="16"/>
      <x:c r="D65" s="17" t="str">
        <x:f>IF(F65="gültig",(B65+C65)/2,"")</x:f>
      </x:c>
      <x:c r="E65" s="17" t="str">
        <x:f>IF(F65="gültig",C65-B65,"")</x:f>
      </x:c>
      <x:c r="F65" s="14" t="str">
        <x:f>IF(COUNTA(A65:C65)=0,"",IF(A65="","ausgeschlossen",IF(COUNTIF($A$7:$A$106,A65)&gt;1,"ID doppelt",IF(COUNT(B65:C65)=2,"gültig","ausgeschlossen"))))</x:f>
      </x:c>
    </x:row>
    <x:row r="66" ht="23" customHeight="1">
      <x:c r="A66" s="9"/>
      <x:c r="B66" s="16"/>
      <x:c r="C66" s="16"/>
      <x:c r="D66" s="17" t="str">
        <x:f>IF(F66="gültig",(B66+C66)/2,"")</x:f>
      </x:c>
      <x:c r="E66" s="17" t="str">
        <x:f>IF(F66="gültig",C66-B66,"")</x:f>
      </x:c>
      <x:c r="F66" s="14" t="str">
        <x:f>IF(COUNTA(A66:C66)=0,"",IF(A66="","ausgeschlossen",IF(COUNTIF($A$7:$A$106,A66)&gt;1,"ID doppelt",IF(COUNT(B66:C66)=2,"gültig","ausgeschlossen"))))</x:f>
      </x:c>
    </x:row>
    <x:row r="67" ht="23" customHeight="1">
      <x:c r="A67" s="9"/>
      <x:c r="B67" s="16"/>
      <x:c r="C67" s="16"/>
      <x:c r="D67" s="17" t="str">
        <x:f>IF(F67="gültig",(B67+C67)/2,"")</x:f>
      </x:c>
      <x:c r="E67" s="17" t="str">
        <x:f>IF(F67="gültig",C67-B67,"")</x:f>
      </x:c>
      <x:c r="F67" s="14" t="str">
        <x:f>IF(COUNTA(A67:C67)=0,"",IF(A67="","ausgeschlossen",IF(COUNTIF($A$7:$A$106,A67)&gt;1,"ID doppelt",IF(COUNT(B67:C67)=2,"gültig","ausgeschlossen"))))</x:f>
      </x:c>
    </x:row>
    <x:row r="68" ht="23" customHeight="1">
      <x:c r="A68" s="9"/>
      <x:c r="B68" s="16"/>
      <x:c r="C68" s="16"/>
      <x:c r="D68" s="17" t="str">
        <x:f>IF(F68="gültig",(B68+C68)/2,"")</x:f>
      </x:c>
      <x:c r="E68" s="17" t="str">
        <x:f>IF(F68="gültig",C68-B68,"")</x:f>
      </x:c>
      <x:c r="F68" s="14" t="str">
        <x:f>IF(COUNTA(A68:C68)=0,"",IF(A68="","ausgeschlossen",IF(COUNTIF($A$7:$A$106,A68)&gt;1,"ID doppelt",IF(COUNT(B68:C68)=2,"gültig","ausgeschlossen"))))</x:f>
      </x:c>
    </x:row>
    <x:row r="69" ht="23" customHeight="1">
      <x:c r="A69" s="9"/>
      <x:c r="B69" s="16"/>
      <x:c r="C69" s="16"/>
      <x:c r="D69" s="17" t="str">
        <x:f>IF(F69="gültig",(B69+C69)/2,"")</x:f>
      </x:c>
      <x:c r="E69" s="17" t="str">
        <x:f>IF(F69="gültig",C69-B69,"")</x:f>
      </x:c>
      <x:c r="F69" s="14" t="str">
        <x:f>IF(COUNTA(A69:C69)=0,"",IF(A69="","ausgeschlossen",IF(COUNTIF($A$7:$A$106,A69)&gt;1,"ID doppelt",IF(COUNT(B69:C69)=2,"gültig","ausgeschlossen"))))</x:f>
      </x:c>
    </x:row>
    <x:row r="70" ht="23" customHeight="1">
      <x:c r="A70" s="9"/>
      <x:c r="B70" s="16"/>
      <x:c r="C70" s="16"/>
      <x:c r="D70" s="17" t="str">
        <x:f>IF(F70="gültig",(B70+C70)/2,"")</x:f>
      </x:c>
      <x:c r="E70" s="17" t="str">
        <x:f>IF(F70="gültig",C70-B70,"")</x:f>
      </x:c>
      <x:c r="F70" s="14" t="str">
        <x:f>IF(COUNTA(A70:C70)=0,"",IF(A70="","ausgeschlossen",IF(COUNTIF($A$7:$A$106,A70)&gt;1,"ID doppelt",IF(COUNT(B70:C70)=2,"gültig","ausgeschlossen"))))</x:f>
      </x:c>
    </x:row>
    <x:row r="71" ht="23" customHeight="1">
      <x:c r="A71" s="9"/>
      <x:c r="B71" s="16"/>
      <x:c r="C71" s="16"/>
      <x:c r="D71" s="17" t="str">
        <x:f>IF(F71="gültig",(B71+C71)/2,"")</x:f>
      </x:c>
      <x:c r="E71" s="17" t="str">
        <x:f>IF(F71="gültig",C71-B71,"")</x:f>
      </x:c>
      <x:c r="F71" s="14" t="str">
        <x:f>IF(COUNTA(A71:C71)=0,"",IF(A71="","ausgeschlossen",IF(COUNTIF($A$7:$A$106,A71)&gt;1,"ID doppelt",IF(COUNT(B71:C71)=2,"gültig","ausgeschlossen"))))</x:f>
      </x:c>
    </x:row>
    <x:row r="72" ht="23" customHeight="1">
      <x:c r="A72" s="9"/>
      <x:c r="B72" s="16"/>
      <x:c r="C72" s="16"/>
      <x:c r="D72" s="17" t="str">
        <x:f>IF(F72="gültig",(B72+C72)/2,"")</x:f>
      </x:c>
      <x:c r="E72" s="17" t="str">
        <x:f>IF(F72="gültig",C72-B72,"")</x:f>
      </x:c>
      <x:c r="F72" s="14" t="str">
        <x:f>IF(COUNTA(A72:C72)=0,"",IF(A72="","ausgeschlossen",IF(COUNTIF($A$7:$A$106,A72)&gt;1,"ID doppelt",IF(COUNT(B72:C72)=2,"gültig","ausgeschlossen"))))</x:f>
      </x:c>
    </x:row>
    <x:row r="73" ht="23" customHeight="1">
      <x:c r="A73" s="9"/>
      <x:c r="B73" s="16"/>
      <x:c r="C73" s="16"/>
      <x:c r="D73" s="17" t="str">
        <x:f>IF(F73="gültig",(B73+C73)/2,"")</x:f>
      </x:c>
      <x:c r="E73" s="17" t="str">
        <x:f>IF(F73="gültig",C73-B73,"")</x:f>
      </x:c>
      <x:c r="F73" s="14" t="str">
        <x:f>IF(COUNTA(A73:C73)=0,"",IF(A73="","ausgeschlossen",IF(COUNTIF($A$7:$A$106,A73)&gt;1,"ID doppelt",IF(COUNT(B73:C73)=2,"gültig","ausgeschlossen"))))</x:f>
      </x:c>
    </x:row>
    <x:row r="74" ht="23" customHeight="1">
      <x:c r="A74" s="9"/>
      <x:c r="B74" s="16"/>
      <x:c r="C74" s="16"/>
      <x:c r="D74" s="17" t="str">
        <x:f>IF(F74="gültig",(B74+C74)/2,"")</x:f>
      </x:c>
      <x:c r="E74" s="17" t="str">
        <x:f>IF(F74="gültig",C74-B74,"")</x:f>
      </x:c>
      <x:c r="F74" s="14" t="str">
        <x:f>IF(COUNTA(A74:C74)=0,"",IF(A74="","ausgeschlossen",IF(COUNTIF($A$7:$A$106,A74)&gt;1,"ID doppelt",IF(COUNT(B74:C74)=2,"gültig","ausgeschlossen"))))</x:f>
      </x:c>
    </x:row>
    <x:row r="75" ht="23" customHeight="1">
      <x:c r="A75" s="9"/>
      <x:c r="B75" s="16"/>
      <x:c r="C75" s="16"/>
      <x:c r="D75" s="17" t="str">
        <x:f>IF(F75="gültig",(B75+C75)/2,"")</x:f>
      </x:c>
      <x:c r="E75" s="17" t="str">
        <x:f>IF(F75="gültig",C75-B75,"")</x:f>
      </x:c>
      <x:c r="F75" s="14" t="str">
        <x:f>IF(COUNTA(A75:C75)=0,"",IF(A75="","ausgeschlossen",IF(COUNTIF($A$7:$A$106,A75)&gt;1,"ID doppelt",IF(COUNT(B75:C75)=2,"gültig","ausgeschlossen"))))</x:f>
      </x:c>
    </x:row>
    <x:row r="76" ht="23" customHeight="1">
      <x:c r="A76" s="9"/>
      <x:c r="B76" s="16"/>
      <x:c r="C76" s="16"/>
      <x:c r="D76" s="17" t="str">
        <x:f>IF(F76="gültig",(B76+C76)/2,"")</x:f>
      </x:c>
      <x:c r="E76" s="17" t="str">
        <x:f>IF(F76="gültig",C76-B76,"")</x:f>
      </x:c>
      <x:c r="F76" s="14" t="str">
        <x:f>IF(COUNTA(A76:C76)=0,"",IF(A76="","ausgeschlossen",IF(COUNTIF($A$7:$A$106,A76)&gt;1,"ID doppelt",IF(COUNT(B76:C76)=2,"gültig","ausgeschlossen"))))</x:f>
      </x:c>
    </x:row>
    <x:row r="77" ht="23" customHeight="1">
      <x:c r="A77" s="9"/>
      <x:c r="B77" s="16"/>
      <x:c r="C77" s="16"/>
      <x:c r="D77" s="17" t="str">
        <x:f>IF(F77="gültig",(B77+C77)/2,"")</x:f>
      </x:c>
      <x:c r="E77" s="17" t="str">
        <x:f>IF(F77="gültig",C77-B77,"")</x:f>
      </x:c>
      <x:c r="F77" s="14" t="str">
        <x:f>IF(COUNTA(A77:C77)=0,"",IF(A77="","ausgeschlossen",IF(COUNTIF($A$7:$A$106,A77)&gt;1,"ID doppelt",IF(COUNT(B77:C77)=2,"gültig","ausgeschlossen"))))</x:f>
      </x:c>
    </x:row>
    <x:row r="78" ht="23" customHeight="1">
      <x:c r="A78" s="9"/>
      <x:c r="B78" s="16"/>
      <x:c r="C78" s="16"/>
      <x:c r="D78" s="17" t="str">
        <x:f>IF(F78="gültig",(B78+C78)/2,"")</x:f>
      </x:c>
      <x:c r="E78" s="17" t="str">
        <x:f>IF(F78="gültig",C78-B78,"")</x:f>
      </x:c>
      <x:c r="F78" s="14" t="str">
        <x:f>IF(COUNTA(A78:C78)=0,"",IF(A78="","ausgeschlossen",IF(COUNTIF($A$7:$A$106,A78)&gt;1,"ID doppelt",IF(COUNT(B78:C78)=2,"gültig","ausgeschlossen"))))</x:f>
      </x:c>
    </x:row>
    <x:row r="79" ht="23" customHeight="1">
      <x:c r="A79" s="9"/>
      <x:c r="B79" s="16"/>
      <x:c r="C79" s="16"/>
      <x:c r="D79" s="17" t="str">
        <x:f>IF(F79="gültig",(B79+C79)/2,"")</x:f>
      </x:c>
      <x:c r="E79" s="17" t="str">
        <x:f>IF(F79="gültig",C79-B79,"")</x:f>
      </x:c>
      <x:c r="F79" s="14" t="str">
        <x:f>IF(COUNTA(A79:C79)=0,"",IF(A79="","ausgeschlossen",IF(COUNTIF($A$7:$A$106,A79)&gt;1,"ID doppelt",IF(COUNT(B79:C79)=2,"gültig","ausgeschlossen"))))</x:f>
      </x:c>
    </x:row>
    <x:row r="80" ht="23" customHeight="1">
      <x:c r="A80" s="9"/>
      <x:c r="B80" s="16"/>
      <x:c r="C80" s="16"/>
      <x:c r="D80" s="17" t="str">
        <x:f>IF(F80="gültig",(B80+C80)/2,"")</x:f>
      </x:c>
      <x:c r="E80" s="17" t="str">
        <x:f>IF(F80="gültig",C80-B80,"")</x:f>
      </x:c>
      <x:c r="F80" s="14" t="str">
        <x:f>IF(COUNTA(A80:C80)=0,"",IF(A80="","ausgeschlossen",IF(COUNTIF($A$7:$A$106,A80)&gt;1,"ID doppelt",IF(COUNT(B80:C80)=2,"gültig","ausgeschlossen"))))</x:f>
      </x:c>
    </x:row>
    <x:row r="81" ht="23" customHeight="1">
      <x:c r="A81" s="9"/>
      <x:c r="B81" s="16"/>
      <x:c r="C81" s="16"/>
      <x:c r="D81" s="17" t="str">
        <x:f>IF(F81="gültig",(B81+C81)/2,"")</x:f>
      </x:c>
      <x:c r="E81" s="17" t="str">
        <x:f>IF(F81="gültig",C81-B81,"")</x:f>
      </x:c>
      <x:c r="F81" s="14" t="str">
        <x:f>IF(COUNTA(A81:C81)=0,"",IF(A81="","ausgeschlossen",IF(COUNTIF($A$7:$A$106,A81)&gt;1,"ID doppelt",IF(COUNT(B81:C81)=2,"gültig","ausgeschlossen"))))</x:f>
      </x:c>
    </x:row>
    <x:row r="82" ht="23" customHeight="1">
      <x:c r="A82" s="9"/>
      <x:c r="B82" s="16"/>
      <x:c r="C82" s="16"/>
      <x:c r="D82" s="17" t="str">
        <x:f>IF(F82="gültig",(B82+C82)/2,"")</x:f>
      </x:c>
      <x:c r="E82" s="17" t="str">
        <x:f>IF(F82="gültig",C82-B82,"")</x:f>
      </x:c>
      <x:c r="F82" s="14" t="str">
        <x:f>IF(COUNTA(A82:C82)=0,"",IF(A82="","ausgeschlossen",IF(COUNTIF($A$7:$A$106,A82)&gt;1,"ID doppelt",IF(COUNT(B82:C82)=2,"gültig","ausgeschlossen"))))</x:f>
      </x:c>
    </x:row>
    <x:row r="83" ht="23" customHeight="1">
      <x:c r="A83" s="9"/>
      <x:c r="B83" s="16"/>
      <x:c r="C83" s="16"/>
      <x:c r="D83" s="17" t="str">
        <x:f>IF(F83="gültig",(B83+C83)/2,"")</x:f>
      </x:c>
      <x:c r="E83" s="17" t="str">
        <x:f>IF(F83="gültig",C83-B83,"")</x:f>
      </x:c>
      <x:c r="F83" s="14" t="str">
        <x:f>IF(COUNTA(A83:C83)=0,"",IF(A83="","ausgeschlossen",IF(COUNTIF($A$7:$A$106,A83)&gt;1,"ID doppelt",IF(COUNT(B83:C83)=2,"gültig","ausgeschlossen"))))</x:f>
      </x:c>
    </x:row>
    <x:row r="84" ht="23" customHeight="1">
      <x:c r="A84" s="9"/>
      <x:c r="B84" s="16"/>
      <x:c r="C84" s="16"/>
      <x:c r="D84" s="17" t="str">
        <x:f>IF(F84="gültig",(B84+C84)/2,"")</x:f>
      </x:c>
      <x:c r="E84" s="17" t="str">
        <x:f>IF(F84="gültig",C84-B84,"")</x:f>
      </x:c>
      <x:c r="F84" s="14" t="str">
        <x:f>IF(COUNTA(A84:C84)=0,"",IF(A84="","ausgeschlossen",IF(COUNTIF($A$7:$A$106,A84)&gt;1,"ID doppelt",IF(COUNT(B84:C84)=2,"gültig","ausgeschlossen"))))</x:f>
      </x:c>
    </x:row>
    <x:row r="85" ht="23" customHeight="1">
      <x:c r="A85" s="9"/>
      <x:c r="B85" s="16"/>
      <x:c r="C85" s="16"/>
      <x:c r="D85" s="17" t="str">
        <x:f>IF(F85="gültig",(B85+C85)/2,"")</x:f>
      </x:c>
      <x:c r="E85" s="17" t="str">
        <x:f>IF(F85="gültig",C85-B85,"")</x:f>
      </x:c>
      <x:c r="F85" s="14" t="str">
        <x:f>IF(COUNTA(A85:C85)=0,"",IF(A85="","ausgeschlossen",IF(COUNTIF($A$7:$A$106,A85)&gt;1,"ID doppelt",IF(COUNT(B85:C85)=2,"gültig","ausgeschlossen"))))</x:f>
      </x:c>
    </x:row>
    <x:row r="86" ht="23" customHeight="1">
      <x:c r="A86" s="9"/>
      <x:c r="B86" s="16"/>
      <x:c r="C86" s="16"/>
      <x:c r="D86" s="17" t="str">
        <x:f>IF(F86="gültig",(B86+C86)/2,"")</x:f>
      </x:c>
      <x:c r="E86" s="17" t="str">
        <x:f>IF(F86="gültig",C86-B86,"")</x:f>
      </x:c>
      <x:c r="F86" s="14" t="str">
        <x:f>IF(COUNTA(A86:C86)=0,"",IF(A86="","ausgeschlossen",IF(COUNTIF($A$7:$A$106,A86)&gt;1,"ID doppelt",IF(COUNT(B86:C86)=2,"gültig","ausgeschlossen"))))</x:f>
      </x:c>
    </x:row>
    <x:row r="87" ht="23" customHeight="1">
      <x:c r="A87" s="9"/>
      <x:c r="B87" s="16"/>
      <x:c r="C87" s="16"/>
      <x:c r="D87" s="17" t="str">
        <x:f>IF(F87="gültig",(B87+C87)/2,"")</x:f>
      </x:c>
      <x:c r="E87" s="17" t="str">
        <x:f>IF(F87="gültig",C87-B87,"")</x:f>
      </x:c>
      <x:c r="F87" s="14" t="str">
        <x:f>IF(COUNTA(A87:C87)=0,"",IF(A87="","ausgeschlossen",IF(COUNTIF($A$7:$A$106,A87)&gt;1,"ID doppelt",IF(COUNT(B87:C87)=2,"gültig","ausgeschlossen"))))</x:f>
      </x:c>
    </x:row>
    <x:row r="88" ht="23" customHeight="1">
      <x:c r="A88" s="9"/>
      <x:c r="B88" s="16"/>
      <x:c r="C88" s="16"/>
      <x:c r="D88" s="17" t="str">
        <x:f>IF(F88="gültig",(B88+C88)/2,"")</x:f>
      </x:c>
      <x:c r="E88" s="17" t="str">
        <x:f>IF(F88="gültig",C88-B88,"")</x:f>
      </x:c>
      <x:c r="F88" s="14" t="str">
        <x:f>IF(COUNTA(A88:C88)=0,"",IF(A88="","ausgeschlossen",IF(COUNTIF($A$7:$A$106,A88)&gt;1,"ID doppelt",IF(COUNT(B88:C88)=2,"gültig","ausgeschlossen"))))</x:f>
      </x:c>
    </x:row>
    <x:row r="89" ht="23" customHeight="1">
      <x:c r="A89" s="9"/>
      <x:c r="B89" s="16"/>
      <x:c r="C89" s="16"/>
      <x:c r="D89" s="17" t="str">
        <x:f>IF(F89="gültig",(B89+C89)/2,"")</x:f>
      </x:c>
      <x:c r="E89" s="17" t="str">
        <x:f>IF(F89="gültig",C89-B89,"")</x:f>
      </x:c>
      <x:c r="F89" s="14" t="str">
        <x:f>IF(COUNTA(A89:C89)=0,"",IF(A89="","ausgeschlossen",IF(COUNTIF($A$7:$A$106,A89)&gt;1,"ID doppelt",IF(COUNT(B89:C89)=2,"gültig","ausgeschlossen"))))</x:f>
      </x:c>
    </x:row>
    <x:row r="90" ht="23" customHeight="1">
      <x:c r="A90" s="9"/>
      <x:c r="B90" s="16"/>
      <x:c r="C90" s="16"/>
      <x:c r="D90" s="17" t="str">
        <x:f>IF(F90="gültig",(B90+C90)/2,"")</x:f>
      </x:c>
      <x:c r="E90" s="17" t="str">
        <x:f>IF(F90="gültig",C90-B90,"")</x:f>
      </x:c>
      <x:c r="F90" s="14" t="str">
        <x:f>IF(COUNTA(A90:C90)=0,"",IF(A90="","ausgeschlossen",IF(COUNTIF($A$7:$A$106,A90)&gt;1,"ID doppelt",IF(COUNT(B90:C90)=2,"gültig","ausgeschlossen"))))</x:f>
      </x:c>
    </x:row>
    <x:row r="91" ht="23" customHeight="1">
      <x:c r="A91" s="9"/>
      <x:c r="B91" s="16"/>
      <x:c r="C91" s="16"/>
      <x:c r="D91" s="17" t="str">
        <x:f>IF(F91="gültig",(B91+C91)/2,"")</x:f>
      </x:c>
      <x:c r="E91" s="17" t="str">
        <x:f>IF(F91="gültig",C91-B91,"")</x:f>
      </x:c>
      <x:c r="F91" s="14" t="str">
        <x:f>IF(COUNTA(A91:C91)=0,"",IF(A91="","ausgeschlossen",IF(COUNTIF($A$7:$A$106,A91)&gt;1,"ID doppelt",IF(COUNT(B91:C91)=2,"gültig","ausgeschlossen"))))</x:f>
      </x:c>
    </x:row>
    <x:row r="92" ht="23" customHeight="1">
      <x:c r="A92" s="9"/>
      <x:c r="B92" s="16"/>
      <x:c r="C92" s="16"/>
      <x:c r="D92" s="17" t="str">
        <x:f>IF(F92="gültig",(B92+C92)/2,"")</x:f>
      </x:c>
      <x:c r="E92" s="17" t="str">
        <x:f>IF(F92="gültig",C92-B92,"")</x:f>
      </x:c>
      <x:c r="F92" s="14" t="str">
        <x:f>IF(COUNTA(A92:C92)=0,"",IF(A92="","ausgeschlossen",IF(COUNTIF($A$7:$A$106,A92)&gt;1,"ID doppelt",IF(COUNT(B92:C92)=2,"gültig","ausgeschlossen"))))</x:f>
      </x:c>
    </x:row>
    <x:row r="93" ht="23" customHeight="1">
      <x:c r="A93" s="9"/>
      <x:c r="B93" s="16"/>
      <x:c r="C93" s="16"/>
      <x:c r="D93" s="17" t="str">
        <x:f>IF(F93="gültig",(B93+C93)/2,"")</x:f>
      </x:c>
      <x:c r="E93" s="17" t="str">
        <x:f>IF(F93="gültig",C93-B93,"")</x:f>
      </x:c>
      <x:c r="F93" s="14" t="str">
        <x:f>IF(COUNTA(A93:C93)=0,"",IF(A93="","ausgeschlossen",IF(COUNTIF($A$7:$A$106,A93)&gt;1,"ID doppelt",IF(COUNT(B93:C93)=2,"gültig","ausgeschlossen"))))</x:f>
      </x:c>
    </x:row>
    <x:row r="94" ht="23" customHeight="1">
      <x:c r="A94" s="9"/>
      <x:c r="B94" s="16"/>
      <x:c r="C94" s="16"/>
      <x:c r="D94" s="17" t="str">
        <x:f>IF(F94="gültig",(B94+C94)/2,"")</x:f>
      </x:c>
      <x:c r="E94" s="17" t="str">
        <x:f>IF(F94="gültig",C94-B94,"")</x:f>
      </x:c>
      <x:c r="F94" s="14" t="str">
        <x:f>IF(COUNTA(A94:C94)=0,"",IF(A94="","ausgeschlossen",IF(COUNTIF($A$7:$A$106,A94)&gt;1,"ID doppelt",IF(COUNT(B94:C94)=2,"gültig","ausgeschlossen"))))</x:f>
      </x:c>
    </x:row>
    <x:row r="95" ht="23" customHeight="1">
      <x:c r="A95" s="9"/>
      <x:c r="B95" s="16"/>
      <x:c r="C95" s="16"/>
      <x:c r="D95" s="17" t="str">
        <x:f>IF(F95="gültig",(B95+C95)/2,"")</x:f>
      </x:c>
      <x:c r="E95" s="17" t="str">
        <x:f>IF(F95="gültig",C95-B95,"")</x:f>
      </x:c>
      <x:c r="F95" s="14" t="str">
        <x:f>IF(COUNTA(A95:C95)=0,"",IF(A95="","ausgeschlossen",IF(COUNTIF($A$7:$A$106,A95)&gt;1,"ID doppelt",IF(COUNT(B95:C95)=2,"gültig","ausgeschlossen"))))</x:f>
      </x:c>
    </x:row>
    <x:row r="96" ht="23" customHeight="1">
      <x:c r="A96" s="9"/>
      <x:c r="B96" s="16"/>
      <x:c r="C96" s="16"/>
      <x:c r="D96" s="17" t="str">
        <x:f>IF(F96="gültig",(B96+C96)/2,"")</x:f>
      </x:c>
      <x:c r="E96" s="17" t="str">
        <x:f>IF(F96="gültig",C96-B96,"")</x:f>
      </x:c>
      <x:c r="F96" s="14" t="str">
        <x:f>IF(COUNTA(A96:C96)=0,"",IF(A96="","ausgeschlossen",IF(COUNTIF($A$7:$A$106,A96)&gt;1,"ID doppelt",IF(COUNT(B96:C96)=2,"gültig","ausgeschlossen"))))</x:f>
      </x:c>
    </x:row>
    <x:row r="97" ht="23" customHeight="1">
      <x:c r="A97" s="9"/>
      <x:c r="B97" s="16"/>
      <x:c r="C97" s="16"/>
      <x:c r="D97" s="17" t="str">
        <x:f>IF(F97="gültig",(B97+C97)/2,"")</x:f>
      </x:c>
      <x:c r="E97" s="17" t="str">
        <x:f>IF(F97="gültig",C97-B97,"")</x:f>
      </x:c>
      <x:c r="F97" s="14" t="str">
        <x:f>IF(COUNTA(A97:C97)=0,"",IF(A97="","ausgeschlossen",IF(COUNTIF($A$7:$A$106,A97)&gt;1,"ID doppelt",IF(COUNT(B97:C97)=2,"gültig","ausgeschlossen"))))</x:f>
      </x:c>
    </x:row>
    <x:row r="98" ht="23" customHeight="1">
      <x:c r="A98" s="9"/>
      <x:c r="B98" s="16"/>
      <x:c r="C98" s="16"/>
      <x:c r="D98" s="17" t="str">
        <x:f>IF(F98="gültig",(B98+C98)/2,"")</x:f>
      </x:c>
      <x:c r="E98" s="17" t="str">
        <x:f>IF(F98="gültig",C98-B98,"")</x:f>
      </x:c>
      <x:c r="F98" s="14" t="str">
        <x:f>IF(COUNTA(A98:C98)=0,"",IF(A98="","ausgeschlossen",IF(COUNTIF($A$7:$A$106,A98)&gt;1,"ID doppelt",IF(COUNT(B98:C98)=2,"gültig","ausgeschlossen"))))</x:f>
      </x:c>
    </x:row>
    <x:row r="99" ht="23" customHeight="1">
      <x:c r="A99" s="9"/>
      <x:c r="B99" s="16"/>
      <x:c r="C99" s="16"/>
      <x:c r="D99" s="17" t="str">
        <x:f>IF(F99="gültig",(B99+C99)/2,"")</x:f>
      </x:c>
      <x:c r="E99" s="17" t="str">
        <x:f>IF(F99="gültig",C99-B99,"")</x:f>
      </x:c>
      <x:c r="F99" s="14" t="str">
        <x:f>IF(COUNTA(A99:C99)=0,"",IF(A99="","ausgeschlossen",IF(COUNTIF($A$7:$A$106,A99)&gt;1,"ID doppelt",IF(COUNT(B99:C99)=2,"gültig","ausgeschlossen"))))</x:f>
      </x:c>
    </x:row>
    <x:row r="100" ht="23" customHeight="1">
      <x:c r="A100" s="9"/>
      <x:c r="B100" s="16"/>
      <x:c r="C100" s="16"/>
      <x:c r="D100" s="17" t="str">
        <x:f>IF(F100="gültig",(B100+C100)/2,"")</x:f>
      </x:c>
      <x:c r="E100" s="17" t="str">
        <x:f>IF(F100="gültig",C100-B100,"")</x:f>
      </x:c>
      <x:c r="F100" s="14" t="str">
        <x:f>IF(COUNTA(A100:C100)=0,"",IF(A100="","ausgeschlossen",IF(COUNTIF($A$7:$A$106,A100)&gt;1,"ID doppelt",IF(COUNT(B100:C100)=2,"gültig","ausgeschlossen"))))</x:f>
      </x:c>
    </x:row>
    <x:row r="101" ht="23" customHeight="1">
      <x:c r="A101" s="9"/>
      <x:c r="B101" s="16"/>
      <x:c r="C101" s="16"/>
      <x:c r="D101" s="17" t="str">
        <x:f>IF(F101="gültig",(B101+C101)/2,"")</x:f>
      </x:c>
      <x:c r="E101" s="17" t="str">
        <x:f>IF(F101="gültig",C101-B101,"")</x:f>
      </x:c>
      <x:c r="F101" s="14" t="str">
        <x:f>IF(COUNTA(A101:C101)=0,"",IF(A101="","ausgeschlossen",IF(COUNTIF($A$7:$A$106,A101)&gt;1,"ID doppelt",IF(COUNT(B101:C101)=2,"gültig","ausgeschlossen"))))</x:f>
      </x:c>
    </x:row>
    <x:row r="102" ht="23" customHeight="1">
      <x:c r="A102" s="9"/>
      <x:c r="B102" s="16"/>
      <x:c r="C102" s="16"/>
      <x:c r="D102" s="17" t="str">
        <x:f>IF(F102="gültig",(B102+C102)/2,"")</x:f>
      </x:c>
      <x:c r="E102" s="17" t="str">
        <x:f>IF(F102="gültig",C102-B102,"")</x:f>
      </x:c>
      <x:c r="F102" s="14" t="str">
        <x:f>IF(COUNTA(A102:C102)=0,"",IF(A102="","ausgeschlossen",IF(COUNTIF($A$7:$A$106,A102)&gt;1,"ID doppelt",IF(COUNT(B102:C102)=2,"gültig","ausgeschlossen"))))</x:f>
      </x:c>
    </x:row>
    <x:row r="103" ht="23" customHeight="1">
      <x:c r="A103" s="9"/>
      <x:c r="B103" s="16"/>
      <x:c r="C103" s="16"/>
      <x:c r="D103" s="17" t="str">
        <x:f>IF(F103="gültig",(B103+C103)/2,"")</x:f>
      </x:c>
      <x:c r="E103" s="17" t="str">
        <x:f>IF(F103="gültig",C103-B103,"")</x:f>
      </x:c>
      <x:c r="F103" s="14" t="str">
        <x:f>IF(COUNTA(A103:C103)=0,"",IF(A103="","ausgeschlossen",IF(COUNTIF($A$7:$A$106,A103)&gt;1,"ID doppelt",IF(COUNT(B103:C103)=2,"gültig","ausgeschlossen"))))</x:f>
      </x:c>
    </x:row>
    <x:row r="104" ht="23" customHeight="1">
      <x:c r="A104" s="9"/>
      <x:c r="B104" s="16"/>
      <x:c r="C104" s="16"/>
      <x:c r="D104" s="17" t="str">
        <x:f>IF(F104="gültig",(B104+C104)/2,"")</x:f>
      </x:c>
      <x:c r="E104" s="17" t="str">
        <x:f>IF(F104="gültig",C104-B104,"")</x:f>
      </x:c>
      <x:c r="F104" s="14" t="str">
        <x:f>IF(COUNTA(A104:C104)=0,"",IF(A104="","ausgeschlossen",IF(COUNTIF($A$7:$A$106,A104)&gt;1,"ID doppelt",IF(COUNT(B104:C104)=2,"gültig","ausgeschlossen"))))</x:f>
      </x:c>
    </x:row>
    <x:row r="105" ht="23" customHeight="1">
      <x:c r="A105" s="9"/>
      <x:c r="B105" s="16"/>
      <x:c r="C105" s="16"/>
      <x:c r="D105" s="17" t="str">
        <x:f>IF(F105="gültig",(B105+C105)/2,"")</x:f>
      </x:c>
      <x:c r="E105" s="17" t="str">
        <x:f>IF(F105="gültig",C105-B105,"")</x:f>
      </x:c>
      <x:c r="F105" s="14" t="str">
        <x:f>IF(COUNTA(A105:C105)=0,"",IF(A105="","ausgeschlossen",IF(COUNTIF($A$7:$A$106,A105)&gt;1,"ID doppelt",IF(COUNT(B105:C105)=2,"gültig","ausgeschlossen"))))</x:f>
      </x:c>
    </x:row>
    <x:row r="106" ht="23" customHeight="1">
      <x:c r="A106" s="9"/>
      <x:c r="B106" s="16"/>
      <x:c r="C106" s="16"/>
      <x:c r="D106" s="17" t="str">
        <x:f>IF(F106="gültig",(B106+C106)/2,"")</x:f>
      </x:c>
      <x:c r="E106" s="17" t="str">
        <x:f>IF(F106="gültig",C106-B106,"")</x:f>
      </x:c>
      <x:c r="F106" s="14" t="str">
        <x:f>IF(COUNTA(A106:C106)=0,"",IF(A106="","ausgeschlossen",IF(COUNTIF($A$7:$A$106,A106)&gt;1,"ID doppelt",IF(COUNT(B106:C106)=2,"gültig","ausgeschlossen"))))</x:f>
      </x:c>
    </x:row>
    <x:row r="107" ht="23" customHeight="1">
      <x:c r="A107" s="2"/>
      <x:c r="B107" s="2"/>
      <x:c r="C107" s="2"/>
      <x:c r="D107" s="2"/>
      <x:c r="E107" s="2"/>
      <x:c r="F107" s="2"/>
    </x:row>
    <x:row r="108" ht="23" customHeight="1">
      <x:c r="A108" s="2"/>
      <x:c r="B108" s="2"/>
      <x:c r="C108" s="2"/>
      <x:c r="D108" s="2"/>
      <x:c r="E108" s="2"/>
      <x:c r="F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</x:row>
  </x:sheetData>
  <x:mergeCells>
    <x:mergeCell ref="A1:B1"/>
    <x:mergeCell ref="A2:F2"/>
    <x:mergeCell ref="A3:F3"/>
    <x:mergeCell ref="A4:F4"/>
    <x:mergeCell ref="A109:F109"/>
    <x:mergeCell ref="A110:F110"/>
  </x:mergeCells>
  <x:hyperlinks>
    <x:hyperlink xmlns:ns1="http://schemas.openxmlformats.org/officeDocument/2006/relationships" ref="A109" ns1:id="evLink109"/>
    <x:hyperlink xmlns:ns2="http://schemas.openxmlformats.org/officeDocument/2006/relationships" ref="A110" ns2:id="evLink110"/>
  </x:hyperlinks>
  <x:pageMargins left="0.7" right="0.7" top="0.75" bottom="0.75" header="0.3" footer="0.3"/>
  <x:drawing xmlns:r="http://schemas.openxmlformats.org/officeDocument/2006/relationships" r:id="R2db835fec5db4713"/>
</x:worksheet>
</file>

<file path=xl/worksheets/sheet3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53" customHeight="1">
      <x:c r="A1" s="4" t="str">
        <x:v>Methodenvergleich</x:v>
      </x:c>
      <x:c r="B1" s="4"/>
      <x:c r="C1" s="2"/>
      <x:c r="D1" s="2"/>
      <x:c r="E1" s="2"/>
      <x:c r="F1" s="2"/>
      <x:c r="G1" s="2"/>
    </x:row>
    <x:row r="2" ht="27" customHeight="1">
      <x:c r="A2" s="6" t="str">
        <x:v>Kostenlose Excel-Vorlage · Alle Beispiele sind fiktiv.</x:v>
      </x:c>
      <x:c r="B2" s="6"/>
      <x:c r="C2" s="6"/>
      <x:c r="D2" s="6"/>
      <x:c r="E2" s="6"/>
      <x:c r="F2" s="6"/>
      <x:c r="G2" s="6"/>
    </x:row>
    <x:row r="3" ht="27" customHeight="1">
      <x:c r="A3" s="8" t="str">
        <x:v>Grün: Formeln. Weiß: Eingaben. Formeln nicht überschreiben.</x:v>
      </x:c>
      <x:c r="B3" s="8"/>
      <x:c r="C3" s="8"/>
      <x:c r="D3" s="8"/>
      <x:c r="E3" s="8"/>
      <x:c r="F3" s="8"/>
      <x:c r="G3" s="8"/>
    </x:row>
    <x:row r="4" ht="48" customHeight="1">
      <x:c r="A4" s="6" t="str">
        <x:v>XY-Diagramm: Differenz B−A gegen Mittelwert der beiden Methoden. Referenzen sind horizontale Linien. Nur gültige unabhängige Messpaare. Keine automatische Eignungsentscheidung.</x:v>
      </x:c>
      <x:c r="B4" s="6"/>
      <x:c r="C4" s="6"/>
      <x:c r="D4" s="6"/>
      <x:c r="E4" s="6"/>
      <x:c r="F4" s="6"/>
      <x:c r="G4" s="6"/>
    </x:row>
    <x:row r="5" ht="23" customHeight="1">
      <x:c r="A5" s="2"/>
      <x:c r="B5" s="2"/>
      <x:c r="C5" s="2"/>
      <x:c r="D5" s="2"/>
      <x:c r="E5" s="2"/>
      <x:c r="F5" s="2"/>
      <x:c r="G5" s="2"/>
    </x:row>
    <x:row r="6" ht="42" customHeight="1">
      <x:c r="A6" s="12" t="str">
        <x:v>Mittelwert</x:v>
      </x:c>
      <x:c r="B6" s="12" t="str">
        <x:v>Differenz</x:v>
      </x:c>
      <x:c r="C6" s="12" t="str">
        <x:v>Bias</x:v>
      </x:c>
      <x:c r="D6" s="12" t="str">
        <x:v>LoA unten</x:v>
      </x:c>
      <x:c r="E6" s="12" t="str">
        <x:v>LoA oben</x:v>
      </x:c>
      <x:c r="F6" s="12" t="str">
        <x:v>Akzeptanz unten</x:v>
      </x:c>
      <x:c r="G6" s="12" t="str">
        <x:v>Akzeptanz oben</x:v>
      </x:c>
    </x:row>
    <x:row r="7" ht="23" customHeight="1">
      <x:c r="A7" s="17" t="n">
        <x:f>IF(AND(Auswertung!$E$10="gültig",Messpaare!F7="gültig"),Messpaare!D7,"")</x:f>
        <x:v>10.1</x:v>
      </x:c>
      <x:c r="B7" s="17" t="n">
        <x:f>IF(ISNUMBER(A7),Messpaare!E7,"")</x:f>
        <x:v>0.1999999999999993</x:v>
      </x:c>
      <x:c r="C7" s="17" t="n">
        <x:f>IF(ISNUMBER(A7),Auswertung!$E$12,"")</x:f>
        <x:v>0.179999999999999</x:v>
      </x:c>
      <x:c r="D7" s="17" t="n">
        <x:f>IF(ISNUMBER(A7),Auswertung!$E$14,"")</x:f>
        <x:v>-0.19701352760875834</x:v>
      </x:c>
      <x:c r="E7" s="17" t="n">
        <x:f>IF(ISNUMBER(A7),Auswertung!$E$15,"")</x:f>
        <x:v>0.5570135276087563</x:v>
      </x:c>
      <x:c r="F7" s="17" t="n">
        <x:f>IF(ISNUMBER(A7),Auswertung!$B$7,"")</x:f>
        <x:v>-0.5</x:v>
      </x:c>
      <x:c r="G7" s="17" t="n">
        <x:f>IF(ISNUMBER(A7),Auswertung!$B$8,"")</x:f>
        <x:v>0.5</x:v>
      </x:c>
    </x:row>
    <x:row r="8" ht="23" customHeight="1">
      <x:c r="A8" s="17" t="n">
        <x:f>IF(AND(Auswertung!$E$10="gültig",Messpaare!F8="gültig"),Messpaare!D8,"")</x:f>
        <x:v>19.95</x:v>
      </x:c>
      <x:c r="B8" s="17" t="n">
        <x:f>IF(ISNUMBER(A8),Messpaare!E8,"")</x:f>
        <x:v>-0.10000000000000142</x:v>
      </x:c>
      <x:c r="C8" s="17" t="n">
        <x:f>IF(ISNUMBER(A8),Auswertung!$E$12,"")</x:f>
        <x:v>0.179999999999999</x:v>
      </x:c>
      <x:c r="D8" s="17" t="n">
        <x:f>IF(ISNUMBER(A8),Auswertung!$E$14,"")</x:f>
        <x:v>-0.19701352760875834</x:v>
      </x:c>
      <x:c r="E8" s="17" t="n">
        <x:f>IF(ISNUMBER(A8),Auswertung!$E$15,"")</x:f>
        <x:v>0.5570135276087563</x:v>
      </x:c>
      <x:c r="F8" s="17" t="n">
        <x:f>IF(ISNUMBER(A8),Auswertung!$B$7,"")</x:f>
        <x:v>-0.5</x:v>
      </x:c>
      <x:c r="G8" s="17" t="n">
        <x:f>IF(ISNUMBER(A8),Auswertung!$B$8,"")</x:f>
        <x:v>0.5</x:v>
      </x:c>
    </x:row>
    <x:row r="9" ht="23" customHeight="1">
      <x:c r="A9" s="17" t="n">
        <x:f>IF(AND(Auswertung!$E$10="gültig",Messpaare!F9="gültig"),Messpaare!D9,"")</x:f>
        <x:v>30.2</x:v>
      </x:c>
      <x:c r="B9" s="17" t="n">
        <x:f>IF(ISNUMBER(A9),Messpaare!E9,"")</x:f>
        <x:v>0.3999999999999986</x:v>
      </x:c>
      <x:c r="C9" s="17" t="n">
        <x:f>IF(ISNUMBER(A9),Auswertung!$E$12,"")</x:f>
        <x:v>0.179999999999999</x:v>
      </x:c>
      <x:c r="D9" s="17" t="n">
        <x:f>IF(ISNUMBER(A9),Auswertung!$E$14,"")</x:f>
        <x:v>-0.19701352760875834</x:v>
      </x:c>
      <x:c r="E9" s="17" t="n">
        <x:f>IF(ISNUMBER(A9),Auswertung!$E$15,"")</x:f>
        <x:v>0.5570135276087563</x:v>
      </x:c>
      <x:c r="F9" s="17" t="n">
        <x:f>IF(ISNUMBER(A9),Auswertung!$B$7,"")</x:f>
        <x:v>-0.5</x:v>
      </x:c>
      <x:c r="G9" s="17" t="n">
        <x:f>IF(ISNUMBER(A9),Auswertung!$B$8,"")</x:f>
        <x:v>0.5</x:v>
      </x:c>
    </x:row>
    <x:row r="10" ht="23" customHeight="1">
      <x:c r="A10" s="17" t="n">
        <x:f>IF(AND(Auswertung!$E$10="gültig",Messpaare!F10="gültig"),Messpaare!D10,"")</x:f>
        <x:v>40.05</x:v>
      </x:c>
      <x:c r="B10" s="17" t="n">
        <x:f>IF(ISNUMBER(A10),Messpaare!E10,"")</x:f>
        <x:v>0.10000000000000142</x:v>
      </x:c>
      <x:c r="C10" s="17" t="n">
        <x:f>IF(ISNUMBER(A10),Auswertung!$E$12,"")</x:f>
        <x:v>0.179999999999999</x:v>
      </x:c>
      <x:c r="D10" s="17" t="n">
        <x:f>IF(ISNUMBER(A10),Auswertung!$E$14,"")</x:f>
        <x:v>-0.19701352760875834</x:v>
      </x:c>
      <x:c r="E10" s="17" t="n">
        <x:f>IF(ISNUMBER(A10),Auswertung!$E$15,"")</x:f>
        <x:v>0.5570135276087563</x:v>
      </x:c>
      <x:c r="F10" s="17" t="n">
        <x:f>IF(ISNUMBER(A10),Auswertung!$B$7,"")</x:f>
        <x:v>-0.5</x:v>
      </x:c>
      <x:c r="G10" s="17" t="n">
        <x:f>IF(ISNUMBER(A10),Auswertung!$B$8,"")</x:f>
        <x:v>0.5</x:v>
      </x:c>
    </x:row>
    <x:row r="11" ht="23" customHeight="1">
      <x:c r="A11" s="17" t="n">
        <x:f>IF(AND(Auswertung!$E$10="gültig",Messpaare!F11="gültig"),Messpaare!D11,"")</x:f>
        <x:v>50.15</x:v>
      </x:c>
      <x:c r="B11" s="17" t="n">
        <x:f>IF(ISNUMBER(A11),Messpaare!E11,"")</x:f>
        <x:v>0.29999999999999716</x:v>
      </x:c>
      <x:c r="C11" s="17" t="n">
        <x:f>IF(ISNUMBER(A11),Auswertung!$E$12,"")</x:f>
        <x:v>0.179999999999999</x:v>
      </x:c>
      <x:c r="D11" s="17" t="n">
        <x:f>IF(ISNUMBER(A11),Auswertung!$E$14,"")</x:f>
        <x:v>-0.19701352760875834</x:v>
      </x:c>
      <x:c r="E11" s="17" t="n">
        <x:f>IF(ISNUMBER(A11),Auswertung!$E$15,"")</x:f>
        <x:v>0.5570135276087563</x:v>
      </x:c>
      <x:c r="F11" s="17" t="n">
        <x:f>IF(ISNUMBER(A11),Auswertung!$B$7,"")</x:f>
        <x:v>-0.5</x:v>
      </x:c>
      <x:c r="G11" s="17" t="n">
        <x:f>IF(ISNUMBER(A11),Auswertung!$B$8,"")</x:f>
        <x:v>0.5</x:v>
      </x:c>
    </x:row>
    <x:row r="12" ht="23" customHeight="1">
      <x:c r="A12" s="17" t="str">
        <x:f>IF(AND(Auswertung!$E$10="gültig",Messpaare!F12="gültig"),Messpaare!D12,"")</x:f>
      </x:c>
      <x:c r="B12" s="17" t="str">
        <x:f>IF(ISNUMBER(A12),Messpaare!E12,"")</x:f>
      </x:c>
      <x:c r="C12" s="17" t="str">
        <x:f>IF(ISNUMBER(A12),Auswertung!$E$12,"")</x:f>
      </x:c>
      <x:c r="D12" s="17" t="str">
        <x:f>IF(ISNUMBER(A12),Auswertung!$E$14,"")</x:f>
      </x:c>
      <x:c r="E12" s="17" t="str">
        <x:f>IF(ISNUMBER(A12),Auswertung!$E$15,"")</x:f>
      </x:c>
      <x:c r="F12" s="17" t="str">
        <x:f>IF(ISNUMBER(A12),Auswertung!$B$7,"")</x:f>
      </x:c>
      <x:c r="G12" s="17" t="str">
        <x:f>IF(ISNUMBER(A12),Auswertung!$B$8,"")</x:f>
      </x:c>
    </x:row>
    <x:row r="13" ht="23" customHeight="1">
      <x:c r="A13" s="17" t="str">
        <x:f>IF(AND(Auswertung!$E$10="gültig",Messpaare!F13="gültig"),Messpaare!D13,"")</x:f>
      </x:c>
      <x:c r="B13" s="17" t="str">
        <x:f>IF(ISNUMBER(A13),Messpaare!E13,"")</x:f>
      </x:c>
      <x:c r="C13" s="17" t="str">
        <x:f>IF(ISNUMBER(A13),Auswertung!$E$12,"")</x:f>
      </x:c>
      <x:c r="D13" s="17" t="str">
        <x:f>IF(ISNUMBER(A13),Auswertung!$E$14,"")</x:f>
      </x:c>
      <x:c r="E13" s="17" t="str">
        <x:f>IF(ISNUMBER(A13),Auswertung!$E$15,"")</x:f>
      </x:c>
      <x:c r="F13" s="17" t="str">
        <x:f>IF(ISNUMBER(A13),Auswertung!$B$7,"")</x:f>
      </x:c>
      <x:c r="G13" s="17" t="str">
        <x:f>IF(ISNUMBER(A13),Auswertung!$B$8,"")</x:f>
      </x:c>
    </x:row>
    <x:row r="14" ht="23" customHeight="1">
      <x:c r="A14" s="17" t="str">
        <x:f>IF(AND(Auswertung!$E$10="gültig",Messpaare!F14="gültig"),Messpaare!D14,"")</x:f>
      </x:c>
      <x:c r="B14" s="17" t="str">
        <x:f>IF(ISNUMBER(A14),Messpaare!E14,"")</x:f>
      </x:c>
      <x:c r="C14" s="17" t="str">
        <x:f>IF(ISNUMBER(A14),Auswertung!$E$12,"")</x:f>
      </x:c>
      <x:c r="D14" s="17" t="str">
        <x:f>IF(ISNUMBER(A14),Auswertung!$E$14,"")</x:f>
      </x:c>
      <x:c r="E14" s="17" t="str">
        <x:f>IF(ISNUMBER(A14),Auswertung!$E$15,"")</x:f>
      </x:c>
      <x:c r="F14" s="17" t="str">
        <x:f>IF(ISNUMBER(A14),Auswertung!$B$7,"")</x:f>
      </x:c>
      <x:c r="G14" s="17" t="str">
        <x:f>IF(ISNUMBER(A14),Auswertung!$B$8,"")</x:f>
      </x:c>
    </x:row>
    <x:row r="15" ht="23" customHeight="1">
      <x:c r="A15" s="17" t="str">
        <x:f>IF(AND(Auswertung!$E$10="gültig",Messpaare!F15="gültig"),Messpaare!D15,"")</x:f>
      </x:c>
      <x:c r="B15" s="17" t="str">
        <x:f>IF(ISNUMBER(A15),Messpaare!E15,"")</x:f>
      </x:c>
      <x:c r="C15" s="17" t="str">
        <x:f>IF(ISNUMBER(A15),Auswertung!$E$12,"")</x:f>
      </x:c>
      <x:c r="D15" s="17" t="str">
        <x:f>IF(ISNUMBER(A15),Auswertung!$E$14,"")</x:f>
      </x:c>
      <x:c r="E15" s="17" t="str">
        <x:f>IF(ISNUMBER(A15),Auswertung!$E$15,"")</x:f>
      </x:c>
      <x:c r="F15" s="17" t="str">
        <x:f>IF(ISNUMBER(A15),Auswertung!$B$7,"")</x:f>
      </x:c>
      <x:c r="G15" s="17" t="str">
        <x:f>IF(ISNUMBER(A15),Auswertung!$B$8,"")</x:f>
      </x:c>
    </x:row>
    <x:row r="16" ht="23" customHeight="1">
      <x:c r="A16" s="17" t="str">
        <x:f>IF(AND(Auswertung!$E$10="gültig",Messpaare!F16="gültig"),Messpaare!D16,"")</x:f>
      </x:c>
      <x:c r="B16" s="17" t="str">
        <x:f>IF(ISNUMBER(A16),Messpaare!E16,"")</x:f>
      </x:c>
      <x:c r="C16" s="17" t="str">
        <x:f>IF(ISNUMBER(A16),Auswertung!$E$12,"")</x:f>
      </x:c>
      <x:c r="D16" s="17" t="str">
        <x:f>IF(ISNUMBER(A16),Auswertung!$E$14,"")</x:f>
      </x:c>
      <x:c r="E16" s="17" t="str">
        <x:f>IF(ISNUMBER(A16),Auswertung!$E$15,"")</x:f>
      </x:c>
      <x:c r="F16" s="17" t="str">
        <x:f>IF(ISNUMBER(A16),Auswertung!$B$7,"")</x:f>
      </x:c>
      <x:c r="G16" s="17" t="str">
        <x:f>IF(ISNUMBER(A16),Auswertung!$B$8,"")</x:f>
      </x:c>
    </x:row>
    <x:row r="17" ht="23" customHeight="1">
      <x:c r="A17" s="17" t="str">
        <x:f>IF(AND(Auswertung!$E$10="gültig",Messpaare!F17="gültig"),Messpaare!D17,"")</x:f>
      </x:c>
      <x:c r="B17" s="17" t="str">
        <x:f>IF(ISNUMBER(A17),Messpaare!E17,"")</x:f>
      </x:c>
      <x:c r="C17" s="17" t="str">
        <x:f>IF(ISNUMBER(A17),Auswertung!$E$12,"")</x:f>
      </x:c>
      <x:c r="D17" s="17" t="str">
        <x:f>IF(ISNUMBER(A17),Auswertung!$E$14,"")</x:f>
      </x:c>
      <x:c r="E17" s="17" t="str">
        <x:f>IF(ISNUMBER(A17),Auswertung!$E$15,"")</x:f>
      </x:c>
      <x:c r="F17" s="17" t="str">
        <x:f>IF(ISNUMBER(A17),Auswertung!$B$7,"")</x:f>
      </x:c>
      <x:c r="G17" s="17" t="str">
        <x:f>IF(ISNUMBER(A17),Auswertung!$B$8,"")</x:f>
      </x:c>
    </x:row>
    <x:row r="18" ht="23" customHeight="1">
      <x:c r="A18" s="17" t="str">
        <x:f>IF(AND(Auswertung!$E$10="gültig",Messpaare!F18="gültig"),Messpaare!D18,"")</x:f>
      </x:c>
      <x:c r="B18" s="17" t="str">
        <x:f>IF(ISNUMBER(A18),Messpaare!E18,"")</x:f>
      </x:c>
      <x:c r="C18" s="17" t="str">
        <x:f>IF(ISNUMBER(A18),Auswertung!$E$12,"")</x:f>
      </x:c>
      <x:c r="D18" s="17" t="str">
        <x:f>IF(ISNUMBER(A18),Auswertung!$E$14,"")</x:f>
      </x:c>
      <x:c r="E18" s="17" t="str">
        <x:f>IF(ISNUMBER(A18),Auswertung!$E$15,"")</x:f>
      </x:c>
      <x:c r="F18" s="17" t="str">
        <x:f>IF(ISNUMBER(A18),Auswertung!$B$7,"")</x:f>
      </x:c>
      <x:c r="G18" s="17" t="str">
        <x:f>IF(ISNUMBER(A18),Auswertung!$B$8,"")</x:f>
      </x:c>
    </x:row>
    <x:row r="19" ht="23" customHeight="1">
      <x:c r="A19" s="17" t="str">
        <x:f>IF(AND(Auswertung!$E$10="gültig",Messpaare!F19="gültig"),Messpaare!D19,"")</x:f>
      </x:c>
      <x:c r="B19" s="17" t="str">
        <x:f>IF(ISNUMBER(A19),Messpaare!E19,"")</x:f>
      </x:c>
      <x:c r="C19" s="17" t="str">
        <x:f>IF(ISNUMBER(A19),Auswertung!$E$12,"")</x:f>
      </x:c>
      <x:c r="D19" s="17" t="str">
        <x:f>IF(ISNUMBER(A19),Auswertung!$E$14,"")</x:f>
      </x:c>
      <x:c r="E19" s="17" t="str">
        <x:f>IF(ISNUMBER(A19),Auswertung!$E$15,"")</x:f>
      </x:c>
      <x:c r="F19" s="17" t="str">
        <x:f>IF(ISNUMBER(A19),Auswertung!$B$7,"")</x:f>
      </x:c>
      <x:c r="G19" s="17" t="str">
        <x:f>IF(ISNUMBER(A19),Auswertung!$B$8,"")</x:f>
      </x:c>
    </x:row>
    <x:row r="20" ht="23" customHeight="1">
      <x:c r="A20" s="17" t="str">
        <x:f>IF(AND(Auswertung!$E$10="gültig",Messpaare!F20="gültig"),Messpaare!D20,"")</x:f>
      </x:c>
      <x:c r="B20" s="17" t="str">
        <x:f>IF(ISNUMBER(A20),Messpaare!E20,"")</x:f>
      </x:c>
      <x:c r="C20" s="17" t="str">
        <x:f>IF(ISNUMBER(A20),Auswertung!$E$12,"")</x:f>
      </x:c>
      <x:c r="D20" s="17" t="str">
        <x:f>IF(ISNUMBER(A20),Auswertung!$E$14,"")</x:f>
      </x:c>
      <x:c r="E20" s="17" t="str">
        <x:f>IF(ISNUMBER(A20),Auswertung!$E$15,"")</x:f>
      </x:c>
      <x:c r="F20" s="17" t="str">
        <x:f>IF(ISNUMBER(A20),Auswertung!$B$7,"")</x:f>
      </x:c>
      <x:c r="G20" s="17" t="str">
        <x:f>IF(ISNUMBER(A20),Auswertung!$B$8,"")</x:f>
      </x:c>
    </x:row>
    <x:row r="21" ht="23" customHeight="1">
      <x:c r="A21" s="17" t="str">
        <x:f>IF(AND(Auswertung!$E$10="gültig",Messpaare!F21="gültig"),Messpaare!D21,"")</x:f>
      </x:c>
      <x:c r="B21" s="17" t="str">
        <x:f>IF(ISNUMBER(A21),Messpaare!E21,"")</x:f>
      </x:c>
      <x:c r="C21" s="17" t="str">
        <x:f>IF(ISNUMBER(A21),Auswertung!$E$12,"")</x:f>
      </x:c>
      <x:c r="D21" s="17" t="str">
        <x:f>IF(ISNUMBER(A21),Auswertung!$E$14,"")</x:f>
      </x:c>
      <x:c r="E21" s="17" t="str">
        <x:f>IF(ISNUMBER(A21),Auswertung!$E$15,"")</x:f>
      </x:c>
      <x:c r="F21" s="17" t="str">
        <x:f>IF(ISNUMBER(A21),Auswertung!$B$7,"")</x:f>
      </x:c>
      <x:c r="G21" s="17" t="str">
        <x:f>IF(ISNUMBER(A21),Auswertung!$B$8,"")</x:f>
      </x:c>
    </x:row>
    <x:row r="22" ht="23" customHeight="1">
      <x:c r="A22" s="17" t="str">
        <x:f>IF(AND(Auswertung!$E$10="gültig",Messpaare!F22="gültig"),Messpaare!D22,"")</x:f>
      </x:c>
      <x:c r="B22" s="17" t="str">
        <x:f>IF(ISNUMBER(A22),Messpaare!E22,"")</x:f>
      </x:c>
      <x:c r="C22" s="17" t="str">
        <x:f>IF(ISNUMBER(A22),Auswertung!$E$12,"")</x:f>
      </x:c>
      <x:c r="D22" s="17" t="str">
        <x:f>IF(ISNUMBER(A22),Auswertung!$E$14,"")</x:f>
      </x:c>
      <x:c r="E22" s="17" t="str">
        <x:f>IF(ISNUMBER(A22),Auswertung!$E$15,"")</x:f>
      </x:c>
      <x:c r="F22" s="17" t="str">
        <x:f>IF(ISNUMBER(A22),Auswertung!$B$7,"")</x:f>
      </x:c>
      <x:c r="G22" s="17" t="str">
        <x:f>IF(ISNUMBER(A22),Auswertung!$B$8,"")</x:f>
      </x:c>
    </x:row>
    <x:row r="23" ht="23" customHeight="1">
      <x:c r="A23" s="17" t="str">
        <x:f>IF(AND(Auswertung!$E$10="gültig",Messpaare!F23="gültig"),Messpaare!D23,"")</x:f>
      </x:c>
      <x:c r="B23" s="17" t="str">
        <x:f>IF(ISNUMBER(A23),Messpaare!E23,"")</x:f>
      </x:c>
      <x:c r="C23" s="17" t="str">
        <x:f>IF(ISNUMBER(A23),Auswertung!$E$12,"")</x:f>
      </x:c>
      <x:c r="D23" s="17" t="str">
        <x:f>IF(ISNUMBER(A23),Auswertung!$E$14,"")</x:f>
      </x:c>
      <x:c r="E23" s="17" t="str">
        <x:f>IF(ISNUMBER(A23),Auswertung!$E$15,"")</x:f>
      </x:c>
      <x:c r="F23" s="17" t="str">
        <x:f>IF(ISNUMBER(A23),Auswertung!$B$7,"")</x:f>
      </x:c>
      <x:c r="G23" s="17" t="str">
        <x:f>IF(ISNUMBER(A23),Auswertung!$B$8,"")</x:f>
      </x:c>
    </x:row>
    <x:row r="24" ht="23" customHeight="1">
      <x:c r="A24" s="17" t="str">
        <x:f>IF(AND(Auswertung!$E$10="gültig",Messpaare!F24="gültig"),Messpaare!D24,"")</x:f>
      </x:c>
      <x:c r="B24" s="17" t="str">
        <x:f>IF(ISNUMBER(A24),Messpaare!E24,"")</x:f>
      </x:c>
      <x:c r="C24" s="17" t="str">
        <x:f>IF(ISNUMBER(A24),Auswertung!$E$12,"")</x:f>
      </x:c>
      <x:c r="D24" s="17" t="str">
        <x:f>IF(ISNUMBER(A24),Auswertung!$E$14,"")</x:f>
      </x:c>
      <x:c r="E24" s="17" t="str">
        <x:f>IF(ISNUMBER(A24),Auswertung!$E$15,"")</x:f>
      </x:c>
      <x:c r="F24" s="17" t="str">
        <x:f>IF(ISNUMBER(A24),Auswertung!$B$7,"")</x:f>
      </x:c>
      <x:c r="G24" s="17" t="str">
        <x:f>IF(ISNUMBER(A24),Auswertung!$B$8,"")</x:f>
      </x:c>
    </x:row>
    <x:row r="25" ht="23" customHeight="1">
      <x:c r="A25" s="17" t="str">
        <x:f>IF(AND(Auswertung!$E$10="gültig",Messpaare!F25="gültig"),Messpaare!D25,"")</x:f>
      </x:c>
      <x:c r="B25" s="17" t="str">
        <x:f>IF(ISNUMBER(A25),Messpaare!E25,"")</x:f>
      </x:c>
      <x:c r="C25" s="17" t="str">
        <x:f>IF(ISNUMBER(A25),Auswertung!$E$12,"")</x:f>
      </x:c>
      <x:c r="D25" s="17" t="str">
        <x:f>IF(ISNUMBER(A25),Auswertung!$E$14,"")</x:f>
      </x:c>
      <x:c r="E25" s="17" t="str">
        <x:f>IF(ISNUMBER(A25),Auswertung!$E$15,"")</x:f>
      </x:c>
      <x:c r="F25" s="17" t="str">
        <x:f>IF(ISNUMBER(A25),Auswertung!$B$7,"")</x:f>
      </x:c>
      <x:c r="G25" s="17" t="str">
        <x:f>IF(ISNUMBER(A25),Auswertung!$B$8,"")</x:f>
      </x:c>
    </x:row>
    <x:row r="26" ht="23" customHeight="1">
      <x:c r="A26" s="17" t="str">
        <x:f>IF(AND(Auswertung!$E$10="gültig",Messpaare!F26="gültig"),Messpaare!D26,"")</x:f>
      </x:c>
      <x:c r="B26" s="17" t="str">
        <x:f>IF(ISNUMBER(A26),Messpaare!E26,"")</x:f>
      </x:c>
      <x:c r="C26" s="17" t="str">
        <x:f>IF(ISNUMBER(A26),Auswertung!$E$12,"")</x:f>
      </x:c>
      <x:c r="D26" s="17" t="str">
        <x:f>IF(ISNUMBER(A26),Auswertung!$E$14,"")</x:f>
      </x:c>
      <x:c r="E26" s="17" t="str">
        <x:f>IF(ISNUMBER(A26),Auswertung!$E$15,"")</x:f>
      </x:c>
      <x:c r="F26" s="17" t="str">
        <x:f>IF(ISNUMBER(A26),Auswertung!$B$7,"")</x:f>
      </x:c>
      <x:c r="G26" s="17" t="str">
        <x:f>IF(ISNUMBER(A26),Auswertung!$B$8,"")</x:f>
      </x:c>
    </x:row>
    <x:row r="27" ht="23" customHeight="1">
      <x:c r="A27" s="17" t="str">
        <x:f>IF(AND(Auswertung!$E$10="gültig",Messpaare!F27="gültig"),Messpaare!D27,"")</x:f>
      </x:c>
      <x:c r="B27" s="17" t="str">
        <x:f>IF(ISNUMBER(A27),Messpaare!E27,"")</x:f>
      </x:c>
      <x:c r="C27" s="17" t="str">
        <x:f>IF(ISNUMBER(A27),Auswertung!$E$12,"")</x:f>
      </x:c>
      <x:c r="D27" s="17" t="str">
        <x:f>IF(ISNUMBER(A27),Auswertung!$E$14,"")</x:f>
      </x:c>
      <x:c r="E27" s="17" t="str">
        <x:f>IF(ISNUMBER(A27),Auswertung!$E$15,"")</x:f>
      </x:c>
      <x:c r="F27" s="17" t="str">
        <x:f>IF(ISNUMBER(A27),Auswertung!$B$7,"")</x:f>
      </x:c>
      <x:c r="G27" s="17" t="str">
        <x:f>IF(ISNUMBER(A27),Auswertung!$B$8,"")</x:f>
      </x:c>
    </x:row>
    <x:row r="28" ht="23" customHeight="1">
      <x:c r="A28" s="17" t="str">
        <x:f>IF(AND(Auswertung!$E$10="gültig",Messpaare!F28="gültig"),Messpaare!D28,"")</x:f>
      </x:c>
      <x:c r="B28" s="17" t="str">
        <x:f>IF(ISNUMBER(A28),Messpaare!E28,"")</x:f>
      </x:c>
      <x:c r="C28" s="17" t="str">
        <x:f>IF(ISNUMBER(A28),Auswertung!$E$12,"")</x:f>
      </x:c>
      <x:c r="D28" s="17" t="str">
        <x:f>IF(ISNUMBER(A28),Auswertung!$E$14,"")</x:f>
      </x:c>
      <x:c r="E28" s="17" t="str">
        <x:f>IF(ISNUMBER(A28),Auswertung!$E$15,"")</x:f>
      </x:c>
      <x:c r="F28" s="17" t="str">
        <x:f>IF(ISNUMBER(A28),Auswertung!$B$7,"")</x:f>
      </x:c>
      <x:c r="G28" s="17" t="str">
        <x:f>IF(ISNUMBER(A28),Auswertung!$B$8,"")</x:f>
      </x:c>
    </x:row>
    <x:row r="29" ht="23" customHeight="1">
      <x:c r="A29" s="17" t="str">
        <x:f>IF(AND(Auswertung!$E$10="gültig",Messpaare!F29="gültig"),Messpaare!D29,"")</x:f>
      </x:c>
      <x:c r="B29" s="17" t="str">
        <x:f>IF(ISNUMBER(A29),Messpaare!E29,"")</x:f>
      </x:c>
      <x:c r="C29" s="17" t="str">
        <x:f>IF(ISNUMBER(A29),Auswertung!$E$12,"")</x:f>
      </x:c>
      <x:c r="D29" s="17" t="str">
        <x:f>IF(ISNUMBER(A29),Auswertung!$E$14,"")</x:f>
      </x:c>
      <x:c r="E29" s="17" t="str">
        <x:f>IF(ISNUMBER(A29),Auswertung!$E$15,"")</x:f>
      </x:c>
      <x:c r="F29" s="17" t="str">
        <x:f>IF(ISNUMBER(A29),Auswertung!$B$7,"")</x:f>
      </x:c>
      <x:c r="G29" s="17" t="str">
        <x:f>IF(ISNUMBER(A29),Auswertung!$B$8,"")</x:f>
      </x:c>
    </x:row>
    <x:row r="30" ht="23" customHeight="1">
      <x:c r="A30" s="17" t="str">
        <x:f>IF(AND(Auswertung!$E$10="gültig",Messpaare!F30="gültig"),Messpaare!D30,"")</x:f>
      </x:c>
      <x:c r="B30" s="17" t="str">
        <x:f>IF(ISNUMBER(A30),Messpaare!E30,"")</x:f>
      </x:c>
      <x:c r="C30" s="17" t="str">
        <x:f>IF(ISNUMBER(A30),Auswertung!$E$12,"")</x:f>
      </x:c>
      <x:c r="D30" s="17" t="str">
        <x:f>IF(ISNUMBER(A30),Auswertung!$E$14,"")</x:f>
      </x:c>
      <x:c r="E30" s="17" t="str">
        <x:f>IF(ISNUMBER(A30),Auswertung!$E$15,"")</x:f>
      </x:c>
      <x:c r="F30" s="17" t="str">
        <x:f>IF(ISNUMBER(A30),Auswertung!$B$7,"")</x:f>
      </x:c>
      <x:c r="G30" s="17" t="str">
        <x:f>IF(ISNUMBER(A30),Auswertung!$B$8,"")</x:f>
      </x:c>
    </x:row>
    <x:row r="31" ht="23" customHeight="1">
      <x:c r="A31" s="17" t="str">
        <x:f>IF(AND(Auswertung!$E$10="gültig",Messpaare!F31="gültig"),Messpaare!D31,"")</x:f>
      </x:c>
      <x:c r="B31" s="17" t="str">
        <x:f>IF(ISNUMBER(A31),Messpaare!E31,"")</x:f>
      </x:c>
      <x:c r="C31" s="17" t="str">
        <x:f>IF(ISNUMBER(A31),Auswertung!$E$12,"")</x:f>
      </x:c>
      <x:c r="D31" s="17" t="str">
        <x:f>IF(ISNUMBER(A31),Auswertung!$E$14,"")</x:f>
      </x:c>
      <x:c r="E31" s="17" t="str">
        <x:f>IF(ISNUMBER(A31),Auswertung!$E$15,"")</x:f>
      </x:c>
      <x:c r="F31" s="17" t="str">
        <x:f>IF(ISNUMBER(A31),Auswertung!$B$7,"")</x:f>
      </x:c>
      <x:c r="G31" s="17" t="str">
        <x:f>IF(ISNUMBER(A31),Auswertung!$B$8,"")</x:f>
      </x:c>
    </x:row>
    <x:row r="32" ht="23" customHeight="1">
      <x:c r="A32" s="17" t="str">
        <x:f>IF(AND(Auswertung!$E$10="gültig",Messpaare!F32="gültig"),Messpaare!D32,"")</x:f>
      </x:c>
      <x:c r="B32" s="17" t="str">
        <x:f>IF(ISNUMBER(A32),Messpaare!E32,"")</x:f>
      </x:c>
      <x:c r="C32" s="17" t="str">
        <x:f>IF(ISNUMBER(A32),Auswertung!$E$12,"")</x:f>
      </x:c>
      <x:c r="D32" s="17" t="str">
        <x:f>IF(ISNUMBER(A32),Auswertung!$E$14,"")</x:f>
      </x:c>
      <x:c r="E32" s="17" t="str">
        <x:f>IF(ISNUMBER(A32),Auswertung!$E$15,"")</x:f>
      </x:c>
      <x:c r="F32" s="17" t="str">
        <x:f>IF(ISNUMBER(A32),Auswertung!$B$7,"")</x:f>
      </x:c>
      <x:c r="G32" s="17" t="str">
        <x:f>IF(ISNUMBER(A32),Auswertung!$B$8,"")</x:f>
      </x:c>
    </x:row>
    <x:row r="33" ht="23" customHeight="1">
      <x:c r="A33" s="17" t="str">
        <x:f>IF(AND(Auswertung!$E$10="gültig",Messpaare!F33="gültig"),Messpaare!D33,"")</x:f>
      </x:c>
      <x:c r="B33" s="17" t="str">
        <x:f>IF(ISNUMBER(A33),Messpaare!E33,"")</x:f>
      </x:c>
      <x:c r="C33" s="17" t="str">
        <x:f>IF(ISNUMBER(A33),Auswertung!$E$12,"")</x:f>
      </x:c>
      <x:c r="D33" s="17" t="str">
        <x:f>IF(ISNUMBER(A33),Auswertung!$E$14,"")</x:f>
      </x:c>
      <x:c r="E33" s="17" t="str">
        <x:f>IF(ISNUMBER(A33),Auswertung!$E$15,"")</x:f>
      </x:c>
      <x:c r="F33" s="17" t="str">
        <x:f>IF(ISNUMBER(A33),Auswertung!$B$7,"")</x:f>
      </x:c>
      <x:c r="G33" s="17" t="str">
        <x:f>IF(ISNUMBER(A33),Auswertung!$B$8,"")</x:f>
      </x:c>
    </x:row>
    <x:row r="34" ht="23" customHeight="1">
      <x:c r="A34" s="17" t="str">
        <x:f>IF(AND(Auswertung!$E$10="gültig",Messpaare!F34="gültig"),Messpaare!D34,"")</x:f>
      </x:c>
      <x:c r="B34" s="17" t="str">
        <x:f>IF(ISNUMBER(A34),Messpaare!E34,"")</x:f>
      </x:c>
      <x:c r="C34" s="17" t="str">
        <x:f>IF(ISNUMBER(A34),Auswertung!$E$12,"")</x:f>
      </x:c>
      <x:c r="D34" s="17" t="str">
        <x:f>IF(ISNUMBER(A34),Auswertung!$E$14,"")</x:f>
      </x:c>
      <x:c r="E34" s="17" t="str">
        <x:f>IF(ISNUMBER(A34),Auswertung!$E$15,"")</x:f>
      </x:c>
      <x:c r="F34" s="17" t="str">
        <x:f>IF(ISNUMBER(A34),Auswertung!$B$7,"")</x:f>
      </x:c>
      <x:c r="G34" s="17" t="str">
        <x:f>IF(ISNUMBER(A34),Auswertung!$B$8,"")</x:f>
      </x:c>
    </x:row>
    <x:row r="35" ht="23" customHeight="1">
      <x:c r="A35" s="17" t="str">
        <x:f>IF(AND(Auswertung!$E$10="gültig",Messpaare!F35="gültig"),Messpaare!D35,"")</x:f>
      </x:c>
      <x:c r="B35" s="17" t="str">
        <x:f>IF(ISNUMBER(A35),Messpaare!E35,"")</x:f>
      </x:c>
      <x:c r="C35" s="17" t="str">
        <x:f>IF(ISNUMBER(A35),Auswertung!$E$12,"")</x:f>
      </x:c>
      <x:c r="D35" s="17" t="str">
        <x:f>IF(ISNUMBER(A35),Auswertung!$E$14,"")</x:f>
      </x:c>
      <x:c r="E35" s="17" t="str">
        <x:f>IF(ISNUMBER(A35),Auswertung!$E$15,"")</x:f>
      </x:c>
      <x:c r="F35" s="17" t="str">
        <x:f>IF(ISNUMBER(A35),Auswertung!$B$7,"")</x:f>
      </x:c>
      <x:c r="G35" s="17" t="str">
        <x:f>IF(ISNUMBER(A35),Auswertung!$B$8,"")</x:f>
      </x:c>
    </x:row>
    <x:row r="36" ht="23" customHeight="1">
      <x:c r="A36" s="17" t="str">
        <x:f>IF(AND(Auswertung!$E$10="gültig",Messpaare!F36="gültig"),Messpaare!D36,"")</x:f>
      </x:c>
      <x:c r="B36" s="17" t="str">
        <x:f>IF(ISNUMBER(A36),Messpaare!E36,"")</x:f>
      </x:c>
      <x:c r="C36" s="17" t="str">
        <x:f>IF(ISNUMBER(A36),Auswertung!$E$12,"")</x:f>
      </x:c>
      <x:c r="D36" s="17" t="str">
        <x:f>IF(ISNUMBER(A36),Auswertung!$E$14,"")</x:f>
      </x:c>
      <x:c r="E36" s="17" t="str">
        <x:f>IF(ISNUMBER(A36),Auswertung!$E$15,"")</x:f>
      </x:c>
      <x:c r="F36" s="17" t="str">
        <x:f>IF(ISNUMBER(A36),Auswertung!$B$7,"")</x:f>
      </x:c>
      <x:c r="G36" s="17" t="str">
        <x:f>IF(ISNUMBER(A36),Auswertung!$B$8,"")</x:f>
      </x:c>
    </x:row>
    <x:row r="37" ht="23" customHeight="1">
      <x:c r="A37" s="17" t="str">
        <x:f>IF(AND(Auswertung!$E$10="gültig",Messpaare!F37="gültig"),Messpaare!D37,"")</x:f>
      </x:c>
      <x:c r="B37" s="17" t="str">
        <x:f>IF(ISNUMBER(A37),Messpaare!E37,"")</x:f>
      </x:c>
      <x:c r="C37" s="17" t="str">
        <x:f>IF(ISNUMBER(A37),Auswertung!$E$12,"")</x:f>
      </x:c>
      <x:c r="D37" s="17" t="str">
        <x:f>IF(ISNUMBER(A37),Auswertung!$E$14,"")</x:f>
      </x:c>
      <x:c r="E37" s="17" t="str">
        <x:f>IF(ISNUMBER(A37),Auswertung!$E$15,"")</x:f>
      </x:c>
      <x:c r="F37" s="17" t="str">
        <x:f>IF(ISNUMBER(A37),Auswertung!$B$7,"")</x:f>
      </x:c>
      <x:c r="G37" s="17" t="str">
        <x:f>IF(ISNUMBER(A37),Auswertung!$B$8,"")</x:f>
      </x:c>
    </x:row>
    <x:row r="38" ht="23" customHeight="1">
      <x:c r="A38" s="17" t="str">
        <x:f>IF(AND(Auswertung!$E$10="gültig",Messpaare!F38="gültig"),Messpaare!D38,"")</x:f>
      </x:c>
      <x:c r="B38" s="17" t="str">
        <x:f>IF(ISNUMBER(A38),Messpaare!E38,"")</x:f>
      </x:c>
      <x:c r="C38" s="17" t="str">
        <x:f>IF(ISNUMBER(A38),Auswertung!$E$12,"")</x:f>
      </x:c>
      <x:c r="D38" s="17" t="str">
        <x:f>IF(ISNUMBER(A38),Auswertung!$E$14,"")</x:f>
      </x:c>
      <x:c r="E38" s="17" t="str">
        <x:f>IF(ISNUMBER(A38),Auswertung!$E$15,"")</x:f>
      </x:c>
      <x:c r="F38" s="17" t="str">
        <x:f>IF(ISNUMBER(A38),Auswertung!$B$7,"")</x:f>
      </x:c>
      <x:c r="G38" s="17" t="str">
        <x:f>IF(ISNUMBER(A38),Auswertung!$B$8,"")</x:f>
      </x:c>
    </x:row>
    <x:row r="39" ht="23" customHeight="1">
      <x:c r="A39" s="17" t="str">
        <x:f>IF(AND(Auswertung!$E$10="gültig",Messpaare!F39="gültig"),Messpaare!D39,"")</x:f>
      </x:c>
      <x:c r="B39" s="17" t="str">
        <x:f>IF(ISNUMBER(A39),Messpaare!E39,"")</x:f>
      </x:c>
      <x:c r="C39" s="17" t="str">
        <x:f>IF(ISNUMBER(A39),Auswertung!$E$12,"")</x:f>
      </x:c>
      <x:c r="D39" s="17" t="str">
        <x:f>IF(ISNUMBER(A39),Auswertung!$E$14,"")</x:f>
      </x:c>
      <x:c r="E39" s="17" t="str">
        <x:f>IF(ISNUMBER(A39),Auswertung!$E$15,"")</x:f>
      </x:c>
      <x:c r="F39" s="17" t="str">
        <x:f>IF(ISNUMBER(A39),Auswertung!$B$7,"")</x:f>
      </x:c>
      <x:c r="G39" s="17" t="str">
        <x:f>IF(ISNUMBER(A39),Auswertung!$B$8,"")</x:f>
      </x:c>
    </x:row>
    <x:row r="40" ht="23" customHeight="1">
      <x:c r="A40" s="17" t="str">
        <x:f>IF(AND(Auswertung!$E$10="gültig",Messpaare!F40="gültig"),Messpaare!D40,"")</x:f>
      </x:c>
      <x:c r="B40" s="17" t="str">
        <x:f>IF(ISNUMBER(A40),Messpaare!E40,"")</x:f>
      </x:c>
      <x:c r="C40" s="17" t="str">
        <x:f>IF(ISNUMBER(A40),Auswertung!$E$12,"")</x:f>
      </x:c>
      <x:c r="D40" s="17" t="str">
        <x:f>IF(ISNUMBER(A40),Auswertung!$E$14,"")</x:f>
      </x:c>
      <x:c r="E40" s="17" t="str">
        <x:f>IF(ISNUMBER(A40),Auswertung!$E$15,"")</x:f>
      </x:c>
      <x:c r="F40" s="17" t="str">
        <x:f>IF(ISNUMBER(A40),Auswertung!$B$7,"")</x:f>
      </x:c>
      <x:c r="G40" s="17" t="str">
        <x:f>IF(ISNUMBER(A40),Auswertung!$B$8,"")</x:f>
      </x:c>
    </x:row>
    <x:row r="41" ht="23" customHeight="1">
      <x:c r="A41" s="17" t="str">
        <x:f>IF(AND(Auswertung!$E$10="gültig",Messpaare!F41="gültig"),Messpaare!D41,"")</x:f>
      </x:c>
      <x:c r="B41" s="17" t="str">
        <x:f>IF(ISNUMBER(A41),Messpaare!E41,"")</x:f>
      </x:c>
      <x:c r="C41" s="17" t="str">
        <x:f>IF(ISNUMBER(A41),Auswertung!$E$12,"")</x:f>
      </x:c>
      <x:c r="D41" s="17" t="str">
        <x:f>IF(ISNUMBER(A41),Auswertung!$E$14,"")</x:f>
      </x:c>
      <x:c r="E41" s="17" t="str">
        <x:f>IF(ISNUMBER(A41),Auswertung!$E$15,"")</x:f>
      </x:c>
      <x:c r="F41" s="17" t="str">
        <x:f>IF(ISNUMBER(A41),Auswertung!$B$7,"")</x:f>
      </x:c>
      <x:c r="G41" s="17" t="str">
        <x:f>IF(ISNUMBER(A41),Auswertung!$B$8,"")</x:f>
      </x:c>
    </x:row>
    <x:row r="42" ht="23" customHeight="1">
      <x:c r="A42" s="17" t="str">
        <x:f>IF(AND(Auswertung!$E$10="gültig",Messpaare!F42="gültig"),Messpaare!D42,"")</x:f>
      </x:c>
      <x:c r="B42" s="17" t="str">
        <x:f>IF(ISNUMBER(A42),Messpaare!E42,"")</x:f>
      </x:c>
      <x:c r="C42" s="17" t="str">
        <x:f>IF(ISNUMBER(A42),Auswertung!$E$12,"")</x:f>
      </x:c>
      <x:c r="D42" s="17" t="str">
        <x:f>IF(ISNUMBER(A42),Auswertung!$E$14,"")</x:f>
      </x:c>
      <x:c r="E42" s="17" t="str">
        <x:f>IF(ISNUMBER(A42),Auswertung!$E$15,"")</x:f>
      </x:c>
      <x:c r="F42" s="17" t="str">
        <x:f>IF(ISNUMBER(A42),Auswertung!$B$7,"")</x:f>
      </x:c>
      <x:c r="G42" s="17" t="str">
        <x:f>IF(ISNUMBER(A42),Auswertung!$B$8,"")</x:f>
      </x:c>
    </x:row>
    <x:row r="43" ht="23" customHeight="1">
      <x:c r="A43" s="17" t="str">
        <x:f>IF(AND(Auswertung!$E$10="gültig",Messpaare!F43="gültig"),Messpaare!D43,"")</x:f>
      </x:c>
      <x:c r="B43" s="17" t="str">
        <x:f>IF(ISNUMBER(A43),Messpaare!E43,"")</x:f>
      </x:c>
      <x:c r="C43" s="17" t="str">
        <x:f>IF(ISNUMBER(A43),Auswertung!$E$12,"")</x:f>
      </x:c>
      <x:c r="D43" s="17" t="str">
        <x:f>IF(ISNUMBER(A43),Auswertung!$E$14,"")</x:f>
      </x:c>
      <x:c r="E43" s="17" t="str">
        <x:f>IF(ISNUMBER(A43),Auswertung!$E$15,"")</x:f>
      </x:c>
      <x:c r="F43" s="17" t="str">
        <x:f>IF(ISNUMBER(A43),Auswertung!$B$7,"")</x:f>
      </x:c>
      <x:c r="G43" s="17" t="str">
        <x:f>IF(ISNUMBER(A43),Auswertung!$B$8,"")</x:f>
      </x:c>
    </x:row>
    <x:row r="44" ht="23" customHeight="1">
      <x:c r="A44" s="17" t="str">
        <x:f>IF(AND(Auswertung!$E$10="gültig",Messpaare!F44="gültig"),Messpaare!D44,"")</x:f>
      </x:c>
      <x:c r="B44" s="17" t="str">
        <x:f>IF(ISNUMBER(A44),Messpaare!E44,"")</x:f>
      </x:c>
      <x:c r="C44" s="17" t="str">
        <x:f>IF(ISNUMBER(A44),Auswertung!$E$12,"")</x:f>
      </x:c>
      <x:c r="D44" s="17" t="str">
        <x:f>IF(ISNUMBER(A44),Auswertung!$E$14,"")</x:f>
      </x:c>
      <x:c r="E44" s="17" t="str">
        <x:f>IF(ISNUMBER(A44),Auswertung!$E$15,"")</x:f>
      </x:c>
      <x:c r="F44" s="17" t="str">
        <x:f>IF(ISNUMBER(A44),Auswertung!$B$7,"")</x:f>
      </x:c>
      <x:c r="G44" s="17" t="str">
        <x:f>IF(ISNUMBER(A44),Auswertung!$B$8,"")</x:f>
      </x:c>
    </x:row>
    <x:row r="45" ht="23" customHeight="1">
      <x:c r="A45" s="17" t="str">
        <x:f>IF(AND(Auswertung!$E$10="gültig",Messpaare!F45="gültig"),Messpaare!D45,"")</x:f>
      </x:c>
      <x:c r="B45" s="17" t="str">
        <x:f>IF(ISNUMBER(A45),Messpaare!E45,"")</x:f>
      </x:c>
      <x:c r="C45" s="17" t="str">
        <x:f>IF(ISNUMBER(A45),Auswertung!$E$12,"")</x:f>
      </x:c>
      <x:c r="D45" s="17" t="str">
        <x:f>IF(ISNUMBER(A45),Auswertung!$E$14,"")</x:f>
      </x:c>
      <x:c r="E45" s="17" t="str">
        <x:f>IF(ISNUMBER(A45),Auswertung!$E$15,"")</x:f>
      </x:c>
      <x:c r="F45" s="17" t="str">
        <x:f>IF(ISNUMBER(A45),Auswertung!$B$7,"")</x:f>
      </x:c>
      <x:c r="G45" s="17" t="str">
        <x:f>IF(ISNUMBER(A45),Auswertung!$B$8,"")</x:f>
      </x:c>
    </x:row>
    <x:row r="46" ht="23" customHeight="1">
      <x:c r="A46" s="17" t="str">
        <x:f>IF(AND(Auswertung!$E$10="gültig",Messpaare!F46="gültig"),Messpaare!D46,"")</x:f>
      </x:c>
      <x:c r="B46" s="17" t="str">
        <x:f>IF(ISNUMBER(A46),Messpaare!E46,"")</x:f>
      </x:c>
      <x:c r="C46" s="17" t="str">
        <x:f>IF(ISNUMBER(A46),Auswertung!$E$12,"")</x:f>
      </x:c>
      <x:c r="D46" s="17" t="str">
        <x:f>IF(ISNUMBER(A46),Auswertung!$E$14,"")</x:f>
      </x:c>
      <x:c r="E46" s="17" t="str">
        <x:f>IF(ISNUMBER(A46),Auswertung!$E$15,"")</x:f>
      </x:c>
      <x:c r="F46" s="17" t="str">
        <x:f>IF(ISNUMBER(A46),Auswertung!$B$7,"")</x:f>
      </x:c>
      <x:c r="G46" s="17" t="str">
        <x:f>IF(ISNUMBER(A46),Auswertung!$B$8,"")</x:f>
      </x:c>
    </x:row>
    <x:row r="47" ht="23" customHeight="1">
      <x:c r="A47" s="17" t="str">
        <x:f>IF(AND(Auswertung!$E$10="gültig",Messpaare!F47="gültig"),Messpaare!D47,"")</x:f>
      </x:c>
      <x:c r="B47" s="17" t="str">
        <x:f>IF(ISNUMBER(A47),Messpaare!E47,"")</x:f>
      </x:c>
      <x:c r="C47" s="17" t="str">
        <x:f>IF(ISNUMBER(A47),Auswertung!$E$12,"")</x:f>
      </x:c>
      <x:c r="D47" s="17" t="str">
        <x:f>IF(ISNUMBER(A47),Auswertung!$E$14,"")</x:f>
      </x:c>
      <x:c r="E47" s="17" t="str">
        <x:f>IF(ISNUMBER(A47),Auswertung!$E$15,"")</x:f>
      </x:c>
      <x:c r="F47" s="17" t="str">
        <x:f>IF(ISNUMBER(A47),Auswertung!$B$7,"")</x:f>
      </x:c>
      <x:c r="G47" s="17" t="str">
        <x:f>IF(ISNUMBER(A47),Auswertung!$B$8,"")</x:f>
      </x:c>
    </x:row>
    <x:row r="48" ht="23" customHeight="1">
      <x:c r="A48" s="17" t="str">
        <x:f>IF(AND(Auswertung!$E$10="gültig",Messpaare!F48="gültig"),Messpaare!D48,"")</x:f>
      </x:c>
      <x:c r="B48" s="17" t="str">
        <x:f>IF(ISNUMBER(A48),Messpaare!E48,"")</x:f>
      </x:c>
      <x:c r="C48" s="17" t="str">
        <x:f>IF(ISNUMBER(A48),Auswertung!$E$12,"")</x:f>
      </x:c>
      <x:c r="D48" s="17" t="str">
        <x:f>IF(ISNUMBER(A48),Auswertung!$E$14,"")</x:f>
      </x:c>
      <x:c r="E48" s="17" t="str">
        <x:f>IF(ISNUMBER(A48),Auswertung!$E$15,"")</x:f>
      </x:c>
      <x:c r="F48" s="17" t="str">
        <x:f>IF(ISNUMBER(A48),Auswertung!$B$7,"")</x:f>
      </x:c>
      <x:c r="G48" s="17" t="str">
        <x:f>IF(ISNUMBER(A48),Auswertung!$B$8,"")</x:f>
      </x:c>
    </x:row>
    <x:row r="49" ht="23" customHeight="1">
      <x:c r="A49" s="17" t="str">
        <x:f>IF(AND(Auswertung!$E$10="gültig",Messpaare!F49="gültig"),Messpaare!D49,"")</x:f>
      </x:c>
      <x:c r="B49" s="17" t="str">
        <x:f>IF(ISNUMBER(A49),Messpaare!E49,"")</x:f>
      </x:c>
      <x:c r="C49" s="17" t="str">
        <x:f>IF(ISNUMBER(A49),Auswertung!$E$12,"")</x:f>
      </x:c>
      <x:c r="D49" s="17" t="str">
        <x:f>IF(ISNUMBER(A49),Auswertung!$E$14,"")</x:f>
      </x:c>
      <x:c r="E49" s="17" t="str">
        <x:f>IF(ISNUMBER(A49),Auswertung!$E$15,"")</x:f>
      </x:c>
      <x:c r="F49" s="17" t="str">
        <x:f>IF(ISNUMBER(A49),Auswertung!$B$7,"")</x:f>
      </x:c>
      <x:c r="G49" s="17" t="str">
        <x:f>IF(ISNUMBER(A49),Auswertung!$B$8,"")</x:f>
      </x:c>
    </x:row>
    <x:row r="50" ht="23" customHeight="1">
      <x:c r="A50" s="17" t="str">
        <x:f>IF(AND(Auswertung!$E$10="gültig",Messpaare!F50="gültig"),Messpaare!D50,"")</x:f>
      </x:c>
      <x:c r="B50" s="17" t="str">
        <x:f>IF(ISNUMBER(A50),Messpaare!E50,"")</x:f>
      </x:c>
      <x:c r="C50" s="17" t="str">
        <x:f>IF(ISNUMBER(A50),Auswertung!$E$12,"")</x:f>
      </x:c>
      <x:c r="D50" s="17" t="str">
        <x:f>IF(ISNUMBER(A50),Auswertung!$E$14,"")</x:f>
      </x:c>
      <x:c r="E50" s="17" t="str">
        <x:f>IF(ISNUMBER(A50),Auswertung!$E$15,"")</x:f>
      </x:c>
      <x:c r="F50" s="17" t="str">
        <x:f>IF(ISNUMBER(A50),Auswertung!$B$7,"")</x:f>
      </x:c>
      <x:c r="G50" s="17" t="str">
        <x:f>IF(ISNUMBER(A50),Auswertung!$B$8,"")</x:f>
      </x:c>
    </x:row>
    <x:row r="51" ht="23" customHeight="1">
      <x:c r="A51" s="17" t="str">
        <x:f>IF(AND(Auswertung!$E$10="gültig",Messpaare!F51="gültig"),Messpaare!D51,"")</x:f>
      </x:c>
      <x:c r="B51" s="17" t="str">
        <x:f>IF(ISNUMBER(A51),Messpaare!E51,"")</x:f>
      </x:c>
      <x:c r="C51" s="17" t="str">
        <x:f>IF(ISNUMBER(A51),Auswertung!$E$12,"")</x:f>
      </x:c>
      <x:c r="D51" s="17" t="str">
        <x:f>IF(ISNUMBER(A51),Auswertung!$E$14,"")</x:f>
      </x:c>
      <x:c r="E51" s="17" t="str">
        <x:f>IF(ISNUMBER(A51),Auswertung!$E$15,"")</x:f>
      </x:c>
      <x:c r="F51" s="17" t="str">
        <x:f>IF(ISNUMBER(A51),Auswertung!$B$7,"")</x:f>
      </x:c>
      <x:c r="G51" s="17" t="str">
        <x:f>IF(ISNUMBER(A51),Auswertung!$B$8,"")</x:f>
      </x:c>
    </x:row>
    <x:row r="52" ht="23" customHeight="1">
      <x:c r="A52" s="17" t="str">
        <x:f>IF(AND(Auswertung!$E$10="gültig",Messpaare!F52="gültig"),Messpaare!D52,"")</x:f>
      </x:c>
      <x:c r="B52" s="17" t="str">
        <x:f>IF(ISNUMBER(A52),Messpaare!E52,"")</x:f>
      </x:c>
      <x:c r="C52" s="17" t="str">
        <x:f>IF(ISNUMBER(A52),Auswertung!$E$12,"")</x:f>
      </x:c>
      <x:c r="D52" s="17" t="str">
        <x:f>IF(ISNUMBER(A52),Auswertung!$E$14,"")</x:f>
      </x:c>
      <x:c r="E52" s="17" t="str">
        <x:f>IF(ISNUMBER(A52),Auswertung!$E$15,"")</x:f>
      </x:c>
      <x:c r="F52" s="17" t="str">
        <x:f>IF(ISNUMBER(A52),Auswertung!$B$7,"")</x:f>
      </x:c>
      <x:c r="G52" s="17" t="str">
        <x:f>IF(ISNUMBER(A52),Auswertung!$B$8,"")</x:f>
      </x:c>
    </x:row>
    <x:row r="53" ht="23" customHeight="1">
      <x:c r="A53" s="17" t="str">
        <x:f>IF(AND(Auswertung!$E$10="gültig",Messpaare!F53="gültig"),Messpaare!D53,"")</x:f>
      </x:c>
      <x:c r="B53" s="17" t="str">
        <x:f>IF(ISNUMBER(A53),Messpaare!E53,"")</x:f>
      </x:c>
      <x:c r="C53" s="17" t="str">
        <x:f>IF(ISNUMBER(A53),Auswertung!$E$12,"")</x:f>
      </x:c>
      <x:c r="D53" s="17" t="str">
        <x:f>IF(ISNUMBER(A53),Auswertung!$E$14,"")</x:f>
      </x:c>
      <x:c r="E53" s="17" t="str">
        <x:f>IF(ISNUMBER(A53),Auswertung!$E$15,"")</x:f>
      </x:c>
      <x:c r="F53" s="17" t="str">
        <x:f>IF(ISNUMBER(A53),Auswertung!$B$7,"")</x:f>
      </x:c>
      <x:c r="G53" s="17" t="str">
        <x:f>IF(ISNUMBER(A53),Auswertung!$B$8,"")</x:f>
      </x:c>
    </x:row>
    <x:row r="54" ht="23" customHeight="1">
      <x:c r="A54" s="17" t="str">
        <x:f>IF(AND(Auswertung!$E$10="gültig",Messpaare!F54="gültig"),Messpaare!D54,"")</x:f>
      </x:c>
      <x:c r="B54" s="17" t="str">
        <x:f>IF(ISNUMBER(A54),Messpaare!E54,"")</x:f>
      </x:c>
      <x:c r="C54" s="17" t="str">
        <x:f>IF(ISNUMBER(A54),Auswertung!$E$12,"")</x:f>
      </x:c>
      <x:c r="D54" s="17" t="str">
        <x:f>IF(ISNUMBER(A54),Auswertung!$E$14,"")</x:f>
      </x:c>
      <x:c r="E54" s="17" t="str">
        <x:f>IF(ISNUMBER(A54),Auswertung!$E$15,"")</x:f>
      </x:c>
      <x:c r="F54" s="17" t="str">
        <x:f>IF(ISNUMBER(A54),Auswertung!$B$7,"")</x:f>
      </x:c>
      <x:c r="G54" s="17" t="str">
        <x:f>IF(ISNUMBER(A54),Auswertung!$B$8,"")</x:f>
      </x:c>
    </x:row>
    <x:row r="55" ht="23" customHeight="1">
      <x:c r="A55" s="17" t="str">
        <x:f>IF(AND(Auswertung!$E$10="gültig",Messpaare!F55="gültig"),Messpaare!D55,"")</x:f>
      </x:c>
      <x:c r="B55" s="17" t="str">
        <x:f>IF(ISNUMBER(A55),Messpaare!E55,"")</x:f>
      </x:c>
      <x:c r="C55" s="17" t="str">
        <x:f>IF(ISNUMBER(A55),Auswertung!$E$12,"")</x:f>
      </x:c>
      <x:c r="D55" s="17" t="str">
        <x:f>IF(ISNUMBER(A55),Auswertung!$E$14,"")</x:f>
      </x:c>
      <x:c r="E55" s="17" t="str">
        <x:f>IF(ISNUMBER(A55),Auswertung!$E$15,"")</x:f>
      </x:c>
      <x:c r="F55" s="17" t="str">
        <x:f>IF(ISNUMBER(A55),Auswertung!$B$7,"")</x:f>
      </x:c>
      <x:c r="G55" s="17" t="str">
        <x:f>IF(ISNUMBER(A55),Auswertung!$B$8,"")</x:f>
      </x:c>
    </x:row>
    <x:row r="56" ht="23" customHeight="1">
      <x:c r="A56" s="17" t="str">
        <x:f>IF(AND(Auswertung!$E$10="gültig",Messpaare!F56="gültig"),Messpaare!D56,"")</x:f>
      </x:c>
      <x:c r="B56" s="17" t="str">
        <x:f>IF(ISNUMBER(A56),Messpaare!E56,"")</x:f>
      </x:c>
      <x:c r="C56" s="17" t="str">
        <x:f>IF(ISNUMBER(A56),Auswertung!$E$12,"")</x:f>
      </x:c>
      <x:c r="D56" s="17" t="str">
        <x:f>IF(ISNUMBER(A56),Auswertung!$E$14,"")</x:f>
      </x:c>
      <x:c r="E56" s="17" t="str">
        <x:f>IF(ISNUMBER(A56),Auswertung!$E$15,"")</x:f>
      </x:c>
      <x:c r="F56" s="17" t="str">
        <x:f>IF(ISNUMBER(A56),Auswertung!$B$7,"")</x:f>
      </x:c>
      <x:c r="G56" s="17" t="str">
        <x:f>IF(ISNUMBER(A56),Auswertung!$B$8,"")</x:f>
      </x:c>
    </x:row>
    <x:row r="57" ht="23" customHeight="1">
      <x:c r="A57" s="17" t="str">
        <x:f>IF(AND(Auswertung!$E$10="gültig",Messpaare!F57="gültig"),Messpaare!D57,"")</x:f>
      </x:c>
      <x:c r="B57" s="17" t="str">
        <x:f>IF(ISNUMBER(A57),Messpaare!E57,"")</x:f>
      </x:c>
      <x:c r="C57" s="17" t="str">
        <x:f>IF(ISNUMBER(A57),Auswertung!$E$12,"")</x:f>
      </x:c>
      <x:c r="D57" s="17" t="str">
        <x:f>IF(ISNUMBER(A57),Auswertung!$E$14,"")</x:f>
      </x:c>
      <x:c r="E57" s="17" t="str">
        <x:f>IF(ISNUMBER(A57),Auswertung!$E$15,"")</x:f>
      </x:c>
      <x:c r="F57" s="17" t="str">
        <x:f>IF(ISNUMBER(A57),Auswertung!$B$7,"")</x:f>
      </x:c>
      <x:c r="G57" s="17" t="str">
        <x:f>IF(ISNUMBER(A57),Auswertung!$B$8,"")</x:f>
      </x:c>
    </x:row>
    <x:row r="58" ht="23" customHeight="1">
      <x:c r="A58" s="17" t="str">
        <x:f>IF(AND(Auswertung!$E$10="gültig",Messpaare!F58="gültig"),Messpaare!D58,"")</x:f>
      </x:c>
      <x:c r="B58" s="17" t="str">
        <x:f>IF(ISNUMBER(A58),Messpaare!E58,"")</x:f>
      </x:c>
      <x:c r="C58" s="17" t="str">
        <x:f>IF(ISNUMBER(A58),Auswertung!$E$12,"")</x:f>
      </x:c>
      <x:c r="D58" s="17" t="str">
        <x:f>IF(ISNUMBER(A58),Auswertung!$E$14,"")</x:f>
      </x:c>
      <x:c r="E58" s="17" t="str">
        <x:f>IF(ISNUMBER(A58),Auswertung!$E$15,"")</x:f>
      </x:c>
      <x:c r="F58" s="17" t="str">
        <x:f>IF(ISNUMBER(A58),Auswertung!$B$7,"")</x:f>
      </x:c>
      <x:c r="G58" s="17" t="str">
        <x:f>IF(ISNUMBER(A58),Auswertung!$B$8,"")</x:f>
      </x:c>
    </x:row>
    <x:row r="59" ht="23" customHeight="1">
      <x:c r="A59" s="17" t="str">
        <x:f>IF(AND(Auswertung!$E$10="gültig",Messpaare!F59="gültig"),Messpaare!D59,"")</x:f>
      </x:c>
      <x:c r="B59" s="17" t="str">
        <x:f>IF(ISNUMBER(A59),Messpaare!E59,"")</x:f>
      </x:c>
      <x:c r="C59" s="17" t="str">
        <x:f>IF(ISNUMBER(A59),Auswertung!$E$12,"")</x:f>
      </x:c>
      <x:c r="D59" s="17" t="str">
        <x:f>IF(ISNUMBER(A59),Auswertung!$E$14,"")</x:f>
      </x:c>
      <x:c r="E59" s="17" t="str">
        <x:f>IF(ISNUMBER(A59),Auswertung!$E$15,"")</x:f>
      </x:c>
      <x:c r="F59" s="17" t="str">
        <x:f>IF(ISNUMBER(A59),Auswertung!$B$7,"")</x:f>
      </x:c>
      <x:c r="G59" s="17" t="str">
        <x:f>IF(ISNUMBER(A59),Auswertung!$B$8,"")</x:f>
      </x:c>
    </x:row>
    <x:row r="60" ht="23" customHeight="1">
      <x:c r="A60" s="17" t="str">
        <x:f>IF(AND(Auswertung!$E$10="gültig",Messpaare!F60="gültig"),Messpaare!D60,"")</x:f>
      </x:c>
      <x:c r="B60" s="17" t="str">
        <x:f>IF(ISNUMBER(A60),Messpaare!E60,"")</x:f>
      </x:c>
      <x:c r="C60" s="17" t="str">
        <x:f>IF(ISNUMBER(A60),Auswertung!$E$12,"")</x:f>
      </x:c>
      <x:c r="D60" s="17" t="str">
        <x:f>IF(ISNUMBER(A60),Auswertung!$E$14,"")</x:f>
      </x:c>
      <x:c r="E60" s="17" t="str">
        <x:f>IF(ISNUMBER(A60),Auswertung!$E$15,"")</x:f>
      </x:c>
      <x:c r="F60" s="17" t="str">
        <x:f>IF(ISNUMBER(A60),Auswertung!$B$7,"")</x:f>
      </x:c>
      <x:c r="G60" s="17" t="str">
        <x:f>IF(ISNUMBER(A60),Auswertung!$B$8,"")</x:f>
      </x:c>
    </x:row>
    <x:row r="61" ht="23" customHeight="1">
      <x:c r="A61" s="17" t="str">
        <x:f>IF(AND(Auswertung!$E$10="gültig",Messpaare!F61="gültig"),Messpaare!D61,"")</x:f>
      </x:c>
      <x:c r="B61" s="17" t="str">
        <x:f>IF(ISNUMBER(A61),Messpaare!E61,"")</x:f>
      </x:c>
      <x:c r="C61" s="17" t="str">
        <x:f>IF(ISNUMBER(A61),Auswertung!$E$12,"")</x:f>
      </x:c>
      <x:c r="D61" s="17" t="str">
        <x:f>IF(ISNUMBER(A61),Auswertung!$E$14,"")</x:f>
      </x:c>
      <x:c r="E61" s="17" t="str">
        <x:f>IF(ISNUMBER(A61),Auswertung!$E$15,"")</x:f>
      </x:c>
      <x:c r="F61" s="17" t="str">
        <x:f>IF(ISNUMBER(A61),Auswertung!$B$7,"")</x:f>
      </x:c>
      <x:c r="G61" s="17" t="str">
        <x:f>IF(ISNUMBER(A61),Auswertung!$B$8,"")</x:f>
      </x:c>
    </x:row>
    <x:row r="62" ht="23" customHeight="1">
      <x:c r="A62" s="17" t="str">
        <x:f>IF(AND(Auswertung!$E$10="gültig",Messpaare!F62="gültig"),Messpaare!D62,"")</x:f>
      </x:c>
      <x:c r="B62" s="17" t="str">
        <x:f>IF(ISNUMBER(A62),Messpaare!E62,"")</x:f>
      </x:c>
      <x:c r="C62" s="17" t="str">
        <x:f>IF(ISNUMBER(A62),Auswertung!$E$12,"")</x:f>
      </x:c>
      <x:c r="D62" s="17" t="str">
        <x:f>IF(ISNUMBER(A62),Auswertung!$E$14,"")</x:f>
      </x:c>
      <x:c r="E62" s="17" t="str">
        <x:f>IF(ISNUMBER(A62),Auswertung!$E$15,"")</x:f>
      </x:c>
      <x:c r="F62" s="17" t="str">
        <x:f>IF(ISNUMBER(A62),Auswertung!$B$7,"")</x:f>
      </x:c>
      <x:c r="G62" s="17" t="str">
        <x:f>IF(ISNUMBER(A62),Auswertung!$B$8,"")</x:f>
      </x:c>
    </x:row>
    <x:row r="63" ht="23" customHeight="1">
      <x:c r="A63" s="17" t="str">
        <x:f>IF(AND(Auswertung!$E$10="gültig",Messpaare!F63="gültig"),Messpaare!D63,"")</x:f>
      </x:c>
      <x:c r="B63" s="17" t="str">
        <x:f>IF(ISNUMBER(A63),Messpaare!E63,"")</x:f>
      </x:c>
      <x:c r="C63" s="17" t="str">
        <x:f>IF(ISNUMBER(A63),Auswertung!$E$12,"")</x:f>
      </x:c>
      <x:c r="D63" s="17" t="str">
        <x:f>IF(ISNUMBER(A63),Auswertung!$E$14,"")</x:f>
      </x:c>
      <x:c r="E63" s="17" t="str">
        <x:f>IF(ISNUMBER(A63),Auswertung!$E$15,"")</x:f>
      </x:c>
      <x:c r="F63" s="17" t="str">
        <x:f>IF(ISNUMBER(A63),Auswertung!$B$7,"")</x:f>
      </x:c>
      <x:c r="G63" s="17" t="str">
        <x:f>IF(ISNUMBER(A63),Auswertung!$B$8,"")</x:f>
      </x:c>
    </x:row>
    <x:row r="64" ht="23" customHeight="1">
      <x:c r="A64" s="17" t="str">
        <x:f>IF(AND(Auswertung!$E$10="gültig",Messpaare!F64="gültig"),Messpaare!D64,"")</x:f>
      </x:c>
      <x:c r="B64" s="17" t="str">
        <x:f>IF(ISNUMBER(A64),Messpaare!E64,"")</x:f>
      </x:c>
      <x:c r="C64" s="17" t="str">
        <x:f>IF(ISNUMBER(A64),Auswertung!$E$12,"")</x:f>
      </x:c>
      <x:c r="D64" s="17" t="str">
        <x:f>IF(ISNUMBER(A64),Auswertung!$E$14,"")</x:f>
      </x:c>
      <x:c r="E64" s="17" t="str">
        <x:f>IF(ISNUMBER(A64),Auswertung!$E$15,"")</x:f>
      </x:c>
      <x:c r="F64" s="17" t="str">
        <x:f>IF(ISNUMBER(A64),Auswertung!$B$7,"")</x:f>
      </x:c>
      <x:c r="G64" s="17" t="str">
        <x:f>IF(ISNUMBER(A64),Auswertung!$B$8,"")</x:f>
      </x:c>
    </x:row>
    <x:row r="65" ht="23" customHeight="1">
      <x:c r="A65" s="17" t="str">
        <x:f>IF(AND(Auswertung!$E$10="gültig",Messpaare!F65="gültig"),Messpaare!D65,"")</x:f>
      </x:c>
      <x:c r="B65" s="17" t="str">
        <x:f>IF(ISNUMBER(A65),Messpaare!E65,"")</x:f>
      </x:c>
      <x:c r="C65" s="17" t="str">
        <x:f>IF(ISNUMBER(A65),Auswertung!$E$12,"")</x:f>
      </x:c>
      <x:c r="D65" s="17" t="str">
        <x:f>IF(ISNUMBER(A65),Auswertung!$E$14,"")</x:f>
      </x:c>
      <x:c r="E65" s="17" t="str">
        <x:f>IF(ISNUMBER(A65),Auswertung!$E$15,"")</x:f>
      </x:c>
      <x:c r="F65" s="17" t="str">
        <x:f>IF(ISNUMBER(A65),Auswertung!$B$7,"")</x:f>
      </x:c>
      <x:c r="G65" s="17" t="str">
        <x:f>IF(ISNUMBER(A65),Auswertung!$B$8,"")</x:f>
      </x:c>
    </x:row>
    <x:row r="66" ht="23" customHeight="1">
      <x:c r="A66" s="17" t="str">
        <x:f>IF(AND(Auswertung!$E$10="gültig",Messpaare!F66="gültig"),Messpaare!D66,"")</x:f>
      </x:c>
      <x:c r="B66" s="17" t="str">
        <x:f>IF(ISNUMBER(A66),Messpaare!E66,"")</x:f>
      </x:c>
      <x:c r="C66" s="17" t="str">
        <x:f>IF(ISNUMBER(A66),Auswertung!$E$12,"")</x:f>
      </x:c>
      <x:c r="D66" s="17" t="str">
        <x:f>IF(ISNUMBER(A66),Auswertung!$E$14,"")</x:f>
      </x:c>
      <x:c r="E66" s="17" t="str">
        <x:f>IF(ISNUMBER(A66),Auswertung!$E$15,"")</x:f>
      </x:c>
      <x:c r="F66" s="17" t="str">
        <x:f>IF(ISNUMBER(A66),Auswertung!$B$7,"")</x:f>
      </x:c>
      <x:c r="G66" s="17" t="str">
        <x:f>IF(ISNUMBER(A66),Auswertung!$B$8,"")</x:f>
      </x:c>
    </x:row>
    <x:row r="67" ht="23" customHeight="1">
      <x:c r="A67" s="17" t="str">
        <x:f>IF(AND(Auswertung!$E$10="gültig",Messpaare!F67="gültig"),Messpaare!D67,"")</x:f>
      </x:c>
      <x:c r="B67" s="17" t="str">
        <x:f>IF(ISNUMBER(A67),Messpaare!E67,"")</x:f>
      </x:c>
      <x:c r="C67" s="17" t="str">
        <x:f>IF(ISNUMBER(A67),Auswertung!$E$12,"")</x:f>
      </x:c>
      <x:c r="D67" s="17" t="str">
        <x:f>IF(ISNUMBER(A67),Auswertung!$E$14,"")</x:f>
      </x:c>
      <x:c r="E67" s="17" t="str">
        <x:f>IF(ISNUMBER(A67),Auswertung!$E$15,"")</x:f>
      </x:c>
      <x:c r="F67" s="17" t="str">
        <x:f>IF(ISNUMBER(A67),Auswertung!$B$7,"")</x:f>
      </x:c>
      <x:c r="G67" s="17" t="str">
        <x:f>IF(ISNUMBER(A67),Auswertung!$B$8,"")</x:f>
      </x:c>
    </x:row>
    <x:row r="68" ht="23" customHeight="1">
      <x:c r="A68" s="17" t="str">
        <x:f>IF(AND(Auswertung!$E$10="gültig",Messpaare!F68="gültig"),Messpaare!D68,"")</x:f>
      </x:c>
      <x:c r="B68" s="17" t="str">
        <x:f>IF(ISNUMBER(A68),Messpaare!E68,"")</x:f>
      </x:c>
      <x:c r="C68" s="17" t="str">
        <x:f>IF(ISNUMBER(A68),Auswertung!$E$12,"")</x:f>
      </x:c>
      <x:c r="D68" s="17" t="str">
        <x:f>IF(ISNUMBER(A68),Auswertung!$E$14,"")</x:f>
      </x:c>
      <x:c r="E68" s="17" t="str">
        <x:f>IF(ISNUMBER(A68),Auswertung!$E$15,"")</x:f>
      </x:c>
      <x:c r="F68" s="17" t="str">
        <x:f>IF(ISNUMBER(A68),Auswertung!$B$7,"")</x:f>
      </x:c>
      <x:c r="G68" s="17" t="str">
        <x:f>IF(ISNUMBER(A68),Auswertung!$B$8,"")</x:f>
      </x:c>
    </x:row>
    <x:row r="69" ht="23" customHeight="1">
      <x:c r="A69" s="17" t="str">
        <x:f>IF(AND(Auswertung!$E$10="gültig",Messpaare!F69="gültig"),Messpaare!D69,"")</x:f>
      </x:c>
      <x:c r="B69" s="17" t="str">
        <x:f>IF(ISNUMBER(A69),Messpaare!E69,"")</x:f>
      </x:c>
      <x:c r="C69" s="17" t="str">
        <x:f>IF(ISNUMBER(A69),Auswertung!$E$12,"")</x:f>
      </x:c>
      <x:c r="D69" s="17" t="str">
        <x:f>IF(ISNUMBER(A69),Auswertung!$E$14,"")</x:f>
      </x:c>
      <x:c r="E69" s="17" t="str">
        <x:f>IF(ISNUMBER(A69),Auswertung!$E$15,"")</x:f>
      </x:c>
      <x:c r="F69" s="17" t="str">
        <x:f>IF(ISNUMBER(A69),Auswertung!$B$7,"")</x:f>
      </x:c>
      <x:c r="G69" s="17" t="str">
        <x:f>IF(ISNUMBER(A69),Auswertung!$B$8,"")</x:f>
      </x:c>
    </x:row>
    <x:row r="70" ht="23" customHeight="1">
      <x:c r="A70" s="17" t="str">
        <x:f>IF(AND(Auswertung!$E$10="gültig",Messpaare!F70="gültig"),Messpaare!D70,"")</x:f>
      </x:c>
      <x:c r="B70" s="17" t="str">
        <x:f>IF(ISNUMBER(A70),Messpaare!E70,"")</x:f>
      </x:c>
      <x:c r="C70" s="17" t="str">
        <x:f>IF(ISNUMBER(A70),Auswertung!$E$12,"")</x:f>
      </x:c>
      <x:c r="D70" s="17" t="str">
        <x:f>IF(ISNUMBER(A70),Auswertung!$E$14,"")</x:f>
      </x:c>
      <x:c r="E70" s="17" t="str">
        <x:f>IF(ISNUMBER(A70),Auswertung!$E$15,"")</x:f>
      </x:c>
      <x:c r="F70" s="17" t="str">
        <x:f>IF(ISNUMBER(A70),Auswertung!$B$7,"")</x:f>
      </x:c>
      <x:c r="G70" s="17" t="str">
        <x:f>IF(ISNUMBER(A70),Auswertung!$B$8,"")</x:f>
      </x:c>
    </x:row>
    <x:row r="71" ht="23" customHeight="1">
      <x:c r="A71" s="17" t="str">
        <x:f>IF(AND(Auswertung!$E$10="gültig",Messpaare!F71="gültig"),Messpaare!D71,"")</x:f>
      </x:c>
      <x:c r="B71" s="17" t="str">
        <x:f>IF(ISNUMBER(A71),Messpaare!E71,"")</x:f>
      </x:c>
      <x:c r="C71" s="17" t="str">
        <x:f>IF(ISNUMBER(A71),Auswertung!$E$12,"")</x:f>
      </x:c>
      <x:c r="D71" s="17" t="str">
        <x:f>IF(ISNUMBER(A71),Auswertung!$E$14,"")</x:f>
      </x:c>
      <x:c r="E71" s="17" t="str">
        <x:f>IF(ISNUMBER(A71),Auswertung!$E$15,"")</x:f>
      </x:c>
      <x:c r="F71" s="17" t="str">
        <x:f>IF(ISNUMBER(A71),Auswertung!$B$7,"")</x:f>
      </x:c>
      <x:c r="G71" s="17" t="str">
        <x:f>IF(ISNUMBER(A71),Auswertung!$B$8,"")</x:f>
      </x:c>
    </x:row>
    <x:row r="72" ht="23" customHeight="1">
      <x:c r="A72" s="17" t="str">
        <x:f>IF(AND(Auswertung!$E$10="gültig",Messpaare!F72="gültig"),Messpaare!D72,"")</x:f>
      </x:c>
      <x:c r="B72" s="17" t="str">
        <x:f>IF(ISNUMBER(A72),Messpaare!E72,"")</x:f>
      </x:c>
      <x:c r="C72" s="17" t="str">
        <x:f>IF(ISNUMBER(A72),Auswertung!$E$12,"")</x:f>
      </x:c>
      <x:c r="D72" s="17" t="str">
        <x:f>IF(ISNUMBER(A72),Auswertung!$E$14,"")</x:f>
      </x:c>
      <x:c r="E72" s="17" t="str">
        <x:f>IF(ISNUMBER(A72),Auswertung!$E$15,"")</x:f>
      </x:c>
      <x:c r="F72" s="17" t="str">
        <x:f>IF(ISNUMBER(A72),Auswertung!$B$7,"")</x:f>
      </x:c>
      <x:c r="G72" s="17" t="str">
        <x:f>IF(ISNUMBER(A72),Auswertung!$B$8,"")</x:f>
      </x:c>
    </x:row>
    <x:row r="73" ht="23" customHeight="1">
      <x:c r="A73" s="17" t="str">
        <x:f>IF(AND(Auswertung!$E$10="gültig",Messpaare!F73="gültig"),Messpaare!D73,"")</x:f>
      </x:c>
      <x:c r="B73" s="17" t="str">
        <x:f>IF(ISNUMBER(A73),Messpaare!E73,"")</x:f>
      </x:c>
      <x:c r="C73" s="17" t="str">
        <x:f>IF(ISNUMBER(A73),Auswertung!$E$12,"")</x:f>
      </x:c>
      <x:c r="D73" s="17" t="str">
        <x:f>IF(ISNUMBER(A73),Auswertung!$E$14,"")</x:f>
      </x:c>
      <x:c r="E73" s="17" t="str">
        <x:f>IF(ISNUMBER(A73),Auswertung!$E$15,"")</x:f>
      </x:c>
      <x:c r="F73" s="17" t="str">
        <x:f>IF(ISNUMBER(A73),Auswertung!$B$7,"")</x:f>
      </x:c>
      <x:c r="G73" s="17" t="str">
        <x:f>IF(ISNUMBER(A73),Auswertung!$B$8,"")</x:f>
      </x:c>
    </x:row>
    <x:row r="74" ht="23" customHeight="1">
      <x:c r="A74" s="17" t="str">
        <x:f>IF(AND(Auswertung!$E$10="gültig",Messpaare!F74="gültig"),Messpaare!D74,"")</x:f>
      </x:c>
      <x:c r="B74" s="17" t="str">
        <x:f>IF(ISNUMBER(A74),Messpaare!E74,"")</x:f>
      </x:c>
      <x:c r="C74" s="17" t="str">
        <x:f>IF(ISNUMBER(A74),Auswertung!$E$12,"")</x:f>
      </x:c>
      <x:c r="D74" s="17" t="str">
        <x:f>IF(ISNUMBER(A74),Auswertung!$E$14,"")</x:f>
      </x:c>
      <x:c r="E74" s="17" t="str">
        <x:f>IF(ISNUMBER(A74),Auswertung!$E$15,"")</x:f>
      </x:c>
      <x:c r="F74" s="17" t="str">
        <x:f>IF(ISNUMBER(A74),Auswertung!$B$7,"")</x:f>
      </x:c>
      <x:c r="G74" s="17" t="str">
        <x:f>IF(ISNUMBER(A74),Auswertung!$B$8,"")</x:f>
      </x:c>
    </x:row>
    <x:row r="75" ht="23" customHeight="1">
      <x:c r="A75" s="17" t="str">
        <x:f>IF(AND(Auswertung!$E$10="gültig",Messpaare!F75="gültig"),Messpaare!D75,"")</x:f>
      </x:c>
      <x:c r="B75" s="17" t="str">
        <x:f>IF(ISNUMBER(A75),Messpaare!E75,"")</x:f>
      </x:c>
      <x:c r="C75" s="17" t="str">
        <x:f>IF(ISNUMBER(A75),Auswertung!$E$12,"")</x:f>
      </x:c>
      <x:c r="D75" s="17" t="str">
        <x:f>IF(ISNUMBER(A75),Auswertung!$E$14,"")</x:f>
      </x:c>
      <x:c r="E75" s="17" t="str">
        <x:f>IF(ISNUMBER(A75),Auswertung!$E$15,"")</x:f>
      </x:c>
      <x:c r="F75" s="17" t="str">
        <x:f>IF(ISNUMBER(A75),Auswertung!$B$7,"")</x:f>
      </x:c>
      <x:c r="G75" s="17" t="str">
        <x:f>IF(ISNUMBER(A75),Auswertung!$B$8,"")</x:f>
      </x:c>
    </x:row>
    <x:row r="76" ht="23" customHeight="1">
      <x:c r="A76" s="17" t="str">
        <x:f>IF(AND(Auswertung!$E$10="gültig",Messpaare!F76="gültig"),Messpaare!D76,"")</x:f>
      </x:c>
      <x:c r="B76" s="17" t="str">
        <x:f>IF(ISNUMBER(A76),Messpaare!E76,"")</x:f>
      </x:c>
      <x:c r="C76" s="17" t="str">
        <x:f>IF(ISNUMBER(A76),Auswertung!$E$12,"")</x:f>
      </x:c>
      <x:c r="D76" s="17" t="str">
        <x:f>IF(ISNUMBER(A76),Auswertung!$E$14,"")</x:f>
      </x:c>
      <x:c r="E76" s="17" t="str">
        <x:f>IF(ISNUMBER(A76),Auswertung!$E$15,"")</x:f>
      </x:c>
      <x:c r="F76" s="17" t="str">
        <x:f>IF(ISNUMBER(A76),Auswertung!$B$7,"")</x:f>
      </x:c>
      <x:c r="G76" s="17" t="str">
        <x:f>IF(ISNUMBER(A76),Auswertung!$B$8,"")</x:f>
      </x:c>
    </x:row>
    <x:row r="77" ht="23" customHeight="1">
      <x:c r="A77" s="17" t="str">
        <x:f>IF(AND(Auswertung!$E$10="gültig",Messpaare!F77="gültig"),Messpaare!D77,"")</x:f>
      </x:c>
      <x:c r="B77" s="17" t="str">
        <x:f>IF(ISNUMBER(A77),Messpaare!E77,"")</x:f>
      </x:c>
      <x:c r="C77" s="17" t="str">
        <x:f>IF(ISNUMBER(A77),Auswertung!$E$12,"")</x:f>
      </x:c>
      <x:c r="D77" s="17" t="str">
        <x:f>IF(ISNUMBER(A77),Auswertung!$E$14,"")</x:f>
      </x:c>
      <x:c r="E77" s="17" t="str">
        <x:f>IF(ISNUMBER(A77),Auswertung!$E$15,"")</x:f>
      </x:c>
      <x:c r="F77" s="17" t="str">
        <x:f>IF(ISNUMBER(A77),Auswertung!$B$7,"")</x:f>
      </x:c>
      <x:c r="G77" s="17" t="str">
        <x:f>IF(ISNUMBER(A77),Auswertung!$B$8,"")</x:f>
      </x:c>
    </x:row>
    <x:row r="78" ht="23" customHeight="1">
      <x:c r="A78" s="17" t="str">
        <x:f>IF(AND(Auswertung!$E$10="gültig",Messpaare!F78="gültig"),Messpaare!D78,"")</x:f>
      </x:c>
      <x:c r="B78" s="17" t="str">
        <x:f>IF(ISNUMBER(A78),Messpaare!E78,"")</x:f>
      </x:c>
      <x:c r="C78" s="17" t="str">
        <x:f>IF(ISNUMBER(A78),Auswertung!$E$12,"")</x:f>
      </x:c>
      <x:c r="D78" s="17" t="str">
        <x:f>IF(ISNUMBER(A78),Auswertung!$E$14,"")</x:f>
      </x:c>
      <x:c r="E78" s="17" t="str">
        <x:f>IF(ISNUMBER(A78),Auswertung!$E$15,"")</x:f>
      </x:c>
      <x:c r="F78" s="17" t="str">
        <x:f>IF(ISNUMBER(A78),Auswertung!$B$7,"")</x:f>
      </x:c>
      <x:c r="G78" s="17" t="str">
        <x:f>IF(ISNUMBER(A78),Auswertung!$B$8,"")</x:f>
      </x:c>
    </x:row>
    <x:row r="79" ht="23" customHeight="1">
      <x:c r="A79" s="17" t="str">
        <x:f>IF(AND(Auswertung!$E$10="gültig",Messpaare!F79="gültig"),Messpaare!D79,"")</x:f>
      </x:c>
      <x:c r="B79" s="17" t="str">
        <x:f>IF(ISNUMBER(A79),Messpaare!E79,"")</x:f>
      </x:c>
      <x:c r="C79" s="17" t="str">
        <x:f>IF(ISNUMBER(A79),Auswertung!$E$12,"")</x:f>
      </x:c>
      <x:c r="D79" s="17" t="str">
        <x:f>IF(ISNUMBER(A79),Auswertung!$E$14,"")</x:f>
      </x:c>
      <x:c r="E79" s="17" t="str">
        <x:f>IF(ISNUMBER(A79),Auswertung!$E$15,"")</x:f>
      </x:c>
      <x:c r="F79" s="17" t="str">
        <x:f>IF(ISNUMBER(A79),Auswertung!$B$7,"")</x:f>
      </x:c>
      <x:c r="G79" s="17" t="str">
        <x:f>IF(ISNUMBER(A79),Auswertung!$B$8,"")</x:f>
      </x:c>
    </x:row>
    <x:row r="80" ht="23" customHeight="1">
      <x:c r="A80" s="17" t="str">
        <x:f>IF(AND(Auswertung!$E$10="gültig",Messpaare!F80="gültig"),Messpaare!D80,"")</x:f>
      </x:c>
      <x:c r="B80" s="17" t="str">
        <x:f>IF(ISNUMBER(A80),Messpaare!E80,"")</x:f>
      </x:c>
      <x:c r="C80" s="17" t="str">
        <x:f>IF(ISNUMBER(A80),Auswertung!$E$12,"")</x:f>
      </x:c>
      <x:c r="D80" s="17" t="str">
        <x:f>IF(ISNUMBER(A80),Auswertung!$E$14,"")</x:f>
      </x:c>
      <x:c r="E80" s="17" t="str">
        <x:f>IF(ISNUMBER(A80),Auswertung!$E$15,"")</x:f>
      </x:c>
      <x:c r="F80" s="17" t="str">
        <x:f>IF(ISNUMBER(A80),Auswertung!$B$7,"")</x:f>
      </x:c>
      <x:c r="G80" s="17" t="str">
        <x:f>IF(ISNUMBER(A80),Auswertung!$B$8,"")</x:f>
      </x:c>
    </x:row>
    <x:row r="81" ht="23" customHeight="1">
      <x:c r="A81" s="17" t="str">
        <x:f>IF(AND(Auswertung!$E$10="gültig",Messpaare!F81="gültig"),Messpaare!D81,"")</x:f>
      </x:c>
      <x:c r="B81" s="17" t="str">
        <x:f>IF(ISNUMBER(A81),Messpaare!E81,"")</x:f>
      </x:c>
      <x:c r="C81" s="17" t="str">
        <x:f>IF(ISNUMBER(A81),Auswertung!$E$12,"")</x:f>
      </x:c>
      <x:c r="D81" s="17" t="str">
        <x:f>IF(ISNUMBER(A81),Auswertung!$E$14,"")</x:f>
      </x:c>
      <x:c r="E81" s="17" t="str">
        <x:f>IF(ISNUMBER(A81),Auswertung!$E$15,"")</x:f>
      </x:c>
      <x:c r="F81" s="17" t="str">
        <x:f>IF(ISNUMBER(A81),Auswertung!$B$7,"")</x:f>
      </x:c>
      <x:c r="G81" s="17" t="str">
        <x:f>IF(ISNUMBER(A81),Auswertung!$B$8,"")</x:f>
      </x:c>
    </x:row>
    <x:row r="82" ht="23" customHeight="1">
      <x:c r="A82" s="17" t="str">
        <x:f>IF(AND(Auswertung!$E$10="gültig",Messpaare!F82="gültig"),Messpaare!D82,"")</x:f>
      </x:c>
      <x:c r="B82" s="17" t="str">
        <x:f>IF(ISNUMBER(A82),Messpaare!E82,"")</x:f>
      </x:c>
      <x:c r="C82" s="17" t="str">
        <x:f>IF(ISNUMBER(A82),Auswertung!$E$12,"")</x:f>
      </x:c>
      <x:c r="D82" s="17" t="str">
        <x:f>IF(ISNUMBER(A82),Auswertung!$E$14,"")</x:f>
      </x:c>
      <x:c r="E82" s="17" t="str">
        <x:f>IF(ISNUMBER(A82),Auswertung!$E$15,"")</x:f>
      </x:c>
      <x:c r="F82" s="17" t="str">
        <x:f>IF(ISNUMBER(A82),Auswertung!$B$7,"")</x:f>
      </x:c>
      <x:c r="G82" s="17" t="str">
        <x:f>IF(ISNUMBER(A82),Auswertung!$B$8,"")</x:f>
      </x:c>
    </x:row>
    <x:row r="83" ht="23" customHeight="1">
      <x:c r="A83" s="17" t="str">
        <x:f>IF(AND(Auswertung!$E$10="gültig",Messpaare!F83="gültig"),Messpaare!D83,"")</x:f>
      </x:c>
      <x:c r="B83" s="17" t="str">
        <x:f>IF(ISNUMBER(A83),Messpaare!E83,"")</x:f>
      </x:c>
      <x:c r="C83" s="17" t="str">
        <x:f>IF(ISNUMBER(A83),Auswertung!$E$12,"")</x:f>
      </x:c>
      <x:c r="D83" s="17" t="str">
        <x:f>IF(ISNUMBER(A83),Auswertung!$E$14,"")</x:f>
      </x:c>
      <x:c r="E83" s="17" t="str">
        <x:f>IF(ISNUMBER(A83),Auswertung!$E$15,"")</x:f>
      </x:c>
      <x:c r="F83" s="17" t="str">
        <x:f>IF(ISNUMBER(A83),Auswertung!$B$7,"")</x:f>
      </x:c>
      <x:c r="G83" s="17" t="str">
        <x:f>IF(ISNUMBER(A83),Auswertung!$B$8,"")</x:f>
      </x:c>
    </x:row>
    <x:row r="84" ht="23" customHeight="1">
      <x:c r="A84" s="17" t="str">
        <x:f>IF(AND(Auswertung!$E$10="gültig",Messpaare!F84="gültig"),Messpaare!D84,"")</x:f>
      </x:c>
      <x:c r="B84" s="17" t="str">
        <x:f>IF(ISNUMBER(A84),Messpaare!E84,"")</x:f>
      </x:c>
      <x:c r="C84" s="17" t="str">
        <x:f>IF(ISNUMBER(A84),Auswertung!$E$12,"")</x:f>
      </x:c>
      <x:c r="D84" s="17" t="str">
        <x:f>IF(ISNUMBER(A84),Auswertung!$E$14,"")</x:f>
      </x:c>
      <x:c r="E84" s="17" t="str">
        <x:f>IF(ISNUMBER(A84),Auswertung!$E$15,"")</x:f>
      </x:c>
      <x:c r="F84" s="17" t="str">
        <x:f>IF(ISNUMBER(A84),Auswertung!$B$7,"")</x:f>
      </x:c>
      <x:c r="G84" s="17" t="str">
        <x:f>IF(ISNUMBER(A84),Auswertung!$B$8,"")</x:f>
      </x:c>
    </x:row>
    <x:row r="85" ht="23" customHeight="1">
      <x:c r="A85" s="17" t="str">
        <x:f>IF(AND(Auswertung!$E$10="gültig",Messpaare!F85="gültig"),Messpaare!D85,"")</x:f>
      </x:c>
      <x:c r="B85" s="17" t="str">
        <x:f>IF(ISNUMBER(A85),Messpaare!E85,"")</x:f>
      </x:c>
      <x:c r="C85" s="17" t="str">
        <x:f>IF(ISNUMBER(A85),Auswertung!$E$12,"")</x:f>
      </x:c>
      <x:c r="D85" s="17" t="str">
        <x:f>IF(ISNUMBER(A85),Auswertung!$E$14,"")</x:f>
      </x:c>
      <x:c r="E85" s="17" t="str">
        <x:f>IF(ISNUMBER(A85),Auswertung!$E$15,"")</x:f>
      </x:c>
      <x:c r="F85" s="17" t="str">
        <x:f>IF(ISNUMBER(A85),Auswertung!$B$7,"")</x:f>
      </x:c>
      <x:c r="G85" s="17" t="str">
        <x:f>IF(ISNUMBER(A85),Auswertung!$B$8,"")</x:f>
      </x:c>
    </x:row>
    <x:row r="86" ht="23" customHeight="1">
      <x:c r="A86" s="17" t="str">
        <x:f>IF(AND(Auswertung!$E$10="gültig",Messpaare!F86="gültig"),Messpaare!D86,"")</x:f>
      </x:c>
      <x:c r="B86" s="17" t="str">
        <x:f>IF(ISNUMBER(A86),Messpaare!E86,"")</x:f>
      </x:c>
      <x:c r="C86" s="17" t="str">
        <x:f>IF(ISNUMBER(A86),Auswertung!$E$12,"")</x:f>
      </x:c>
      <x:c r="D86" s="17" t="str">
        <x:f>IF(ISNUMBER(A86),Auswertung!$E$14,"")</x:f>
      </x:c>
      <x:c r="E86" s="17" t="str">
        <x:f>IF(ISNUMBER(A86),Auswertung!$E$15,"")</x:f>
      </x:c>
      <x:c r="F86" s="17" t="str">
        <x:f>IF(ISNUMBER(A86),Auswertung!$B$7,"")</x:f>
      </x:c>
      <x:c r="G86" s="17" t="str">
        <x:f>IF(ISNUMBER(A86),Auswertung!$B$8,"")</x:f>
      </x:c>
    </x:row>
    <x:row r="87" ht="23" customHeight="1">
      <x:c r="A87" s="17" t="str">
        <x:f>IF(AND(Auswertung!$E$10="gültig",Messpaare!F87="gültig"),Messpaare!D87,"")</x:f>
      </x:c>
      <x:c r="B87" s="17" t="str">
        <x:f>IF(ISNUMBER(A87),Messpaare!E87,"")</x:f>
      </x:c>
      <x:c r="C87" s="17" t="str">
        <x:f>IF(ISNUMBER(A87),Auswertung!$E$12,"")</x:f>
      </x:c>
      <x:c r="D87" s="17" t="str">
        <x:f>IF(ISNUMBER(A87),Auswertung!$E$14,"")</x:f>
      </x:c>
      <x:c r="E87" s="17" t="str">
        <x:f>IF(ISNUMBER(A87),Auswertung!$E$15,"")</x:f>
      </x:c>
      <x:c r="F87" s="17" t="str">
        <x:f>IF(ISNUMBER(A87),Auswertung!$B$7,"")</x:f>
      </x:c>
      <x:c r="G87" s="17" t="str">
        <x:f>IF(ISNUMBER(A87),Auswertung!$B$8,"")</x:f>
      </x:c>
    </x:row>
    <x:row r="88" ht="23" customHeight="1">
      <x:c r="A88" s="17" t="str">
        <x:f>IF(AND(Auswertung!$E$10="gültig",Messpaare!F88="gültig"),Messpaare!D88,"")</x:f>
      </x:c>
      <x:c r="B88" s="17" t="str">
        <x:f>IF(ISNUMBER(A88),Messpaare!E88,"")</x:f>
      </x:c>
      <x:c r="C88" s="17" t="str">
        <x:f>IF(ISNUMBER(A88),Auswertung!$E$12,"")</x:f>
      </x:c>
      <x:c r="D88" s="17" t="str">
        <x:f>IF(ISNUMBER(A88),Auswertung!$E$14,"")</x:f>
      </x:c>
      <x:c r="E88" s="17" t="str">
        <x:f>IF(ISNUMBER(A88),Auswertung!$E$15,"")</x:f>
      </x:c>
      <x:c r="F88" s="17" t="str">
        <x:f>IF(ISNUMBER(A88),Auswertung!$B$7,"")</x:f>
      </x:c>
      <x:c r="G88" s="17" t="str">
        <x:f>IF(ISNUMBER(A88),Auswertung!$B$8,"")</x:f>
      </x:c>
    </x:row>
    <x:row r="89" ht="23" customHeight="1">
      <x:c r="A89" s="17" t="str">
        <x:f>IF(AND(Auswertung!$E$10="gültig",Messpaare!F89="gültig"),Messpaare!D89,"")</x:f>
      </x:c>
      <x:c r="B89" s="17" t="str">
        <x:f>IF(ISNUMBER(A89),Messpaare!E89,"")</x:f>
      </x:c>
      <x:c r="C89" s="17" t="str">
        <x:f>IF(ISNUMBER(A89),Auswertung!$E$12,"")</x:f>
      </x:c>
      <x:c r="D89" s="17" t="str">
        <x:f>IF(ISNUMBER(A89),Auswertung!$E$14,"")</x:f>
      </x:c>
      <x:c r="E89" s="17" t="str">
        <x:f>IF(ISNUMBER(A89),Auswertung!$E$15,"")</x:f>
      </x:c>
      <x:c r="F89" s="17" t="str">
        <x:f>IF(ISNUMBER(A89),Auswertung!$B$7,"")</x:f>
      </x:c>
      <x:c r="G89" s="17" t="str">
        <x:f>IF(ISNUMBER(A89),Auswertung!$B$8,"")</x:f>
      </x:c>
    </x:row>
    <x:row r="90" ht="23" customHeight="1">
      <x:c r="A90" s="17" t="str">
        <x:f>IF(AND(Auswertung!$E$10="gültig",Messpaare!F90="gültig"),Messpaare!D90,"")</x:f>
      </x:c>
      <x:c r="B90" s="17" t="str">
        <x:f>IF(ISNUMBER(A90),Messpaare!E90,"")</x:f>
      </x:c>
      <x:c r="C90" s="17" t="str">
        <x:f>IF(ISNUMBER(A90),Auswertung!$E$12,"")</x:f>
      </x:c>
      <x:c r="D90" s="17" t="str">
        <x:f>IF(ISNUMBER(A90),Auswertung!$E$14,"")</x:f>
      </x:c>
      <x:c r="E90" s="17" t="str">
        <x:f>IF(ISNUMBER(A90),Auswertung!$E$15,"")</x:f>
      </x:c>
      <x:c r="F90" s="17" t="str">
        <x:f>IF(ISNUMBER(A90),Auswertung!$B$7,"")</x:f>
      </x:c>
      <x:c r="G90" s="17" t="str">
        <x:f>IF(ISNUMBER(A90),Auswertung!$B$8,"")</x:f>
      </x:c>
    </x:row>
    <x:row r="91" ht="23" customHeight="1">
      <x:c r="A91" s="17" t="str">
        <x:f>IF(AND(Auswertung!$E$10="gültig",Messpaare!F91="gültig"),Messpaare!D91,"")</x:f>
      </x:c>
      <x:c r="B91" s="17" t="str">
        <x:f>IF(ISNUMBER(A91),Messpaare!E91,"")</x:f>
      </x:c>
      <x:c r="C91" s="17" t="str">
        <x:f>IF(ISNUMBER(A91),Auswertung!$E$12,"")</x:f>
      </x:c>
      <x:c r="D91" s="17" t="str">
        <x:f>IF(ISNUMBER(A91),Auswertung!$E$14,"")</x:f>
      </x:c>
      <x:c r="E91" s="17" t="str">
        <x:f>IF(ISNUMBER(A91),Auswertung!$E$15,"")</x:f>
      </x:c>
      <x:c r="F91" s="17" t="str">
        <x:f>IF(ISNUMBER(A91),Auswertung!$B$7,"")</x:f>
      </x:c>
      <x:c r="G91" s="17" t="str">
        <x:f>IF(ISNUMBER(A91),Auswertung!$B$8,"")</x:f>
      </x:c>
    </x:row>
    <x:row r="92" ht="23" customHeight="1">
      <x:c r="A92" s="17" t="str">
        <x:f>IF(AND(Auswertung!$E$10="gültig",Messpaare!F92="gültig"),Messpaare!D92,"")</x:f>
      </x:c>
      <x:c r="B92" s="17" t="str">
        <x:f>IF(ISNUMBER(A92),Messpaare!E92,"")</x:f>
      </x:c>
      <x:c r="C92" s="17" t="str">
        <x:f>IF(ISNUMBER(A92),Auswertung!$E$12,"")</x:f>
      </x:c>
      <x:c r="D92" s="17" t="str">
        <x:f>IF(ISNUMBER(A92),Auswertung!$E$14,"")</x:f>
      </x:c>
      <x:c r="E92" s="17" t="str">
        <x:f>IF(ISNUMBER(A92),Auswertung!$E$15,"")</x:f>
      </x:c>
      <x:c r="F92" s="17" t="str">
        <x:f>IF(ISNUMBER(A92),Auswertung!$B$7,"")</x:f>
      </x:c>
      <x:c r="G92" s="17" t="str">
        <x:f>IF(ISNUMBER(A92),Auswertung!$B$8,"")</x:f>
      </x:c>
    </x:row>
    <x:row r="93" ht="23" customHeight="1">
      <x:c r="A93" s="17" t="str">
        <x:f>IF(AND(Auswertung!$E$10="gültig",Messpaare!F93="gültig"),Messpaare!D93,"")</x:f>
      </x:c>
      <x:c r="B93" s="17" t="str">
        <x:f>IF(ISNUMBER(A93),Messpaare!E93,"")</x:f>
      </x:c>
      <x:c r="C93" s="17" t="str">
        <x:f>IF(ISNUMBER(A93),Auswertung!$E$12,"")</x:f>
      </x:c>
      <x:c r="D93" s="17" t="str">
        <x:f>IF(ISNUMBER(A93),Auswertung!$E$14,"")</x:f>
      </x:c>
      <x:c r="E93" s="17" t="str">
        <x:f>IF(ISNUMBER(A93),Auswertung!$E$15,"")</x:f>
      </x:c>
      <x:c r="F93" s="17" t="str">
        <x:f>IF(ISNUMBER(A93),Auswertung!$B$7,"")</x:f>
      </x:c>
      <x:c r="G93" s="17" t="str">
        <x:f>IF(ISNUMBER(A93),Auswertung!$B$8,"")</x:f>
      </x:c>
    </x:row>
    <x:row r="94" ht="23" customHeight="1">
      <x:c r="A94" s="17" t="str">
        <x:f>IF(AND(Auswertung!$E$10="gültig",Messpaare!F94="gültig"),Messpaare!D94,"")</x:f>
      </x:c>
      <x:c r="B94" s="17" t="str">
        <x:f>IF(ISNUMBER(A94),Messpaare!E94,"")</x:f>
      </x:c>
      <x:c r="C94" s="17" t="str">
        <x:f>IF(ISNUMBER(A94),Auswertung!$E$12,"")</x:f>
      </x:c>
      <x:c r="D94" s="17" t="str">
        <x:f>IF(ISNUMBER(A94),Auswertung!$E$14,"")</x:f>
      </x:c>
      <x:c r="E94" s="17" t="str">
        <x:f>IF(ISNUMBER(A94),Auswertung!$E$15,"")</x:f>
      </x:c>
      <x:c r="F94" s="17" t="str">
        <x:f>IF(ISNUMBER(A94),Auswertung!$B$7,"")</x:f>
      </x:c>
      <x:c r="G94" s="17" t="str">
        <x:f>IF(ISNUMBER(A94),Auswertung!$B$8,"")</x:f>
      </x:c>
    </x:row>
    <x:row r="95" ht="23" customHeight="1">
      <x:c r="A95" s="17" t="str">
        <x:f>IF(AND(Auswertung!$E$10="gültig",Messpaare!F95="gültig"),Messpaare!D95,"")</x:f>
      </x:c>
      <x:c r="B95" s="17" t="str">
        <x:f>IF(ISNUMBER(A95),Messpaare!E95,"")</x:f>
      </x:c>
      <x:c r="C95" s="17" t="str">
        <x:f>IF(ISNUMBER(A95),Auswertung!$E$12,"")</x:f>
      </x:c>
      <x:c r="D95" s="17" t="str">
        <x:f>IF(ISNUMBER(A95),Auswertung!$E$14,"")</x:f>
      </x:c>
      <x:c r="E95" s="17" t="str">
        <x:f>IF(ISNUMBER(A95),Auswertung!$E$15,"")</x:f>
      </x:c>
      <x:c r="F95" s="17" t="str">
        <x:f>IF(ISNUMBER(A95),Auswertung!$B$7,"")</x:f>
      </x:c>
      <x:c r="G95" s="17" t="str">
        <x:f>IF(ISNUMBER(A95),Auswertung!$B$8,"")</x:f>
      </x:c>
    </x:row>
    <x:row r="96" ht="23" customHeight="1">
      <x:c r="A96" s="17" t="str">
        <x:f>IF(AND(Auswertung!$E$10="gültig",Messpaare!F96="gültig"),Messpaare!D96,"")</x:f>
      </x:c>
      <x:c r="B96" s="17" t="str">
        <x:f>IF(ISNUMBER(A96),Messpaare!E96,"")</x:f>
      </x:c>
      <x:c r="C96" s="17" t="str">
        <x:f>IF(ISNUMBER(A96),Auswertung!$E$12,"")</x:f>
      </x:c>
      <x:c r="D96" s="17" t="str">
        <x:f>IF(ISNUMBER(A96),Auswertung!$E$14,"")</x:f>
      </x:c>
      <x:c r="E96" s="17" t="str">
        <x:f>IF(ISNUMBER(A96),Auswertung!$E$15,"")</x:f>
      </x:c>
      <x:c r="F96" s="17" t="str">
        <x:f>IF(ISNUMBER(A96),Auswertung!$B$7,"")</x:f>
      </x:c>
      <x:c r="G96" s="17" t="str">
        <x:f>IF(ISNUMBER(A96),Auswertung!$B$8,"")</x:f>
      </x:c>
    </x:row>
    <x:row r="97" ht="23" customHeight="1">
      <x:c r="A97" s="17" t="str">
        <x:f>IF(AND(Auswertung!$E$10="gültig",Messpaare!F97="gültig"),Messpaare!D97,"")</x:f>
      </x:c>
      <x:c r="B97" s="17" t="str">
        <x:f>IF(ISNUMBER(A97),Messpaare!E97,"")</x:f>
      </x:c>
      <x:c r="C97" s="17" t="str">
        <x:f>IF(ISNUMBER(A97),Auswertung!$E$12,"")</x:f>
      </x:c>
      <x:c r="D97" s="17" t="str">
        <x:f>IF(ISNUMBER(A97),Auswertung!$E$14,"")</x:f>
      </x:c>
      <x:c r="E97" s="17" t="str">
        <x:f>IF(ISNUMBER(A97),Auswertung!$E$15,"")</x:f>
      </x:c>
      <x:c r="F97" s="17" t="str">
        <x:f>IF(ISNUMBER(A97),Auswertung!$B$7,"")</x:f>
      </x:c>
      <x:c r="G97" s="17" t="str">
        <x:f>IF(ISNUMBER(A97),Auswertung!$B$8,"")</x:f>
      </x:c>
    </x:row>
    <x:row r="98" ht="23" customHeight="1">
      <x:c r="A98" s="17" t="str">
        <x:f>IF(AND(Auswertung!$E$10="gültig",Messpaare!F98="gültig"),Messpaare!D98,"")</x:f>
      </x:c>
      <x:c r="B98" s="17" t="str">
        <x:f>IF(ISNUMBER(A98),Messpaare!E98,"")</x:f>
      </x:c>
      <x:c r="C98" s="17" t="str">
        <x:f>IF(ISNUMBER(A98),Auswertung!$E$12,"")</x:f>
      </x:c>
      <x:c r="D98" s="17" t="str">
        <x:f>IF(ISNUMBER(A98),Auswertung!$E$14,"")</x:f>
      </x:c>
      <x:c r="E98" s="17" t="str">
        <x:f>IF(ISNUMBER(A98),Auswertung!$E$15,"")</x:f>
      </x:c>
      <x:c r="F98" s="17" t="str">
        <x:f>IF(ISNUMBER(A98),Auswertung!$B$7,"")</x:f>
      </x:c>
      <x:c r="G98" s="17" t="str">
        <x:f>IF(ISNUMBER(A98),Auswertung!$B$8,"")</x:f>
      </x:c>
    </x:row>
    <x:row r="99" ht="23" customHeight="1">
      <x:c r="A99" s="17" t="str">
        <x:f>IF(AND(Auswertung!$E$10="gültig",Messpaare!F99="gültig"),Messpaare!D99,"")</x:f>
      </x:c>
      <x:c r="B99" s="17" t="str">
        <x:f>IF(ISNUMBER(A99),Messpaare!E99,"")</x:f>
      </x:c>
      <x:c r="C99" s="17" t="str">
        <x:f>IF(ISNUMBER(A99),Auswertung!$E$12,"")</x:f>
      </x:c>
      <x:c r="D99" s="17" t="str">
        <x:f>IF(ISNUMBER(A99),Auswertung!$E$14,"")</x:f>
      </x:c>
      <x:c r="E99" s="17" t="str">
        <x:f>IF(ISNUMBER(A99),Auswertung!$E$15,"")</x:f>
      </x:c>
      <x:c r="F99" s="17" t="str">
        <x:f>IF(ISNUMBER(A99),Auswertung!$B$7,"")</x:f>
      </x:c>
      <x:c r="G99" s="17" t="str">
        <x:f>IF(ISNUMBER(A99),Auswertung!$B$8,"")</x:f>
      </x:c>
    </x:row>
    <x:row r="100" ht="23" customHeight="1">
      <x:c r="A100" s="17" t="str">
        <x:f>IF(AND(Auswertung!$E$10="gültig",Messpaare!F100="gültig"),Messpaare!D100,"")</x:f>
      </x:c>
      <x:c r="B100" s="17" t="str">
        <x:f>IF(ISNUMBER(A100),Messpaare!E100,"")</x:f>
      </x:c>
      <x:c r="C100" s="17" t="str">
        <x:f>IF(ISNUMBER(A100),Auswertung!$E$12,"")</x:f>
      </x:c>
      <x:c r="D100" s="17" t="str">
        <x:f>IF(ISNUMBER(A100),Auswertung!$E$14,"")</x:f>
      </x:c>
      <x:c r="E100" s="17" t="str">
        <x:f>IF(ISNUMBER(A100),Auswertung!$E$15,"")</x:f>
      </x:c>
      <x:c r="F100" s="17" t="str">
        <x:f>IF(ISNUMBER(A100),Auswertung!$B$7,"")</x:f>
      </x:c>
      <x:c r="G100" s="17" t="str">
        <x:f>IF(ISNUMBER(A100),Auswertung!$B$8,"")</x:f>
      </x:c>
    </x:row>
    <x:row r="101" ht="23" customHeight="1">
      <x:c r="A101" s="17" t="str">
        <x:f>IF(AND(Auswertung!$E$10="gültig",Messpaare!F101="gültig"),Messpaare!D101,"")</x:f>
      </x:c>
      <x:c r="B101" s="17" t="str">
        <x:f>IF(ISNUMBER(A101),Messpaare!E101,"")</x:f>
      </x:c>
      <x:c r="C101" s="17" t="str">
        <x:f>IF(ISNUMBER(A101),Auswertung!$E$12,"")</x:f>
      </x:c>
      <x:c r="D101" s="17" t="str">
        <x:f>IF(ISNUMBER(A101),Auswertung!$E$14,"")</x:f>
      </x:c>
      <x:c r="E101" s="17" t="str">
        <x:f>IF(ISNUMBER(A101),Auswertung!$E$15,"")</x:f>
      </x:c>
      <x:c r="F101" s="17" t="str">
        <x:f>IF(ISNUMBER(A101),Auswertung!$B$7,"")</x:f>
      </x:c>
      <x:c r="G101" s="17" t="str">
        <x:f>IF(ISNUMBER(A101),Auswertung!$B$8,"")</x:f>
      </x:c>
    </x:row>
    <x:row r="102" ht="23" customHeight="1">
      <x:c r="A102" s="17" t="str">
        <x:f>IF(AND(Auswertung!$E$10="gültig",Messpaare!F102="gültig"),Messpaare!D102,"")</x:f>
      </x:c>
      <x:c r="B102" s="17" t="str">
        <x:f>IF(ISNUMBER(A102),Messpaare!E102,"")</x:f>
      </x:c>
      <x:c r="C102" s="17" t="str">
        <x:f>IF(ISNUMBER(A102),Auswertung!$E$12,"")</x:f>
      </x:c>
      <x:c r="D102" s="17" t="str">
        <x:f>IF(ISNUMBER(A102),Auswertung!$E$14,"")</x:f>
      </x:c>
      <x:c r="E102" s="17" t="str">
        <x:f>IF(ISNUMBER(A102),Auswertung!$E$15,"")</x:f>
      </x:c>
      <x:c r="F102" s="17" t="str">
        <x:f>IF(ISNUMBER(A102),Auswertung!$B$7,"")</x:f>
      </x:c>
      <x:c r="G102" s="17" t="str">
        <x:f>IF(ISNUMBER(A102),Auswertung!$B$8,"")</x:f>
      </x:c>
    </x:row>
    <x:row r="103" ht="23" customHeight="1">
      <x:c r="A103" s="17" t="str">
        <x:f>IF(AND(Auswertung!$E$10="gültig",Messpaare!F103="gültig"),Messpaare!D103,"")</x:f>
      </x:c>
      <x:c r="B103" s="17" t="str">
        <x:f>IF(ISNUMBER(A103),Messpaare!E103,"")</x:f>
      </x:c>
      <x:c r="C103" s="17" t="str">
        <x:f>IF(ISNUMBER(A103),Auswertung!$E$12,"")</x:f>
      </x:c>
      <x:c r="D103" s="17" t="str">
        <x:f>IF(ISNUMBER(A103),Auswertung!$E$14,"")</x:f>
      </x:c>
      <x:c r="E103" s="17" t="str">
        <x:f>IF(ISNUMBER(A103),Auswertung!$E$15,"")</x:f>
      </x:c>
      <x:c r="F103" s="17" t="str">
        <x:f>IF(ISNUMBER(A103),Auswertung!$B$7,"")</x:f>
      </x:c>
      <x:c r="G103" s="17" t="str">
        <x:f>IF(ISNUMBER(A103),Auswertung!$B$8,"")</x:f>
      </x:c>
    </x:row>
    <x:row r="104" ht="23" customHeight="1">
      <x:c r="A104" s="17" t="str">
        <x:f>IF(AND(Auswertung!$E$10="gültig",Messpaare!F104="gültig"),Messpaare!D104,"")</x:f>
      </x:c>
      <x:c r="B104" s="17" t="str">
        <x:f>IF(ISNUMBER(A104),Messpaare!E104,"")</x:f>
      </x:c>
      <x:c r="C104" s="17" t="str">
        <x:f>IF(ISNUMBER(A104),Auswertung!$E$12,"")</x:f>
      </x:c>
      <x:c r="D104" s="17" t="str">
        <x:f>IF(ISNUMBER(A104),Auswertung!$E$14,"")</x:f>
      </x:c>
      <x:c r="E104" s="17" t="str">
        <x:f>IF(ISNUMBER(A104),Auswertung!$E$15,"")</x:f>
      </x:c>
      <x:c r="F104" s="17" t="str">
        <x:f>IF(ISNUMBER(A104),Auswertung!$B$7,"")</x:f>
      </x:c>
      <x:c r="G104" s="17" t="str">
        <x:f>IF(ISNUMBER(A104),Auswertung!$B$8,"")</x:f>
      </x:c>
    </x:row>
    <x:row r="105" ht="23" customHeight="1">
      <x:c r="A105" s="17" t="str">
        <x:f>IF(AND(Auswertung!$E$10="gültig",Messpaare!F105="gültig"),Messpaare!D105,"")</x:f>
      </x:c>
      <x:c r="B105" s="17" t="str">
        <x:f>IF(ISNUMBER(A105),Messpaare!E105,"")</x:f>
      </x:c>
      <x:c r="C105" s="17" t="str">
        <x:f>IF(ISNUMBER(A105),Auswertung!$E$12,"")</x:f>
      </x:c>
      <x:c r="D105" s="17" t="str">
        <x:f>IF(ISNUMBER(A105),Auswertung!$E$14,"")</x:f>
      </x:c>
      <x:c r="E105" s="17" t="str">
        <x:f>IF(ISNUMBER(A105),Auswertung!$E$15,"")</x:f>
      </x:c>
      <x:c r="F105" s="17" t="str">
        <x:f>IF(ISNUMBER(A105),Auswertung!$B$7,"")</x:f>
      </x:c>
      <x:c r="G105" s="17" t="str">
        <x:f>IF(ISNUMBER(A105),Auswertung!$B$8,"")</x:f>
      </x:c>
    </x:row>
    <x:row r="106" ht="23" customHeight="1">
      <x:c r="A106" s="17" t="str">
        <x:f>IF(AND(Auswertung!$E$10="gültig",Messpaare!F106="gültig"),Messpaare!D106,"")</x:f>
      </x:c>
      <x:c r="B106" s="17" t="str">
        <x:f>IF(ISNUMBER(A106),Messpaare!E106,"")</x:f>
      </x:c>
      <x:c r="C106" s="17" t="str">
        <x:f>IF(ISNUMBER(A106),Auswertung!$E$12,"")</x:f>
      </x:c>
      <x:c r="D106" s="17" t="str">
        <x:f>IF(ISNUMBER(A106),Auswertung!$E$14,"")</x:f>
      </x:c>
      <x:c r="E106" s="17" t="str">
        <x:f>IF(ISNUMBER(A106),Auswertung!$E$15,"")</x:f>
      </x:c>
      <x:c r="F106" s="17" t="str">
        <x:f>IF(ISNUMBER(A106),Auswertung!$B$7,"")</x:f>
      </x:c>
      <x:c r="G106" s="17" t="str">
        <x:f>IF(ISNUMBER(A106),Auswertung!$B$8,"")</x:f>
      </x:c>
    </x:row>
    <x:row r="107" ht="23" customHeight="1">
      <x:c r="A107" s="2"/>
      <x:c r="B107" s="2"/>
      <x:c r="C107" s="2"/>
      <x:c r="D107" s="2"/>
      <x:c r="E107" s="2"/>
      <x:c r="F107" s="2"/>
      <x:c r="G107" s="2"/>
    </x:row>
    <x:row r="108" ht="23" customHeight="1">
      <x:c r="A108" s="2"/>
      <x:c r="B108" s="2"/>
      <x:c r="C108" s="2"/>
      <x:c r="D108" s="2"/>
      <x:c r="E108" s="2"/>
      <x:c r="F108" s="2"/>
      <x:c r="G108" s="2"/>
    </x:row>
    <x:row r="109" ht="23" customHeight="1">
      <x:c r="A109" s="13" t="str">
        <x:v>Excelvorlage.de öffnen</x:v>
      </x:c>
      <x:c r="B109" s="13"/>
      <x:c r="C109" s="13"/>
      <x:c r="D109" s="13"/>
      <x:c r="E109" s="13"/>
      <x:c r="F109" s="13"/>
      <x:c r="G109" s="13"/>
    </x:row>
    <x:row r="110" ht="23" customHeight="1">
      <x:c r="A110" s="13" t="str">
        <x:v>Anleitung zur Vorlage öffnen</x:v>
      </x:c>
      <x:c r="B110" s="13"/>
      <x:c r="C110" s="13"/>
      <x:c r="D110" s="13"/>
      <x:c r="E110" s="13"/>
      <x:c r="F110" s="13"/>
      <x:c r="G110" s="13"/>
    </x:row>
  </x:sheetData>
  <x:mergeCells>
    <x:mergeCell ref="A1:B1"/>
    <x:mergeCell ref="A2:G2"/>
    <x:mergeCell ref="A3:G3"/>
    <x:mergeCell ref="A4:G4"/>
    <x:mergeCell ref="A109:G109"/>
    <x:mergeCell ref="A110:G110"/>
  </x:mergeCells>
  <x:hyperlinks>
    <x:hyperlink xmlns:ns1="http://schemas.openxmlformats.org/officeDocument/2006/relationships" ref="A109" ns1:id="evLink109"/>
    <x:hyperlink xmlns:ns2="http://schemas.openxmlformats.org/officeDocument/2006/relationships" ref="A110" ns2:id="evLink110"/>
  </x:hyperlinks>
  <x:pageMargins left="0.7" right="0.7" top="0.75" bottom="0.75" header="0.3" footer="0.3"/>
  <x:drawing xmlns:r="http://schemas.openxmlformats.org/officeDocument/2006/relationships" r:id="Rbc9abf34376842b9"/>
</x:worksheet>
</file>