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e7906d6a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bit Tracker" sheetId="1" r:id="R05392d26f9754b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&quot;.&quot;mm&quot;.&quot;yyyy"/>
    <x:numFmt numFmtId="201" formatCode="0.0"/>
    <x:numFmt numFmtId="202" formatCode="0"/>
    <x:numFmt numFmtId="203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203" fontId="0" fillId="6" borderId="0" xfId="0" applyNumberFormat="1" applyFont="1" applyFill="1" applyBorder="1"/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0743215c24045" /><Relationship Type="http://schemas.openxmlformats.org/officeDocument/2006/relationships/theme" Target="/xl/theme/theme1.xml" Id="R6c9ebf77dbe64810" /><Relationship Type="http://schemas.openxmlformats.org/officeDocument/2006/relationships/sharedStrings" Target="/xl/sharedStrings.xml" Id="Raa8a2ef6ad6d4d45" /><Relationship Type="http://schemas.openxmlformats.org/officeDocument/2006/relationships/worksheet" Target="/xl/worksheets/sheet1.xml" Id="R05392d26f9754b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801ee2db8dc47f1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72b97279-01e9-4653-90e3-ceedd76ae92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01ee2db8dc47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c2a07ee8674f4e2b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habit-track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4" hidden="0" customWidth="1"/>
    <x:col min="2" max="2" width="25" hidden="0" customWidth="1"/>
    <x:col min="3" max="3" width="23" hidden="0" customWidth="1"/>
    <x:col min="4" max="4" width="27" hidden="0" customWidth="1"/>
    <x:col min="5" max="5" width="23" hidden="0" customWidth="1"/>
    <x:col min="6" max="6" width="40" hidden="0" customWidth="1"/>
  </x:cols>
  <x:sheetData>
    <x:row r="1" ht="53" customHeight="1">
      <x:c r="A1" s="4" t="str">
        <x:v>Habit Tracker</x:v>
      </x:c>
      <x:c r="B1" s="3"/>
      <x:c r="C1" s="3"/>
      <x:c r="D1" s="3"/>
      <x:c r="E1" s="3"/>
      <x:c r="F1" s="3"/>
    </x:row>
    <x:row r="2" ht="27" customHeight="1">
      <x:c r="A2" s="5" t="str">
        <x:v>Eine tägliche Gewohnheit je Datei. 31 aufeinanderfolgende Tage. Fiktives Beispiel: zehn Minuten lesen.</x:v>
      </x:c>
      <x:c r="B2" s="5"/>
      <x:c r="C2" s="5"/>
      <x:c r="D2" s="5"/>
      <x:c r="E2" s="5"/>
      <x:c r="F2" s="5"/>
    </x:row>
    <x:row r="3" ht="27" customHeight="1">
      <x:c r="A3" s="6" t="str">
        <x:v>Grün = Formel: Datum, Tagesziel und Serie. Leer = noch nicht erfasst; 0 = bewusst nicht erledigt.</x:v>
      </x:c>
      <x:c r="B3" s="6"/>
      <x:c r="C3" s="6"/>
      <x:c r="D3" s="6"/>
      <x:c r="E3" s="6"/>
      <x:c r="F3" s="6"/>
    </x:row>
    <x:row r="4" ht="40" customHeight="1">
      <x:c r="A4" s="5" t="str">
        <x:v>Startdatum B5 und tägliches Ziel F5 eintragen. Werte in B ab Zeile 7 pflegen. Serie zählt erreichte Ziele direkt aufeinanderfolgender Tage, leer oder 0 unterbricht sie.</x:v>
      </x:c>
      <x:c r="B4" s="5"/>
      <x:c r="C4" s="5"/>
      <x:c r="D4" s="5"/>
      <x:c r="E4" s="5"/>
      <x:c r="F4" s="5"/>
    </x:row>
    <x:row r="5" ht="28" customHeight="1">
      <x:c r="A5" s="3" t="str">
        <x:v>Startdatum</x:v>
      </x:c>
      <x:c r="B5" s="13" t="n">
        <x:v>46327</x:v>
      </x:c>
      <x:c r="C5" s="3" t="str">
        <x:v>Gewohnheit</x:v>
      </x:c>
      <x:c r="D5" s="3" t="str">
        <x:v>Lesen</x:v>
      </x:c>
      <x:c r="E5" s="3" t="str">
        <x:v>Tagesziel (Min.)</x:v>
      </x:c>
      <x:c r="F5" s="3" t="n">
        <x:v>10</x:v>
      </x:c>
    </x:row>
    <x:row r="6" ht="42" customHeight="1">
      <x:c r="A6" s="10" t="str">
        <x:v>Datum</x:v>
      </x:c>
      <x:c r="B6" s="10" t="str">
        <x:v>Erreichte Minuten</x:v>
      </x:c>
      <x:c r="C6" s="10" t="str">
        <x:v>Tagesziel (Min.)</x:v>
      </x:c>
      <x:c r="D6" s="10" t="str">
        <x:v>Zielstatus</x:v>
      </x:c>
      <x:c r="E6" s="10" t="str">
        <x:v>Serie (Tage)</x:v>
      </x:c>
      <x:c r="F6" s="10" t="str">
        <x:v>Notiz</x:v>
      </x:c>
    </x:row>
    <x:row r="7" ht="38" customHeight="1">
      <x:c r="A7" s="15" t="n">
        <x:f>IF(OR(NOT(ISNUMBER($B$5)),$B$5&lt;=0),"Startdatum prüfen",$B$5+0)</x:f>
        <x:v>46327</x:v>
      </x:c>
      <x:c r="B7" s="16" t="n">
        <x:v>10</x:v>
      </x:c>
      <x:c r="C7" s="17" t="n">
        <x:f>IF(OR(NOT(ISNUMBER($F$5)),$F$5&lt;=0),"Ziel prüfen",$F$5)</x:f>
        <x:v>10</x:v>
      </x:c>
      <x:c r="D7" s="14" t="str">
        <x:f>IF(OR(NOT(ISNUMBER(A7)),NOT(ISNUMBER(C7))),"Einstellung prüfen",IF(ISBLANK(B7),"Nicht erfasst",IF(OR(NOT(ISNUMBER(B7)),B7&lt;0),"Wert prüfen",IF(B7&gt;=C7,"Erreicht","Nicht erreicht"))))</x:f>
        <x:v>Erreicht</x:v>
      </x:c>
      <x:c r="E7" s="18" t="n">
        <x:f>IF(D7="Erreicht",1,0)</x:f>
        <x:v>1</x:v>
      </x:c>
      <x:c r="F7" s="12"/>
    </x:row>
    <x:row r="8" ht="38" customHeight="1">
      <x:c r="A8" s="15" t="n">
        <x:f>IF(OR(NOT(ISNUMBER($B$5)),$B$5&lt;=0),"Startdatum prüfen",$B$5+1)</x:f>
        <x:v>46328</x:v>
      </x:c>
      <x:c r="B8" s="16" t="n">
        <x:v>15</x:v>
      </x:c>
      <x:c r="C8" s="17" t="n">
        <x:f>IF(OR(NOT(ISNUMBER($F$5)),$F$5&lt;=0),"Ziel prüfen",$F$5)</x:f>
        <x:v>10</x:v>
      </x:c>
      <x:c r="D8" s="14" t="str">
        <x:f>IF(OR(NOT(ISNUMBER(A8)),NOT(ISNUMBER(C8))),"Einstellung prüfen",IF(ISBLANK(B8),"Nicht erfasst",IF(OR(NOT(ISNUMBER(B8)),B8&lt;0),"Wert prüfen",IF(B8&gt;=C8,"Erreicht","Nicht erreicht"))))</x:f>
        <x:v>Erreicht</x:v>
      </x:c>
      <x:c r="E8" s="18" t="n">
        <x:f>IF(D8="Erreicht",E7+1,0)</x:f>
        <x:v>2</x:v>
      </x:c>
      <x:c r="F8" s="12"/>
    </x:row>
    <x:row r="9" ht="38" customHeight="1">
      <x:c r="A9" s="15" t="n">
        <x:f>IF(OR(NOT(ISNUMBER($B$5)),$B$5&lt;=0),"Startdatum prüfen",$B$5+2)</x:f>
        <x:v>46329</x:v>
      </x:c>
      <x:c r="B9" s="16" t="n">
        <x:v>0</x:v>
      </x:c>
      <x:c r="C9" s="17" t="n">
        <x:f>IF(OR(NOT(ISNUMBER($F$5)),$F$5&lt;=0),"Ziel prüfen",$F$5)</x:f>
        <x:v>10</x:v>
      </x:c>
      <x:c r="D9" s="14" t="str">
        <x:f>IF(OR(NOT(ISNUMBER(A9)),NOT(ISNUMBER(C9))),"Einstellung prüfen",IF(ISBLANK(B9),"Nicht erfasst",IF(OR(NOT(ISNUMBER(B9)),B9&lt;0),"Wert prüfen",IF(B9&gt;=C9,"Erreicht","Nicht erreicht"))))</x:f>
        <x:v>Nicht erreicht</x:v>
      </x:c>
      <x:c r="E9" s="18" t="n">
        <x:f>IF(D9="Erreicht",E8+1,0)</x:f>
        <x:v>0</x:v>
      </x:c>
      <x:c r="F9" s="12"/>
    </x:row>
    <x:row r="10" ht="38" customHeight="1">
      <x:c r="A10" s="15" t="n">
        <x:f>IF(OR(NOT(ISNUMBER($B$5)),$B$5&lt;=0),"Startdatum prüfen",$B$5+3)</x:f>
        <x:v>46330</x:v>
      </x:c>
      <x:c r="B10" s="16" t="n">
        <x:v>10</x:v>
      </x:c>
      <x:c r="C10" s="17" t="n">
        <x:f>IF(OR(NOT(ISNUMBER($F$5)),$F$5&lt;=0),"Ziel prüfen",$F$5)</x:f>
        <x:v>10</x:v>
      </x:c>
      <x:c r="D10" s="14" t="str">
        <x:f>IF(OR(NOT(ISNUMBER(A10)),NOT(ISNUMBER(C10))),"Einstellung prüfen",IF(ISBLANK(B10),"Nicht erfasst",IF(OR(NOT(ISNUMBER(B10)),B10&lt;0),"Wert prüfen",IF(B10&gt;=C10,"Erreicht","Nicht erreicht"))))</x:f>
        <x:v>Erreicht</x:v>
      </x:c>
      <x:c r="E10" s="18" t="n">
        <x:f>IF(D10="Erreicht",E9+1,0)</x:f>
        <x:v>1</x:v>
      </x:c>
      <x:c r="F10" s="12"/>
    </x:row>
    <x:row r="11" ht="38" customHeight="1">
      <x:c r="A11" s="15" t="n">
        <x:f>IF(OR(NOT(ISNUMBER($B$5)),$B$5&lt;=0),"Startdatum prüfen",$B$5+4)</x:f>
        <x:v>46331</x:v>
      </x:c>
      <x:c r="B11" s="16" t="n">
        <x:v>12</x:v>
      </x:c>
      <x:c r="C11" s="17" t="n">
        <x:f>IF(OR(NOT(ISNUMBER($F$5)),$F$5&lt;=0),"Ziel prüfen",$F$5)</x:f>
        <x:v>10</x:v>
      </x:c>
      <x:c r="D11" s="14" t="str">
        <x:f>IF(OR(NOT(ISNUMBER(A11)),NOT(ISNUMBER(C11))),"Einstellung prüfen",IF(ISBLANK(B11),"Nicht erfasst",IF(OR(NOT(ISNUMBER(B11)),B11&lt;0),"Wert prüfen",IF(B11&gt;=C11,"Erreicht","Nicht erreicht"))))</x:f>
        <x:v>Erreicht</x:v>
      </x:c>
      <x:c r="E11" s="18" t="n">
        <x:f>IF(D11="Erreicht",E10+1,0)</x:f>
        <x:v>2</x:v>
      </x:c>
      <x:c r="F11" s="12"/>
    </x:row>
    <x:row r="12" ht="38" customHeight="1">
      <x:c r="A12" s="15" t="n">
        <x:f>IF(OR(NOT(ISNUMBER($B$5)),$B$5&lt;=0),"Startdatum prüfen",$B$5+5)</x:f>
        <x:v>46332</x:v>
      </x:c>
      <x:c r="B12" s="16"/>
      <x:c r="C12" s="17" t="n">
        <x:f>IF(OR(NOT(ISNUMBER($F$5)),$F$5&lt;=0),"Ziel prüfen",$F$5)</x:f>
        <x:v>10</x:v>
      </x:c>
      <x:c r="D12" s="14" t="str">
        <x:f>IF(OR(NOT(ISNUMBER(A12)),NOT(ISNUMBER(C12))),"Einstellung prüfen",IF(ISBLANK(B12),"Nicht erfasst",IF(OR(NOT(ISNUMBER(B12)),B12&lt;0),"Wert prüfen",IF(B12&gt;=C12,"Erreicht","Nicht erreicht"))))</x:f>
        <x:v>Nicht erfasst</x:v>
      </x:c>
      <x:c r="E12" s="18" t="n">
        <x:f>IF(D12="Erreicht",E11+1,0)</x:f>
        <x:v>0</x:v>
      </x:c>
      <x:c r="F12" s="12"/>
    </x:row>
    <x:row r="13" ht="38" customHeight="1">
      <x:c r="A13" s="15" t="n">
        <x:f>IF(OR(NOT(ISNUMBER($B$5)),$B$5&lt;=0),"Startdatum prüfen",$B$5+6)</x:f>
        <x:v>46333</x:v>
      </x:c>
      <x:c r="B13" s="16"/>
      <x:c r="C13" s="17" t="n">
        <x:f>IF(OR(NOT(ISNUMBER($F$5)),$F$5&lt;=0),"Ziel prüfen",$F$5)</x:f>
        <x:v>10</x:v>
      </x:c>
      <x:c r="D13" s="14" t="str">
        <x:f>IF(OR(NOT(ISNUMBER(A13)),NOT(ISNUMBER(C13))),"Einstellung prüfen",IF(ISBLANK(B13),"Nicht erfasst",IF(OR(NOT(ISNUMBER(B13)),B13&lt;0),"Wert prüfen",IF(B13&gt;=C13,"Erreicht","Nicht erreicht"))))</x:f>
        <x:v>Nicht erfasst</x:v>
      </x:c>
      <x:c r="E13" s="18" t="n">
        <x:f>IF(D13="Erreicht",E12+1,0)</x:f>
        <x:v>0</x:v>
      </x:c>
      <x:c r="F13" s="12"/>
    </x:row>
    <x:row r="14" ht="38" customHeight="1">
      <x:c r="A14" s="15" t="n">
        <x:f>IF(OR(NOT(ISNUMBER($B$5)),$B$5&lt;=0),"Startdatum prüfen",$B$5+7)</x:f>
        <x:v>46334</x:v>
      </x:c>
      <x:c r="B14" s="16"/>
      <x:c r="C14" s="17" t="n">
        <x:f>IF(OR(NOT(ISNUMBER($F$5)),$F$5&lt;=0),"Ziel prüfen",$F$5)</x:f>
        <x:v>10</x:v>
      </x:c>
      <x:c r="D14" s="14" t="str">
        <x:f>IF(OR(NOT(ISNUMBER(A14)),NOT(ISNUMBER(C14))),"Einstellung prüfen",IF(ISBLANK(B14),"Nicht erfasst",IF(OR(NOT(ISNUMBER(B14)),B14&lt;0),"Wert prüfen",IF(B14&gt;=C14,"Erreicht","Nicht erreicht"))))</x:f>
        <x:v>Nicht erfasst</x:v>
      </x:c>
      <x:c r="E14" s="18" t="n">
        <x:f>IF(D14="Erreicht",E13+1,0)</x:f>
        <x:v>0</x:v>
      </x:c>
      <x:c r="F14" s="12"/>
    </x:row>
    <x:row r="15" ht="38" customHeight="1">
      <x:c r="A15" s="15" t="n">
        <x:f>IF(OR(NOT(ISNUMBER($B$5)),$B$5&lt;=0),"Startdatum prüfen",$B$5+8)</x:f>
        <x:v>46335</x:v>
      </x:c>
      <x:c r="B15" s="16"/>
      <x:c r="C15" s="17" t="n">
        <x:f>IF(OR(NOT(ISNUMBER($F$5)),$F$5&lt;=0),"Ziel prüfen",$F$5)</x:f>
        <x:v>10</x:v>
      </x:c>
      <x:c r="D15" s="14" t="str">
        <x:f>IF(OR(NOT(ISNUMBER(A15)),NOT(ISNUMBER(C15))),"Einstellung prüfen",IF(ISBLANK(B15),"Nicht erfasst",IF(OR(NOT(ISNUMBER(B15)),B15&lt;0),"Wert prüfen",IF(B15&gt;=C15,"Erreicht","Nicht erreicht"))))</x:f>
        <x:v>Nicht erfasst</x:v>
      </x:c>
      <x:c r="E15" s="18" t="n">
        <x:f>IF(D15="Erreicht",E14+1,0)</x:f>
        <x:v>0</x:v>
      </x:c>
      <x:c r="F15" s="12"/>
    </x:row>
    <x:row r="16" ht="38" customHeight="1">
      <x:c r="A16" s="15" t="n">
        <x:f>IF(OR(NOT(ISNUMBER($B$5)),$B$5&lt;=0),"Startdatum prüfen",$B$5+9)</x:f>
        <x:v>46336</x:v>
      </x:c>
      <x:c r="B16" s="16"/>
      <x:c r="C16" s="17" t="n">
        <x:f>IF(OR(NOT(ISNUMBER($F$5)),$F$5&lt;=0),"Ziel prüfen",$F$5)</x:f>
        <x:v>10</x:v>
      </x:c>
      <x:c r="D16" s="14" t="str">
        <x:f>IF(OR(NOT(ISNUMBER(A16)),NOT(ISNUMBER(C16))),"Einstellung prüfen",IF(ISBLANK(B16),"Nicht erfasst",IF(OR(NOT(ISNUMBER(B16)),B16&lt;0),"Wert prüfen",IF(B16&gt;=C16,"Erreicht","Nicht erreicht"))))</x:f>
        <x:v>Nicht erfasst</x:v>
      </x:c>
      <x:c r="E16" s="18" t="n">
        <x:f>IF(D16="Erreicht",E15+1,0)</x:f>
        <x:v>0</x:v>
      </x:c>
      <x:c r="F16" s="12"/>
    </x:row>
    <x:row r="17" ht="38" customHeight="1">
      <x:c r="A17" s="15" t="n">
        <x:f>IF(OR(NOT(ISNUMBER($B$5)),$B$5&lt;=0),"Startdatum prüfen",$B$5+10)</x:f>
        <x:v>46337</x:v>
      </x:c>
      <x:c r="B17" s="16"/>
      <x:c r="C17" s="17" t="n">
        <x:f>IF(OR(NOT(ISNUMBER($F$5)),$F$5&lt;=0),"Ziel prüfen",$F$5)</x:f>
        <x:v>10</x:v>
      </x:c>
      <x:c r="D17" s="14" t="str">
        <x:f>IF(OR(NOT(ISNUMBER(A17)),NOT(ISNUMBER(C17))),"Einstellung prüfen",IF(ISBLANK(B17),"Nicht erfasst",IF(OR(NOT(ISNUMBER(B17)),B17&lt;0),"Wert prüfen",IF(B17&gt;=C17,"Erreicht","Nicht erreicht"))))</x:f>
        <x:v>Nicht erfasst</x:v>
      </x:c>
      <x:c r="E17" s="18" t="n">
        <x:f>IF(D17="Erreicht",E16+1,0)</x:f>
        <x:v>0</x:v>
      </x:c>
      <x:c r="F17" s="12"/>
    </x:row>
    <x:row r="18" ht="38" customHeight="1">
      <x:c r="A18" s="15" t="n">
        <x:f>IF(OR(NOT(ISNUMBER($B$5)),$B$5&lt;=0),"Startdatum prüfen",$B$5+11)</x:f>
        <x:v>46338</x:v>
      </x:c>
      <x:c r="B18" s="16"/>
      <x:c r="C18" s="17" t="n">
        <x:f>IF(OR(NOT(ISNUMBER($F$5)),$F$5&lt;=0),"Ziel prüfen",$F$5)</x:f>
        <x:v>10</x:v>
      </x:c>
      <x:c r="D18" s="14" t="str">
        <x:f>IF(OR(NOT(ISNUMBER(A18)),NOT(ISNUMBER(C18))),"Einstellung prüfen",IF(ISBLANK(B18),"Nicht erfasst",IF(OR(NOT(ISNUMBER(B18)),B18&lt;0),"Wert prüfen",IF(B18&gt;=C18,"Erreicht","Nicht erreicht"))))</x:f>
        <x:v>Nicht erfasst</x:v>
      </x:c>
      <x:c r="E18" s="18" t="n">
        <x:f>IF(D18="Erreicht",E17+1,0)</x:f>
        <x:v>0</x:v>
      </x:c>
      <x:c r="F18" s="12"/>
    </x:row>
    <x:row r="19" ht="38" customHeight="1">
      <x:c r="A19" s="15" t="n">
        <x:f>IF(OR(NOT(ISNUMBER($B$5)),$B$5&lt;=0),"Startdatum prüfen",$B$5+12)</x:f>
        <x:v>46339</x:v>
      </x:c>
      <x:c r="B19" s="16"/>
      <x:c r="C19" s="17" t="n">
        <x:f>IF(OR(NOT(ISNUMBER($F$5)),$F$5&lt;=0),"Ziel prüfen",$F$5)</x:f>
        <x:v>10</x:v>
      </x:c>
      <x:c r="D19" s="14" t="str">
        <x:f>IF(OR(NOT(ISNUMBER(A19)),NOT(ISNUMBER(C19))),"Einstellung prüfen",IF(ISBLANK(B19),"Nicht erfasst",IF(OR(NOT(ISNUMBER(B19)),B19&lt;0),"Wert prüfen",IF(B19&gt;=C19,"Erreicht","Nicht erreicht"))))</x:f>
        <x:v>Nicht erfasst</x:v>
      </x:c>
      <x:c r="E19" s="18" t="n">
        <x:f>IF(D19="Erreicht",E18+1,0)</x:f>
        <x:v>0</x:v>
      </x:c>
      <x:c r="F19" s="12"/>
    </x:row>
    <x:row r="20" ht="38" customHeight="1">
      <x:c r="A20" s="15" t="n">
        <x:f>IF(OR(NOT(ISNUMBER($B$5)),$B$5&lt;=0),"Startdatum prüfen",$B$5+13)</x:f>
        <x:v>46340</x:v>
      </x:c>
      <x:c r="B20" s="16"/>
      <x:c r="C20" s="17" t="n">
        <x:f>IF(OR(NOT(ISNUMBER($F$5)),$F$5&lt;=0),"Ziel prüfen",$F$5)</x:f>
        <x:v>10</x:v>
      </x:c>
      <x:c r="D20" s="14" t="str">
        <x:f>IF(OR(NOT(ISNUMBER(A20)),NOT(ISNUMBER(C20))),"Einstellung prüfen",IF(ISBLANK(B20),"Nicht erfasst",IF(OR(NOT(ISNUMBER(B20)),B20&lt;0),"Wert prüfen",IF(B20&gt;=C20,"Erreicht","Nicht erreicht"))))</x:f>
        <x:v>Nicht erfasst</x:v>
      </x:c>
      <x:c r="E20" s="18" t="n">
        <x:f>IF(D20="Erreicht",E19+1,0)</x:f>
        <x:v>0</x:v>
      </x:c>
      <x:c r="F20" s="12"/>
    </x:row>
    <x:row r="21" ht="38" customHeight="1">
      <x:c r="A21" s="15" t="n">
        <x:f>IF(OR(NOT(ISNUMBER($B$5)),$B$5&lt;=0),"Startdatum prüfen",$B$5+14)</x:f>
        <x:v>46341</x:v>
      </x:c>
      <x:c r="B21" s="16"/>
      <x:c r="C21" s="17" t="n">
        <x:f>IF(OR(NOT(ISNUMBER($F$5)),$F$5&lt;=0),"Ziel prüfen",$F$5)</x:f>
        <x:v>10</x:v>
      </x:c>
      <x:c r="D21" s="14" t="str">
        <x:f>IF(OR(NOT(ISNUMBER(A21)),NOT(ISNUMBER(C21))),"Einstellung prüfen",IF(ISBLANK(B21),"Nicht erfasst",IF(OR(NOT(ISNUMBER(B21)),B21&lt;0),"Wert prüfen",IF(B21&gt;=C21,"Erreicht","Nicht erreicht"))))</x:f>
        <x:v>Nicht erfasst</x:v>
      </x:c>
      <x:c r="E21" s="18" t="n">
        <x:f>IF(D21="Erreicht",E20+1,0)</x:f>
        <x:v>0</x:v>
      </x:c>
      <x:c r="F21" s="12"/>
    </x:row>
    <x:row r="22" ht="38" customHeight="1">
      <x:c r="A22" s="15" t="n">
        <x:f>IF(OR(NOT(ISNUMBER($B$5)),$B$5&lt;=0),"Startdatum prüfen",$B$5+15)</x:f>
        <x:v>46342</x:v>
      </x:c>
      <x:c r="B22" s="16"/>
      <x:c r="C22" s="17" t="n">
        <x:f>IF(OR(NOT(ISNUMBER($F$5)),$F$5&lt;=0),"Ziel prüfen",$F$5)</x:f>
        <x:v>10</x:v>
      </x:c>
      <x:c r="D22" s="14" t="str">
        <x:f>IF(OR(NOT(ISNUMBER(A22)),NOT(ISNUMBER(C22))),"Einstellung prüfen",IF(ISBLANK(B22),"Nicht erfasst",IF(OR(NOT(ISNUMBER(B22)),B22&lt;0),"Wert prüfen",IF(B22&gt;=C22,"Erreicht","Nicht erreicht"))))</x:f>
        <x:v>Nicht erfasst</x:v>
      </x:c>
      <x:c r="E22" s="18" t="n">
        <x:f>IF(D22="Erreicht",E21+1,0)</x:f>
        <x:v>0</x:v>
      </x:c>
      <x:c r="F22" s="12"/>
    </x:row>
    <x:row r="23" ht="38" customHeight="1">
      <x:c r="A23" s="15" t="n">
        <x:f>IF(OR(NOT(ISNUMBER($B$5)),$B$5&lt;=0),"Startdatum prüfen",$B$5+16)</x:f>
        <x:v>46343</x:v>
      </x:c>
      <x:c r="B23" s="16"/>
      <x:c r="C23" s="17" t="n">
        <x:f>IF(OR(NOT(ISNUMBER($F$5)),$F$5&lt;=0),"Ziel prüfen",$F$5)</x:f>
        <x:v>10</x:v>
      </x:c>
      <x:c r="D23" s="14" t="str">
        <x:f>IF(OR(NOT(ISNUMBER(A23)),NOT(ISNUMBER(C23))),"Einstellung prüfen",IF(ISBLANK(B23),"Nicht erfasst",IF(OR(NOT(ISNUMBER(B23)),B23&lt;0),"Wert prüfen",IF(B23&gt;=C23,"Erreicht","Nicht erreicht"))))</x:f>
        <x:v>Nicht erfasst</x:v>
      </x:c>
      <x:c r="E23" s="18" t="n">
        <x:f>IF(D23="Erreicht",E22+1,0)</x:f>
        <x:v>0</x:v>
      </x:c>
      <x:c r="F23" s="12"/>
    </x:row>
    <x:row r="24" ht="38" customHeight="1">
      <x:c r="A24" s="15" t="n">
        <x:f>IF(OR(NOT(ISNUMBER($B$5)),$B$5&lt;=0),"Startdatum prüfen",$B$5+17)</x:f>
        <x:v>46344</x:v>
      </x:c>
      <x:c r="B24" s="16"/>
      <x:c r="C24" s="17" t="n">
        <x:f>IF(OR(NOT(ISNUMBER($F$5)),$F$5&lt;=0),"Ziel prüfen",$F$5)</x:f>
        <x:v>10</x:v>
      </x:c>
      <x:c r="D24" s="14" t="str">
        <x:f>IF(OR(NOT(ISNUMBER(A24)),NOT(ISNUMBER(C24))),"Einstellung prüfen",IF(ISBLANK(B24),"Nicht erfasst",IF(OR(NOT(ISNUMBER(B24)),B24&lt;0),"Wert prüfen",IF(B24&gt;=C24,"Erreicht","Nicht erreicht"))))</x:f>
        <x:v>Nicht erfasst</x:v>
      </x:c>
      <x:c r="E24" s="18" t="n">
        <x:f>IF(D24="Erreicht",E23+1,0)</x:f>
        <x:v>0</x:v>
      </x:c>
      <x:c r="F24" s="12"/>
    </x:row>
    <x:row r="25" ht="38" customHeight="1">
      <x:c r="A25" s="15" t="n">
        <x:f>IF(OR(NOT(ISNUMBER($B$5)),$B$5&lt;=0),"Startdatum prüfen",$B$5+18)</x:f>
        <x:v>46345</x:v>
      </x:c>
      <x:c r="B25" s="16"/>
      <x:c r="C25" s="17" t="n">
        <x:f>IF(OR(NOT(ISNUMBER($F$5)),$F$5&lt;=0),"Ziel prüfen",$F$5)</x:f>
        <x:v>10</x:v>
      </x:c>
      <x:c r="D25" s="14" t="str">
        <x:f>IF(OR(NOT(ISNUMBER(A25)),NOT(ISNUMBER(C25))),"Einstellung prüfen",IF(ISBLANK(B25),"Nicht erfasst",IF(OR(NOT(ISNUMBER(B25)),B25&lt;0),"Wert prüfen",IF(B25&gt;=C25,"Erreicht","Nicht erreicht"))))</x:f>
        <x:v>Nicht erfasst</x:v>
      </x:c>
      <x:c r="E25" s="18" t="n">
        <x:f>IF(D25="Erreicht",E24+1,0)</x:f>
        <x:v>0</x:v>
      </x:c>
      <x:c r="F25" s="12"/>
    </x:row>
    <x:row r="26" ht="38" customHeight="1">
      <x:c r="A26" s="15" t="n">
        <x:f>IF(OR(NOT(ISNUMBER($B$5)),$B$5&lt;=0),"Startdatum prüfen",$B$5+19)</x:f>
        <x:v>46346</x:v>
      </x:c>
      <x:c r="B26" s="16"/>
      <x:c r="C26" s="17" t="n">
        <x:f>IF(OR(NOT(ISNUMBER($F$5)),$F$5&lt;=0),"Ziel prüfen",$F$5)</x:f>
        <x:v>10</x:v>
      </x:c>
      <x:c r="D26" s="14" t="str">
        <x:f>IF(OR(NOT(ISNUMBER(A26)),NOT(ISNUMBER(C26))),"Einstellung prüfen",IF(ISBLANK(B26),"Nicht erfasst",IF(OR(NOT(ISNUMBER(B26)),B26&lt;0),"Wert prüfen",IF(B26&gt;=C26,"Erreicht","Nicht erreicht"))))</x:f>
        <x:v>Nicht erfasst</x:v>
      </x:c>
      <x:c r="E26" s="18" t="n">
        <x:f>IF(D26="Erreicht",E25+1,0)</x:f>
        <x:v>0</x:v>
      </x:c>
      <x:c r="F26" s="12"/>
    </x:row>
    <x:row r="27" ht="38" customHeight="1">
      <x:c r="A27" s="15" t="n">
        <x:f>IF(OR(NOT(ISNUMBER($B$5)),$B$5&lt;=0),"Startdatum prüfen",$B$5+20)</x:f>
        <x:v>46347</x:v>
      </x:c>
      <x:c r="B27" s="16"/>
      <x:c r="C27" s="17" t="n">
        <x:f>IF(OR(NOT(ISNUMBER($F$5)),$F$5&lt;=0),"Ziel prüfen",$F$5)</x:f>
        <x:v>10</x:v>
      </x:c>
      <x:c r="D27" s="14" t="str">
        <x:f>IF(OR(NOT(ISNUMBER(A27)),NOT(ISNUMBER(C27))),"Einstellung prüfen",IF(ISBLANK(B27),"Nicht erfasst",IF(OR(NOT(ISNUMBER(B27)),B27&lt;0),"Wert prüfen",IF(B27&gt;=C27,"Erreicht","Nicht erreicht"))))</x:f>
        <x:v>Nicht erfasst</x:v>
      </x:c>
      <x:c r="E27" s="18" t="n">
        <x:f>IF(D27="Erreicht",E26+1,0)</x:f>
        <x:v>0</x:v>
      </x:c>
      <x:c r="F27" s="12"/>
    </x:row>
    <x:row r="28" ht="38" customHeight="1">
      <x:c r="A28" s="15" t="n">
        <x:f>IF(OR(NOT(ISNUMBER($B$5)),$B$5&lt;=0),"Startdatum prüfen",$B$5+21)</x:f>
        <x:v>46348</x:v>
      </x:c>
      <x:c r="B28" s="16"/>
      <x:c r="C28" s="17" t="n">
        <x:f>IF(OR(NOT(ISNUMBER($F$5)),$F$5&lt;=0),"Ziel prüfen",$F$5)</x:f>
        <x:v>10</x:v>
      </x:c>
      <x:c r="D28" s="14" t="str">
        <x:f>IF(OR(NOT(ISNUMBER(A28)),NOT(ISNUMBER(C28))),"Einstellung prüfen",IF(ISBLANK(B28),"Nicht erfasst",IF(OR(NOT(ISNUMBER(B28)),B28&lt;0),"Wert prüfen",IF(B28&gt;=C28,"Erreicht","Nicht erreicht"))))</x:f>
        <x:v>Nicht erfasst</x:v>
      </x:c>
      <x:c r="E28" s="18" t="n">
        <x:f>IF(D28="Erreicht",E27+1,0)</x:f>
        <x:v>0</x:v>
      </x:c>
      <x:c r="F28" s="12"/>
    </x:row>
    <x:row r="29" ht="38" customHeight="1">
      <x:c r="A29" s="15" t="n">
        <x:f>IF(OR(NOT(ISNUMBER($B$5)),$B$5&lt;=0),"Startdatum prüfen",$B$5+22)</x:f>
        <x:v>46349</x:v>
      </x:c>
      <x:c r="B29" s="16"/>
      <x:c r="C29" s="17" t="n">
        <x:f>IF(OR(NOT(ISNUMBER($F$5)),$F$5&lt;=0),"Ziel prüfen",$F$5)</x:f>
        <x:v>10</x:v>
      </x:c>
      <x:c r="D29" s="14" t="str">
        <x:f>IF(OR(NOT(ISNUMBER(A29)),NOT(ISNUMBER(C29))),"Einstellung prüfen",IF(ISBLANK(B29),"Nicht erfasst",IF(OR(NOT(ISNUMBER(B29)),B29&lt;0),"Wert prüfen",IF(B29&gt;=C29,"Erreicht","Nicht erreicht"))))</x:f>
        <x:v>Nicht erfasst</x:v>
      </x:c>
      <x:c r="E29" s="18" t="n">
        <x:f>IF(D29="Erreicht",E28+1,0)</x:f>
        <x:v>0</x:v>
      </x:c>
      <x:c r="F29" s="12"/>
    </x:row>
    <x:row r="30" ht="38" customHeight="1">
      <x:c r="A30" s="15" t="n">
        <x:f>IF(OR(NOT(ISNUMBER($B$5)),$B$5&lt;=0),"Startdatum prüfen",$B$5+23)</x:f>
        <x:v>46350</x:v>
      </x:c>
      <x:c r="B30" s="16"/>
      <x:c r="C30" s="17" t="n">
        <x:f>IF(OR(NOT(ISNUMBER($F$5)),$F$5&lt;=0),"Ziel prüfen",$F$5)</x:f>
        <x:v>10</x:v>
      </x:c>
      <x:c r="D30" s="14" t="str">
        <x:f>IF(OR(NOT(ISNUMBER(A30)),NOT(ISNUMBER(C30))),"Einstellung prüfen",IF(ISBLANK(B30),"Nicht erfasst",IF(OR(NOT(ISNUMBER(B30)),B30&lt;0),"Wert prüfen",IF(B30&gt;=C30,"Erreicht","Nicht erreicht"))))</x:f>
        <x:v>Nicht erfasst</x:v>
      </x:c>
      <x:c r="E30" s="18" t="n">
        <x:f>IF(D30="Erreicht",E29+1,0)</x:f>
        <x:v>0</x:v>
      </x:c>
      <x:c r="F30" s="12"/>
    </x:row>
    <x:row r="31" ht="38" customHeight="1">
      <x:c r="A31" s="15" t="n">
        <x:f>IF(OR(NOT(ISNUMBER($B$5)),$B$5&lt;=0),"Startdatum prüfen",$B$5+24)</x:f>
        <x:v>46351</x:v>
      </x:c>
      <x:c r="B31" s="16"/>
      <x:c r="C31" s="17" t="n">
        <x:f>IF(OR(NOT(ISNUMBER($F$5)),$F$5&lt;=0),"Ziel prüfen",$F$5)</x:f>
        <x:v>10</x:v>
      </x:c>
      <x:c r="D31" s="14" t="str">
        <x:f>IF(OR(NOT(ISNUMBER(A31)),NOT(ISNUMBER(C31))),"Einstellung prüfen",IF(ISBLANK(B31),"Nicht erfasst",IF(OR(NOT(ISNUMBER(B31)),B31&lt;0),"Wert prüfen",IF(B31&gt;=C31,"Erreicht","Nicht erreicht"))))</x:f>
        <x:v>Nicht erfasst</x:v>
      </x:c>
      <x:c r="E31" s="18" t="n">
        <x:f>IF(D31="Erreicht",E30+1,0)</x:f>
        <x:v>0</x:v>
      </x:c>
      <x:c r="F31" s="12"/>
    </x:row>
    <x:row r="32" ht="38" customHeight="1">
      <x:c r="A32" s="15" t="n">
        <x:f>IF(OR(NOT(ISNUMBER($B$5)),$B$5&lt;=0),"Startdatum prüfen",$B$5+25)</x:f>
        <x:v>46352</x:v>
      </x:c>
      <x:c r="B32" s="16"/>
      <x:c r="C32" s="17" t="n">
        <x:f>IF(OR(NOT(ISNUMBER($F$5)),$F$5&lt;=0),"Ziel prüfen",$F$5)</x:f>
        <x:v>10</x:v>
      </x:c>
      <x:c r="D32" s="14" t="str">
        <x:f>IF(OR(NOT(ISNUMBER(A32)),NOT(ISNUMBER(C32))),"Einstellung prüfen",IF(ISBLANK(B32),"Nicht erfasst",IF(OR(NOT(ISNUMBER(B32)),B32&lt;0),"Wert prüfen",IF(B32&gt;=C32,"Erreicht","Nicht erreicht"))))</x:f>
        <x:v>Nicht erfasst</x:v>
      </x:c>
      <x:c r="E32" s="18" t="n">
        <x:f>IF(D32="Erreicht",E31+1,0)</x:f>
        <x:v>0</x:v>
      </x:c>
      <x:c r="F32" s="12"/>
    </x:row>
    <x:row r="33" ht="38" customHeight="1">
      <x:c r="A33" s="15" t="n">
        <x:f>IF(OR(NOT(ISNUMBER($B$5)),$B$5&lt;=0),"Startdatum prüfen",$B$5+26)</x:f>
        <x:v>46353</x:v>
      </x:c>
      <x:c r="B33" s="16"/>
      <x:c r="C33" s="17" t="n">
        <x:f>IF(OR(NOT(ISNUMBER($F$5)),$F$5&lt;=0),"Ziel prüfen",$F$5)</x:f>
        <x:v>10</x:v>
      </x:c>
      <x:c r="D33" s="14" t="str">
        <x:f>IF(OR(NOT(ISNUMBER(A33)),NOT(ISNUMBER(C33))),"Einstellung prüfen",IF(ISBLANK(B33),"Nicht erfasst",IF(OR(NOT(ISNUMBER(B33)),B33&lt;0),"Wert prüfen",IF(B33&gt;=C33,"Erreicht","Nicht erreicht"))))</x:f>
        <x:v>Nicht erfasst</x:v>
      </x:c>
      <x:c r="E33" s="18" t="n">
        <x:f>IF(D33="Erreicht",E32+1,0)</x:f>
        <x:v>0</x:v>
      </x:c>
      <x:c r="F33" s="12"/>
    </x:row>
    <x:row r="34" ht="38" customHeight="1">
      <x:c r="A34" s="15" t="n">
        <x:f>IF(OR(NOT(ISNUMBER($B$5)),$B$5&lt;=0),"Startdatum prüfen",$B$5+27)</x:f>
        <x:v>46354</x:v>
      </x:c>
      <x:c r="B34" s="16"/>
      <x:c r="C34" s="17" t="n">
        <x:f>IF(OR(NOT(ISNUMBER($F$5)),$F$5&lt;=0),"Ziel prüfen",$F$5)</x:f>
        <x:v>10</x:v>
      </x:c>
      <x:c r="D34" s="14" t="str">
        <x:f>IF(OR(NOT(ISNUMBER(A34)),NOT(ISNUMBER(C34))),"Einstellung prüfen",IF(ISBLANK(B34),"Nicht erfasst",IF(OR(NOT(ISNUMBER(B34)),B34&lt;0),"Wert prüfen",IF(B34&gt;=C34,"Erreicht","Nicht erreicht"))))</x:f>
        <x:v>Nicht erfasst</x:v>
      </x:c>
      <x:c r="E34" s="18" t="n">
        <x:f>IF(D34="Erreicht",E33+1,0)</x:f>
        <x:v>0</x:v>
      </x:c>
      <x:c r="F34" s="12"/>
    </x:row>
    <x:row r="35" ht="38" customHeight="1">
      <x:c r="A35" s="15" t="n">
        <x:f>IF(OR(NOT(ISNUMBER($B$5)),$B$5&lt;=0),"Startdatum prüfen",$B$5+28)</x:f>
        <x:v>46355</x:v>
      </x:c>
      <x:c r="B35" s="16"/>
      <x:c r="C35" s="17" t="n">
        <x:f>IF(OR(NOT(ISNUMBER($F$5)),$F$5&lt;=0),"Ziel prüfen",$F$5)</x:f>
        <x:v>10</x:v>
      </x:c>
      <x:c r="D35" s="14" t="str">
        <x:f>IF(OR(NOT(ISNUMBER(A35)),NOT(ISNUMBER(C35))),"Einstellung prüfen",IF(ISBLANK(B35),"Nicht erfasst",IF(OR(NOT(ISNUMBER(B35)),B35&lt;0),"Wert prüfen",IF(B35&gt;=C35,"Erreicht","Nicht erreicht"))))</x:f>
        <x:v>Nicht erfasst</x:v>
      </x:c>
      <x:c r="E35" s="18" t="n">
        <x:f>IF(D35="Erreicht",E34+1,0)</x:f>
        <x:v>0</x:v>
      </x:c>
      <x:c r="F35" s="12"/>
    </x:row>
    <x:row r="36" ht="38" customHeight="1">
      <x:c r="A36" s="15" t="n">
        <x:f>IF(OR(NOT(ISNUMBER($B$5)),$B$5&lt;=0),"Startdatum prüfen",$B$5+29)</x:f>
        <x:v>46356</x:v>
      </x:c>
      <x:c r="B36" s="16"/>
      <x:c r="C36" s="17" t="n">
        <x:f>IF(OR(NOT(ISNUMBER($F$5)),$F$5&lt;=0),"Ziel prüfen",$F$5)</x:f>
        <x:v>10</x:v>
      </x:c>
      <x:c r="D36" s="14" t="str">
        <x:f>IF(OR(NOT(ISNUMBER(A36)),NOT(ISNUMBER(C36))),"Einstellung prüfen",IF(ISBLANK(B36),"Nicht erfasst",IF(OR(NOT(ISNUMBER(B36)),B36&lt;0),"Wert prüfen",IF(B36&gt;=C36,"Erreicht","Nicht erreicht"))))</x:f>
        <x:v>Nicht erfasst</x:v>
      </x:c>
      <x:c r="E36" s="18" t="n">
        <x:f>IF(D36="Erreicht",E35+1,0)</x:f>
        <x:v>0</x:v>
      </x:c>
      <x:c r="F36" s="12"/>
    </x:row>
    <x:row r="37" ht="38" customHeight="1">
      <x:c r="A37" s="15" t="n">
        <x:f>IF(OR(NOT(ISNUMBER($B$5)),$B$5&lt;=0),"Startdatum prüfen",$B$5+30)</x:f>
        <x:v>46357</x:v>
      </x:c>
      <x:c r="B37" s="16"/>
      <x:c r="C37" s="17" t="n">
        <x:f>IF(OR(NOT(ISNUMBER($F$5)),$F$5&lt;=0),"Ziel prüfen",$F$5)</x:f>
        <x:v>10</x:v>
      </x:c>
      <x:c r="D37" s="14" t="str">
        <x:f>IF(OR(NOT(ISNUMBER(A37)),NOT(ISNUMBER(C37))),"Einstellung prüfen",IF(ISBLANK(B37),"Nicht erfasst",IF(OR(NOT(ISNUMBER(B37)),B37&lt;0),"Wert prüfen",IF(B37&gt;=C37,"Erreicht","Nicht erreicht"))))</x:f>
        <x:v>Nicht erfasst</x:v>
      </x:c>
      <x:c r="E37" s="18" t="n">
        <x:f>IF(D37="Erreicht",E36+1,0)</x:f>
        <x:v>0</x:v>
      </x:c>
      <x:c r="F37" s="12"/>
    </x:row>
    <x:row r="40">
      <x:c r="A40" t="str">
        <x:v>Erreichte Tage</x:v>
      </x:c>
      <x:c r="B40" t="str">
        <x:v>Erfasste Tage</x:v>
      </x:c>
      <x:c r="C40" t="str">
        <x:v>Quote erfasster Tage</x:v>
      </x:c>
    </x:row>
    <x:row r="41">
      <x:c r="A41" s="19" t="n">
        <x:f>COUNTIFS(D7:D37,"Erreicht")</x:f>
        <x:v>4</x:v>
      </x:c>
      <x:c r="B41" s="19" t="n">
        <x:f>COUNTIFS(D7:D37,"Erreicht")+COUNTIFS(D7:D37,"Nicht erreicht")</x:f>
        <x:v>5</x:v>
      </x:c>
      <x:c r="C41" s="20" t="n">
        <x:f>IF(B41=0,"n.a.",A41/B41)</x:f>
        <x:v>0.8</x:v>
      </x:c>
    </x:row>
    <x:row r="110" ht="22" customHeight="1">
      <x:c r="A110" t="inlineStr" s="21">
        <x:is>
          <x:t>Website: excelvorlage.de</x:t>
        </x:is>
      </x:c>
    </x:row>
    <x:row r="111" ht="22" customHeight="1">
      <x:c r="A111" t="inlineStr" s="21">
        <x:is>
          <x:t>Anleitung und Quellen zum Artikel</x:t>
        </x:is>
      </x:c>
    </x:row>
  </x:sheetData>
  <x:mergeCells count="5">
    <x:mergeCell ref="A2:F2"/>
    <x:mergeCell ref="A3:F3"/>
    <x:mergeCell ref="A4:F4"/>
    <x:mergeCell ref="A110:C110"/>
    <x:mergeCell ref="A111:C111"/>
  </x:mergeCell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c2a07ee8674f4e2b"/>
</x:worksheet>
</file>