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a7dac8977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gebnis" sheetId="1" r:id="R5d1e04de623b46ea"/>
    <x:sheet xmlns:r="http://schemas.openxmlformats.org/officeDocument/2006/relationships" name="Annahmen" sheetId="2" r:id="Rd4121d6816384087"/>
    <x:sheet xmlns:r="http://schemas.openxmlformats.org/officeDocument/2006/relationships" name="Ziehungen" sheetId="3" r:id="R5ba091c3536e4787"/>
    <x:sheet xmlns:r="http://schemas.openxmlformats.org/officeDocument/2006/relationships" name="Simulation" sheetId="4" r:id="R66ebbaf2c56645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000000000"/>
    <x:numFmt numFmtId="202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efb255f834f96" /><Relationship Type="http://schemas.openxmlformats.org/officeDocument/2006/relationships/theme" Target="/xl/theme/theme1.xml" Id="R1a0a48a13adf4a8d" /><Relationship Type="http://schemas.openxmlformats.org/officeDocument/2006/relationships/sharedStrings" Target="/xl/sharedStrings.xml" Id="R2d7969f4579445e7" /><Relationship Type="http://schemas.openxmlformats.org/officeDocument/2006/relationships/worksheet" Target="/xl/worksheets/sheet1.xml" Id="R5d1e04de623b46ea" /><Relationship Type="http://schemas.openxmlformats.org/officeDocument/2006/relationships/worksheet" Target="/xl/worksheets/sheet2.xml" Id="Rd4121d6816384087" /><Relationship Type="http://schemas.openxmlformats.org/officeDocument/2006/relationships/worksheet" Target="/xl/worksheets/sheet3.xml" Id="R5ba091c3536e4787" /><Relationship Type="http://schemas.openxmlformats.org/officeDocument/2006/relationships/worksheet" Target="/xl/worksheets/sheet4.xml" Id="R66ebbaf2c566459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9f9c948e500403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4da6a41bf1454a22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152b6552efcf45e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e8e88d512515422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627bccc1-eca0-4365-b26a-d5a9d9afa49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f9c948e500403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5c6068f5-8e0f-4ef3-a102-2d7bec26fd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da6a41bf1454a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1bc001f6-f736-405a-b9c6-cbe329dbe8f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2b6552efcf45e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3863c6f3-7d8e-4015-8de0-2c4737a99a3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8e88d512515422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fb68fde4695e4a31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monte-carlo-kosten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4b366814b1b3422e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monte-carlo-kosten/" TargetMode="External"/></Relationships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drawing" Target="/xl/drawings/drawing3.xml" Id="R6bdea8ade72e414d"/><Relationship Id="evLink2009" Type="http://schemas.openxmlformats.org/officeDocument/2006/relationships/hyperlink" Target="https://www.excelvorlage.de/" TargetMode="External"/><Relationship Id="evLink2010" Type="http://schemas.openxmlformats.org/officeDocument/2006/relationships/hyperlink" Target="https://www.excelvorlage.de/monte-carlo-kosten/" TargetMode="External"/></Relationships>
</file>

<file path=xl/worksheets/_rels/sheet4.xml.rels><?xml version='1.0' encoding='UTF-8' standalone='yes'?>
<Relationships xmlns="http://schemas.openxmlformats.org/package/2006/relationships"><Relationship Type="http://schemas.openxmlformats.org/officeDocument/2006/relationships/drawing" Target="/xl/drawings/drawing4.xml" Id="R009cabb15dc04396"/><Relationship Id="evLink2009" Type="http://schemas.openxmlformats.org/officeDocument/2006/relationships/hyperlink" Target="https://www.excelvorlage.de/" TargetMode="External"/><Relationship Id="evLink2010" Type="http://schemas.openxmlformats.org/officeDocument/2006/relationships/hyperlink" Target="https://www.excelvorlage.de/monte-carlo-kosten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4" hidden="0" customWidth="1"/>
    <x:col min="3" max="3" width="30" hidden="0" customWidth="1"/>
    <x:col min="4" max="4" width="26" hidden="0" customWidth="1"/>
    <x:col min="5" max="5" width="26" hidden="0" customWidth="1"/>
    <x:col min="6" max="6" width="30" hidden="0" customWidth="1"/>
  </x:cols>
  <x:sheetData>
    <x:row r="1" ht="53" customHeight="1">
      <x:c r="A1" s="4" t="str">
        <x:v>Monte-Carlo-Kosten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2000 feste pseudouniforme Ziehungen, drei unabhängige Dreieckskosten. Budget und bestätigte Unabhängigkeit im Blatt Annahmen. Ergebniswerte sind Modellresultate, keine Prognosegarantie.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Kennzahl / Eingabe</x:v>
      </x:c>
      <x:c r="B6" s="12" t="str">
        <x:v>Wert</x:v>
      </x:c>
      <x:c r="C6" s="12" t="str">
        <x:v>Bedeutung</x:v>
      </x:c>
      <x:c r="D6" s="12" t="str">
        <x:v>Teilstichprobe</x:v>
      </x:c>
      <x:c r="E6" s="12" t="str">
        <x:v>P90 Kosten EUR</x:v>
      </x:c>
      <x:c r="F6" s="12" t="str">
        <x:v>Hinweis</x:v>
      </x:c>
    </x:row>
    <x:row r="7" ht="23" customHeight="1">
      <x:c r="A7" s="9" t="str">
        <x:v>Modell-/Eingabestatus</x:v>
      </x:c>
      <x:c r="B7" s="14" t="str">
        <x:f>Annahmen!B15</x:f>
        <x:v>gültig</x:v>
      </x:c>
      <x:c r="C7" s="9"/>
      <x:c r="D7" s="9"/>
      <x:c r="E7" s="9"/>
      <x:c r="F7" s="9"/>
    </x:row>
    <x:row r="8" ht="23" customHeight="1">
      <x:c r="A8" s="9"/>
      <x:c r="B8" s="14"/>
      <x:c r="C8" s="9"/>
      <x:c r="D8" s="9"/>
      <x:c r="E8" s="9"/>
      <x:c r="F8" s="9"/>
    </x:row>
    <x:row r="9" ht="23" customHeight="1">
      <x:c r="A9" s="9" t="str">
        <x:v>Simulationsläufe</x:v>
      </x:c>
      <x:c r="B9" s="14" t="n">
        <x:f>IF(B7="gültig",COUNT(Simulation!E7:E2006),"")</x:f>
        <x:v>2000</x:v>
      </x:c>
      <x:c r="C9" s="9"/>
      <x:c r="D9" s="9" t="str">
        <x:v>A: Läufe1–1000</x:v>
      </x:c>
      <x:c r="E9" s="18" t="n">
        <x:f>IF($B$7="gültig",_xlfn.PERCENTILE.INC(Simulation!E7:E1006,0.9),"")</x:f>
        <x:v>20832.98651871388</x:v>
      </x:c>
      <x:c r="F9" s="9"/>
    </x:row>
    <x:row r="10" ht="23" customHeight="1">
      <x:c r="A10" s="9"/>
      <x:c r="B10" s="14"/>
      <x:c r="C10" s="9"/>
      <x:c r="D10" s="9" t="str">
        <x:v>B: Läufe1001–2000</x:v>
      </x:c>
      <x:c r="E10" s="18" t="n">
        <x:f>IF($B$7="gültig",_xlfn.PERCENTILE.INC(Simulation!E1007:E2006,0.9),"")</x:f>
        <x:v>21055.259968716848</x:v>
      </x:c>
      <x:c r="F10" s="9"/>
    </x:row>
    <x:row r="11" ht="23" customHeight="1">
      <x:c r="A11" s="9" t="str">
        <x:v>Mittelwert EUR</x:v>
      </x:c>
      <x:c r="B11" s="18" t="n">
        <x:f>IF(B7="gültig",AVERAGE(Simulation!E7:E2006),"")</x:f>
        <x:v>18768.804483068056</x:v>
      </x:c>
      <x:c r="C11" s="9"/>
      <x:c r="D11" s="9"/>
      <x:c r="E11" s="18"/>
      <x:c r="F11" s="9"/>
    </x:row>
    <x:row r="12" ht="23" customHeight="1">
      <x:c r="A12" s="9" t="str">
        <x:v>P10 EUR</x:v>
      </x:c>
      <x:c r="B12" s="18" t="n">
        <x:f>IF(B7="gültig",_xlfn.PERCENTILE.INC(Simulation!E7:E2006,0.1),"")</x:f>
        <x:v>16641.448996118248</x:v>
      </x:c>
      <x:c r="C12" s="9"/>
      <x:c r="D12" s="9" t="str">
        <x:v>P90 B minus A EUR</x:v>
      </x:c>
      <x:c r="E12" s="18" t="n">
        <x:f>IF($B$7="gültig",E10-E9,"")</x:f>
        <x:v>222.27345000296918</x:v>
      </x:c>
      <x:c r="F12" s="9"/>
    </x:row>
    <x:row r="13" ht="23" customHeight="1">
      <x:c r="A13" s="9" t="str">
        <x:v>P50 EUR (Median)</x:v>
      </x:c>
      <x:c r="B13" s="18" t="n">
        <x:f>IF(B7="gültig",_xlfn.PERCENTILE.INC(Simulation!E7:E2006,0.5),"")</x:f>
        <x:v>18760.850955291055</x:v>
      </x:c>
      <x:c r="C13" s="9"/>
      <x:c r="D13" s="9"/>
      <x:c r="E13" s="9"/>
      <x:c r="F13" s="9"/>
    </x:row>
    <x:row r="14" ht="23" customHeight="1">
      <x:c r="A14" s="9" t="str">
        <x:v>P90 EUR</x:v>
      </x:c>
      <x:c r="B14" s="18" t="n">
        <x:f>IF(B7="gültig",_xlfn.PERCENTILE.INC(Simulation!E7:E2006,0.9),"")</x:f>
        <x:v>20954.30742718795</x:v>
      </x:c>
      <x:c r="C14" s="9"/>
      <x:c r="D14" s="9"/>
      <x:c r="E14" s="9"/>
      <x:c r="F14" s="9"/>
    </x:row>
    <x:row r="15" ht="23" customHeight="1">
      <x:c r="A15" s="9"/>
      <x:c r="B15" s="18"/>
      <x:c r="C15" s="9"/>
      <x:c r="D15" s="9"/>
      <x:c r="E15" s="9"/>
      <x:c r="F15" s="9"/>
    </x:row>
    <x:row r="16" ht="23" customHeight="1">
      <x:c r="A16" s="9" t="str">
        <x:v>Budget EUR</x:v>
      </x:c>
      <x:c r="B16" s="18" t="n">
        <x:f>Annahmen!B12</x:f>
        <x:v>20000</x:v>
      </x:c>
      <x:c r="C16" s="9"/>
      <x:c r="D16" s="9"/>
      <x:c r="E16" s="9"/>
      <x:c r="F16" s="9"/>
    </x:row>
    <x:row r="17" ht="23" customHeight="1">
      <x:c r="A17" s="9" t="str">
        <x:v>Anteil Kosten &gt; Budget</x:v>
      </x:c>
      <x:c r="B17" s="19" t="n">
        <x:f>IF(B7="gültig",AVERAGE(Simulation!F7:F2006),"")</x:f>
        <x:v>0.2325</x:v>
      </x:c>
      <x:c r="C17" s="9"/>
      <x:c r="D17" s="9"/>
      <x:c r="E17" s="9"/>
      <x:c r="F17" s="9"/>
    </x:row>
    <x:row r="18" ht="23" customHeight="1">
      <x:c r="A18" s="9"/>
      <x:c r="B18" s="14"/>
      <x:c r="C18" s="9"/>
      <x:c r="D18" s="9"/>
      <x:c r="E18" s="9"/>
      <x:c r="F18" s="9"/>
    </x:row>
    <x:row r="19" ht="23" customHeight="1">
      <x:c r="A19" s="9" t="str">
        <x:v>Theoretischer Mittelwert EUR</x:v>
      </x:c>
      <x:c r="B19" s="18" t="n">
        <x:f>IF(B7="gültig",SUM(Annahmen!B7:D9)/3,"")</x:f>
        <x:v>18833.333333333332</x:v>
      </x:c>
      <x:c r="C19" s="9"/>
      <x:c r="D19" s="9"/>
      <x:c r="E19" s="9"/>
      <x:c r="F19" s="9"/>
    </x:row>
    <x:row r="20" ht="23" customHeight="1">
      <x:c r="A20" s="9"/>
      <x:c r="B20" s="9"/>
      <x:c r="C20" s="9"/>
      <x:c r="D20" s="9"/>
      <x:c r="E20" s="9"/>
      <x:c r="F20" s="9"/>
    </x:row>
    <x:row r="21" ht="23" customHeight="1">
      <x:c r="A21" s="9"/>
      <x:c r="B21" s="9"/>
      <x:c r="C21" s="9"/>
      <x:c r="D21" s="9"/>
      <x:c r="E21" s="9"/>
      <x:c r="F21" s="9"/>
    </x:row>
    <x:row r="22" ht="42" customHeight="1">
      <x:c r="A22" s="16" t="str">
        <x:v>Die beiden 1000er-Teilstichproben machen Simulationsschwankungen sichtbar. Ihre P90-Differenz ist kein Konfidenzintervall und kein Nachweis von Konvergenz. Bei kritischen Entscheidungen mehr unabhängige Läufe mit geeigneter Software prüfen.</x:v>
      </x:c>
      <x:c r="B22" s="16"/>
      <x:c r="C22" s="16"/>
      <x:c r="D22" s="16"/>
      <x:c r="E22" s="16"/>
      <x:c r="F22" s="16"/>
    </x:row>
    <x:row r="23" ht="23" customHeight="1">
      <x:c r="A23" s="9"/>
      <x:c r="B23" s="9"/>
      <x:c r="C23" s="9"/>
      <x:c r="D23" s="9"/>
      <x:c r="E23" s="9"/>
      <x:c r="F23" s="9"/>
    </x:row>
    <x:row r="24" ht="42" customHeight="1">
      <x:c r="A24" s="16" t="str">
        <x:v>Feste Ziehungen ermöglichen reproduzierbare Vergleiche der Kostenannahmen. Neuberechnung verändert nur Formelergebnisse, nicht U. Kein automatisch neu gezogenes Szenario beim Öffnen.</x:v>
      </x:c>
      <x:c r="B24" s="16"/>
      <x:c r="C24" s="16"/>
      <x:c r="D24" s="16"/>
      <x:c r="E24" s="16"/>
      <x:c r="F24" s="16"/>
    </x:row>
    <x:row r="25" ht="23" customHeight="1">
      <x:c r="A25" s="9"/>
      <x:c r="B25" s="9"/>
      <x:c r="C25" s="9"/>
      <x:c r="D25" s="9"/>
      <x:c r="E25" s="9"/>
      <x:c r="F25" s="9"/>
    </x:row>
    <x:row r="26" ht="42" customHeight="1">
      <x:c r="A26" s="16" t="str">
        <x:v>Keine Prognosegarantie: Verteilungen, Unabhängigkeit und Grenzen sind Annahmen. Nicht modellierte Risiken oder gemeinsame Kostentreiber können die tatsächliche Bandbreite vergrößern.</x:v>
      </x:c>
      <x:c r="B26" s="16"/>
      <x:c r="C26" s="16"/>
      <x:c r="D26" s="16"/>
      <x:c r="E26" s="16"/>
      <x:c r="F26" s="16"/>
    </x:row>
    <x:row r="27" ht="23" customHeight="1">
      <x:c r="A27" s="9"/>
      <x:c r="B27" s="9"/>
      <x:c r="C27" s="9"/>
      <x:c r="D27" s="9"/>
      <x:c r="E27" s="9"/>
      <x:c r="F27" s="9"/>
    </x:row>
    <x:row r="28" ht="23" customHeight="1">
      <x:c r="A28" s="9"/>
      <x:c r="B28" s="9"/>
      <x:c r="C28" s="9"/>
      <x:c r="D28" s="9"/>
      <x:c r="E28" s="9"/>
      <x:c r="F28" s="9"/>
    </x:row>
    <x:row r="29" ht="23" customHeight="1">
      <x:c r="A29" s="9"/>
      <x:c r="B29" s="9"/>
      <x:c r="C29" s="9"/>
      <x:c r="D29" s="9"/>
      <x:c r="E29" s="9"/>
      <x:c r="F29" s="9"/>
    </x:row>
    <x:row r="30" ht="23" customHeight="1">
      <x:c r="A30" s="9"/>
      <x:c r="B30" s="9"/>
      <x:c r="C30" s="9"/>
      <x:c r="D30" s="9"/>
      <x:c r="E30" s="9"/>
      <x:c r="F30" s="9"/>
    </x:row>
    <x:row r="31" ht="23" customHeight="1">
      <x:c r="A31" s="9"/>
      <x:c r="B31" s="9"/>
      <x:c r="C31" s="9"/>
      <x:c r="D31" s="9"/>
      <x:c r="E31" s="9"/>
      <x:c r="F31" s="9"/>
    </x:row>
    <x:row r="32" ht="23" customHeight="1">
      <x:c r="A32" s="9"/>
      <x:c r="B32" s="9"/>
      <x:c r="C32" s="9"/>
      <x:c r="D32" s="9"/>
      <x:c r="E32" s="9"/>
      <x:c r="F32" s="9"/>
    </x:row>
    <x:row r="33" ht="23" customHeight="1">
      <x:c r="A33" s="9"/>
      <x:c r="B33" s="9"/>
      <x:c r="C33" s="9"/>
      <x:c r="D33" s="9"/>
      <x:c r="E33" s="9"/>
      <x:c r="F33" s="9"/>
    </x:row>
    <x:row r="34" ht="23" customHeight="1">
      <x:c r="A34" s="9"/>
      <x:c r="B34" s="9"/>
      <x:c r="C34" s="9"/>
      <x:c r="D34" s="9"/>
      <x:c r="E34" s="9"/>
      <x:c r="F34" s="9"/>
    </x:row>
    <x:row r="35" ht="23" customHeight="1">
      <x:c r="A35" s="9"/>
      <x:c r="B35" s="9"/>
      <x:c r="C35" s="9"/>
      <x:c r="D35" s="9"/>
      <x:c r="E35" s="9"/>
      <x:c r="F35" s="9"/>
    </x:row>
    <x:row r="36" ht="23" customHeight="1">
      <x:c r="A36" s="9"/>
      <x:c r="B36" s="9"/>
      <x:c r="C36" s="9"/>
      <x:c r="D36" s="9"/>
      <x:c r="E36" s="9"/>
      <x:c r="F36" s="9"/>
    </x:row>
    <x:row r="37" ht="23" customHeight="1">
      <x:c r="A37" s="9"/>
      <x:c r="B37" s="9"/>
      <x:c r="C37" s="9"/>
      <x:c r="D37" s="9"/>
      <x:c r="E37" s="9"/>
      <x:c r="F37" s="9"/>
    </x:row>
    <x:row r="38" ht="23" customHeight="1">
      <x:c r="A38" s="9"/>
      <x:c r="B38" s="9"/>
      <x:c r="C38" s="9"/>
      <x:c r="D38" s="9"/>
      <x:c r="E38" s="9"/>
      <x:c r="F38" s="9"/>
    </x:row>
    <x:row r="39" ht="23" customHeight="1">
      <x:c r="A39" s="9"/>
      <x:c r="B39" s="9"/>
      <x:c r="C39" s="9"/>
      <x:c r="D39" s="9"/>
      <x:c r="E39" s="9"/>
      <x:c r="F39" s="9"/>
    </x:row>
    <x:row r="40" ht="23" customHeight="1">
      <x:c r="A40" s="9"/>
      <x:c r="B40" s="9"/>
      <x:c r="C40" s="9"/>
      <x:c r="D40" s="9"/>
      <x:c r="E40" s="9"/>
      <x:c r="F40" s="9"/>
    </x:row>
    <x:row r="41" ht="23" customHeight="1">
      <x:c r="A41" s="9"/>
      <x:c r="B41" s="9"/>
      <x:c r="C41" s="9"/>
      <x:c r="D41" s="9"/>
      <x:c r="E41" s="9"/>
      <x:c r="F41" s="9"/>
    </x:row>
    <x:row r="42" ht="23" customHeight="1">
      <x:c r="A42" s="9"/>
      <x:c r="B42" s="9"/>
      <x:c r="C42" s="9"/>
      <x:c r="D42" s="9"/>
      <x:c r="E42" s="9"/>
      <x:c r="F42" s="9"/>
    </x:row>
    <x:row r="43" ht="23" customHeight="1">
      <x:c r="A43" s="9"/>
      <x:c r="B43" s="9"/>
      <x:c r="C43" s="9"/>
      <x:c r="D43" s="9"/>
      <x:c r="E43" s="9"/>
      <x:c r="F43" s="9"/>
    </x:row>
    <x:row r="44" ht="23" customHeight="1">
      <x:c r="A44" s="9"/>
      <x:c r="B44" s="9"/>
      <x:c r="C44" s="9"/>
      <x:c r="D44" s="9"/>
      <x:c r="E44" s="9"/>
      <x:c r="F44" s="9"/>
    </x:row>
    <x:row r="45" ht="23" customHeight="1">
      <x:c r="A45" s="9"/>
      <x:c r="B45" s="9"/>
      <x:c r="C45" s="9"/>
      <x:c r="D45" s="9"/>
      <x:c r="E45" s="9"/>
      <x:c r="F45" s="9"/>
    </x:row>
    <x:row r="46" ht="23" customHeight="1">
      <x:c r="A46" s="9"/>
      <x:c r="B46" s="9"/>
      <x:c r="C46" s="9"/>
      <x:c r="D46" s="9"/>
      <x:c r="E46" s="9"/>
      <x:c r="F46" s="9"/>
    </x:row>
    <x:row r="47" ht="23" customHeight="1">
      <x:c r="A47" s="9"/>
      <x:c r="B47" s="9"/>
      <x:c r="C47" s="9"/>
      <x:c r="D47" s="9"/>
      <x:c r="E47" s="9"/>
      <x:c r="F47" s="9"/>
    </x:row>
    <x:row r="48" ht="23" customHeight="1">
      <x:c r="A48" s="9"/>
      <x:c r="B48" s="9"/>
      <x:c r="C48" s="9"/>
      <x:c r="D48" s="9"/>
      <x:c r="E48" s="9"/>
      <x:c r="F48" s="9"/>
    </x:row>
    <x:row r="49" ht="23" customHeight="1">
      <x:c r="A49" s="9"/>
      <x:c r="B49" s="9"/>
      <x:c r="C49" s="9"/>
      <x:c r="D49" s="9"/>
      <x:c r="E49" s="9"/>
      <x:c r="F49" s="9"/>
    </x:row>
    <x:row r="50" ht="23" customHeight="1">
      <x:c r="A50" s="9"/>
      <x:c r="B50" s="9"/>
      <x:c r="C50" s="9"/>
      <x:c r="D50" s="9"/>
      <x:c r="E50" s="9"/>
      <x:c r="F50" s="9"/>
    </x:row>
    <x:row r="51" ht="23" customHeight="1">
      <x:c r="A51" s="9"/>
      <x:c r="B51" s="9"/>
      <x:c r="C51" s="9"/>
      <x:c r="D51" s="9"/>
      <x:c r="E51" s="9"/>
      <x:c r="F51" s="9"/>
    </x:row>
    <x:row r="52" ht="23" customHeight="1">
      <x:c r="A52" s="9"/>
      <x:c r="B52" s="9"/>
      <x:c r="C52" s="9"/>
      <x:c r="D52" s="9"/>
      <x:c r="E52" s="9"/>
      <x:c r="F52" s="9"/>
    </x:row>
    <x:row r="53" ht="23" customHeight="1">
      <x:c r="A53" s="9"/>
      <x:c r="B53" s="9"/>
      <x:c r="C53" s="9"/>
      <x:c r="D53" s="9"/>
      <x:c r="E53" s="9"/>
      <x:c r="F53" s="9"/>
    </x:row>
    <x:row r="54" ht="23" customHeight="1">
      <x:c r="A54" s="9"/>
      <x:c r="B54" s="9"/>
      <x:c r="C54" s="9"/>
      <x:c r="D54" s="9"/>
      <x:c r="E54" s="9"/>
      <x:c r="F54" s="9"/>
    </x:row>
    <x:row r="55" ht="23" customHeight="1">
      <x:c r="A55" s="9"/>
      <x:c r="B55" s="9"/>
      <x:c r="C55" s="9"/>
      <x:c r="D55" s="9"/>
      <x:c r="E55" s="9"/>
      <x:c r="F55" s="9"/>
    </x:row>
    <x:row r="56" ht="23" customHeight="1">
      <x:c r="A56" s="9"/>
      <x:c r="B56" s="9"/>
      <x:c r="C56" s="9"/>
      <x:c r="D56" s="9"/>
      <x:c r="E56" s="9"/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  <x:mergeCell ref="A22:F22"/>
    <x:mergeCell ref="A24:F24"/>
    <x:mergeCell ref="A26:F26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fb68fde4695e4a31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4" hidden="0" customWidth="1"/>
    <x:col min="3" max="3" width="30" hidden="0" customWidth="1"/>
    <x:col min="4" max="4" width="26" hidden="0" customWidth="1"/>
    <x:col min="5" max="5" width="26" hidden="0" customWidth="1"/>
    <x:col min="6" max="6" width="30" hidden="0" customWidth="1"/>
  </x:cols>
  <x:sheetData>
    <x:row r="1" ht="53" customHeight="1">
      <x:c r="A1" s="4" t="str">
        <x:v>Kosten: Dreiecksannahmen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Genau drei Komponenten: 0 &lt;= Minimum &lt;= Modalwert &lt;= Maximum. Gleiches Minimum/Maximum ist ein fester Betrag. Beispielwerte sind frei erfunden, keine Marktpreise.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Kostenkomponente</x:v>
      </x:c>
      <x:c r="B6" s="12" t="str">
        <x:v>Minimum EUR</x:v>
      </x:c>
      <x:c r="C6" s="12" t="str">
        <x:v>Modalwert EUR</x:v>
      </x:c>
      <x:c r="D6" s="12" t="str">
        <x:v>Maximum EUR</x:v>
      </x:c>
      <x:c r="E6" s="12" t="str">
        <x:v>Status</x:v>
      </x:c>
      <x:c r="F6" s="12" t="str">
        <x:v>Hinweis</x:v>
      </x:c>
    </x:row>
    <x:row r="7" ht="23" customHeight="1">
      <x:c r="A7" s="9" t="str">
        <x:v>FIKTIV Material</x:v>
      </x:c>
      <x:c r="B7" s="15" t="n">
        <x:v>8000</x:v>
      </x:c>
      <x:c r="C7" s="15" t="n">
        <x:v>10000</x:v>
      </x:c>
      <x:c r="D7" s="15" t="n">
        <x:v>14000</x:v>
      </x:c>
      <x:c r="E7" s="14" t="str">
        <x:f>IF(OR(A7="",COUNT(B7:D7)&lt;&gt;3),"Eingaben prüfen",IF(OR(B7&lt;0,B7&gt;C7,C7&gt;D7),"Eingaben prüfen","gültig"))</x:f>
        <x:v>gültig</x:v>
      </x:c>
      <x:c r="F7" s="9"/>
    </x:row>
    <x:row r="8" ht="23" customHeight="1">
      <x:c r="A8" s="9" t="str">
        <x:v>FIKTIV Arbeit</x:v>
      </x:c>
      <x:c r="B8" s="15" t="n">
        <x:v>4000</x:v>
      </x:c>
      <x:c r="C8" s="15" t="n">
        <x:v>6000</x:v>
      </x:c>
      <x:c r="D8" s="15" t="n">
        <x:v>9000</x:v>
      </x:c>
      <x:c r="E8" s="14" t="str">
        <x:f>IF(OR(A8="",COUNT(B8:D8)&lt;&gt;3),"Eingaben prüfen",IF(OR(B8&lt;0,B8&gt;C8,C8&gt;D8),"Eingaben prüfen","gültig"))</x:f>
        <x:v>gültig</x:v>
      </x:c>
      <x:c r="F8" s="9"/>
    </x:row>
    <x:row r="9" ht="23" customHeight="1">
      <x:c r="A9" s="9" t="str">
        <x:v>FIKTIV Logistik</x:v>
      </x:c>
      <x:c r="B9" s="15" t="n">
        <x:v>1000</x:v>
      </x:c>
      <x:c r="C9" s="15" t="n">
        <x:v>1500</x:v>
      </x:c>
      <x:c r="D9" s="15" t="n">
        <x:v>3000</x:v>
      </x:c>
      <x:c r="E9" s="14" t="str">
        <x:f>IF(OR(A9="",COUNT(B9:D9)&lt;&gt;3),"Eingaben prüfen",IF(OR(B9&lt;0,B9&gt;C9,C9&gt;D9),"Eingaben prüfen","gültig"))</x:f>
        <x:v>gültig</x:v>
      </x:c>
      <x:c r="F9" s="9"/>
    </x:row>
    <x:row r="10" ht="23" customHeight="1">
      <x:c r="A10" s="9"/>
      <x:c r="B10" s="9"/>
      <x:c r="C10" s="9"/>
      <x:c r="D10" s="9"/>
      <x:c r="E10" s="9"/>
      <x:c r="F10" s="9"/>
    </x:row>
    <x:row r="11" ht="23" customHeight="1">
      <x:c r="A11" s="9"/>
      <x:c r="B11" s="9"/>
      <x:c r="C11" s="9"/>
      <x:c r="D11" s="9"/>
      <x:c r="E11" s="9"/>
      <x:c r="F11" s="9"/>
    </x:row>
    <x:row r="12" ht="23" customHeight="1">
      <x:c r="A12" s="9" t="str">
        <x:v>Budget EUR</x:v>
      </x:c>
      <x:c r="B12" s="9" t="n">
        <x:v>20000</x:v>
      </x:c>
      <x:c r="C12" s="9"/>
      <x:c r="D12" s="9"/>
      <x:c r="E12" s="9"/>
      <x:c r="F12" s="9"/>
    </x:row>
    <x:row r="13" ht="23" customHeight="1">
      <x:c r="A13" s="9" t="str">
        <x:v>Unabhängige Komponenten?</x:v>
      </x:c>
      <x:c r="B13" s="9" t="str">
        <x:v>Ja</x:v>
      </x:c>
      <x:c r="C13" s="9"/>
      <x:c r="D13" s="9"/>
      <x:c r="E13" s="9"/>
      <x:c r="F13" s="9"/>
    </x:row>
    <x:row r="14" ht="23" customHeight="1">
      <x:c r="A14" s="9"/>
      <x:c r="B14" s="9"/>
      <x:c r="C14" s="9"/>
      <x:c r="D14" s="9"/>
      <x:c r="E14" s="9"/>
      <x:c r="F14" s="9"/>
    </x:row>
    <x:row r="15" ht="23" customHeight="1">
      <x:c r="A15" s="9" t="str">
        <x:v>Globaler Eingabestatus</x:v>
      </x:c>
      <x:c r="B15" s="14" t="str">
        <x:f>IF(OR(COUNTIF(E7:E9,"gültig")&lt;&gt;3,NOT(ISNUMBER(B12)),B13&lt;&gt;"Ja"),"Modell/Eingaben prüfen",IF(OR(B12&lt;0,COUNTIF(Ziehungen!F7:F2006,"Eingaben prüfen")&gt;0),"Modell/Eingaben prüfen","gültig"))</x:f>
        <x:v>gültig</x:v>
      </x:c>
      <x:c r="C15" s="9"/>
      <x:c r="D15" s="9"/>
      <x:c r="E15" s="9"/>
      <x:c r="F15" s="9"/>
    </x:row>
    <x:row r="16" ht="23" customHeight="1">
      <x:c r="A16" s="9"/>
      <x:c r="B16" s="9"/>
      <x:c r="C16" s="9"/>
      <x:c r="D16" s="9"/>
      <x:c r="E16" s="9"/>
      <x:c r="F16" s="9"/>
    </x:row>
    <x:row r="17" ht="23" customHeight="1">
      <x:c r="A17" s="9"/>
      <x:c r="B17" s="9"/>
      <x:c r="C17" s="9"/>
      <x:c r="D17" s="9"/>
      <x:c r="E17" s="9"/>
      <x:c r="F17" s="9"/>
    </x:row>
    <x:row r="18" ht="42" customHeight="1">
      <x:c r="A18" s="16" t="str">
        <x:v>Annahmen zu Spannen, Modalwerten und Unabhängigkeit fachlich begründen. Keine Korrelationen, keine Wechselwirkungen und keine automatische Verteilungsanpassung.</x:v>
      </x:c>
      <x:c r="B18" s="16"/>
      <x:c r="C18" s="16"/>
      <x:c r="D18" s="16"/>
      <x:c r="E18" s="16"/>
      <x:c r="F18" s="16"/>
    </x:row>
    <x:row r="19" ht="23" customHeight="1">
      <x:c r="A19" s="9"/>
      <x:c r="B19" s="9"/>
      <x:c r="C19" s="9"/>
      <x:c r="D19" s="9"/>
      <x:c r="E19" s="9"/>
      <x:c r="F19" s="9"/>
    </x:row>
    <x:row r="20" ht="42" customHeight="1">
      <x:c r="A20" s="16" t="str">
        <x:v>Für a=min,m=modal,b=max und U: bei a=b fester Betrag a; sonst links a+√[U(b−a)(m−a)], rechts b−√[(1−U)(b−a)(b−m)], Trennstelle U=(m−a)/(b−a).</x:v>
      </x:c>
      <x:c r="B20" s="16"/>
      <x:c r="C20" s="16"/>
      <x:c r="D20" s="16"/>
      <x:c r="E20" s="16"/>
      <x:c r="F20" s="16"/>
    </x:row>
    <x:row r="21" ht="23" customHeight="1">
      <x:c r="A21" s="9"/>
      <x:c r="B21" s="9"/>
      <x:c r="C21" s="9"/>
      <x:c r="D21" s="9"/>
      <x:c r="E21" s="9"/>
      <x:c r="F21" s="9"/>
    </x:row>
    <x:row r="22" ht="42" customHeight="1">
      <x:c r="A22" s="16" t="str">
        <x:v>P10/P50/P90 sind inklusive, linear interpolierte empirische Quantile (PERCENTILE.INC). Überschreitungsanteil zählt nur Kosten &gt; Budget. Keine Konfidenz- oder Vorhersageintervalle.</x:v>
      </x:c>
      <x:c r="B22" s="16"/>
      <x:c r="C22" s="16"/>
      <x:c r="D22" s="16"/>
      <x:c r="E22" s="16"/>
      <x:c r="F22" s="16"/>
    </x:row>
    <x:row r="23" ht="23" customHeight="1">
      <x:c r="A23" s="9"/>
      <x:c r="B23" s="9"/>
      <x:c r="C23" s="9"/>
      <x:c r="D23" s="9"/>
      <x:c r="E23" s="9"/>
      <x:c r="F23" s="9"/>
    </x:row>
    <x:row r="24" ht="42" customHeight="1">
      <x:c r="A24" s="16" t="str">
        <x:v>Quellen: Microsoft Einführung Monte-Carlo-Simulation in Excel; SciPy scipy.stats.triang (Dreiecksverteilung/PPF). Eigene inverse Umsetzung. Stand31.10.2026.</x:v>
      </x:c>
      <x:c r="B24" s="16"/>
      <x:c r="C24" s="16"/>
      <x:c r="D24" s="16"/>
      <x:c r="E24" s="16"/>
      <x:c r="F24" s="16"/>
    </x:row>
    <x:row r="25" ht="23" customHeight="1">
      <x:c r="A25" s="9"/>
      <x:c r="B25" s="9"/>
      <x:c r="C25" s="9"/>
      <x:c r="D25" s="9"/>
      <x:c r="E25" s="9"/>
      <x:c r="F25" s="9"/>
    </x:row>
    <x:row r="26" ht="23" customHeight="1">
      <x:c r="A26" s="9"/>
      <x:c r="B26" s="9"/>
      <x:c r="C26" s="9"/>
      <x:c r="D26" s="9"/>
      <x:c r="E26" s="9"/>
      <x:c r="F26" s="9"/>
    </x:row>
    <x:row r="27" ht="23" customHeight="1">
      <x:c r="A27" s="9"/>
      <x:c r="B27" s="9"/>
      <x:c r="C27" s="9"/>
      <x:c r="D27" s="9"/>
      <x:c r="E27" s="9"/>
      <x:c r="F27" s="9"/>
    </x:row>
    <x:row r="28" ht="23" customHeight="1">
      <x:c r="A28" s="9"/>
      <x:c r="B28" s="9"/>
      <x:c r="C28" s="9"/>
      <x:c r="D28" s="9"/>
      <x:c r="E28" s="9"/>
      <x:c r="F28" s="9"/>
    </x:row>
    <x:row r="29" ht="23" customHeight="1">
      <x:c r="A29" s="9"/>
      <x:c r="B29" s="9"/>
      <x:c r="C29" s="9"/>
      <x:c r="D29" s="9"/>
      <x:c r="E29" s="9"/>
      <x:c r="F29" s="9"/>
    </x:row>
    <x:row r="30" ht="23" customHeight="1">
      <x:c r="A30" s="9"/>
      <x:c r="B30" s="9"/>
      <x:c r="C30" s="9"/>
      <x:c r="D30" s="9"/>
      <x:c r="E30" s="9"/>
      <x:c r="F30" s="9"/>
    </x:row>
    <x:row r="31" ht="23" customHeight="1">
      <x:c r="A31" s="9"/>
      <x:c r="B31" s="9"/>
      <x:c r="C31" s="9"/>
      <x:c r="D31" s="9"/>
      <x:c r="E31" s="9"/>
      <x:c r="F31" s="9"/>
    </x:row>
    <x:row r="32" ht="23" customHeight="1">
      <x:c r="A32" s="9"/>
      <x:c r="B32" s="9"/>
      <x:c r="C32" s="9"/>
      <x:c r="D32" s="9"/>
      <x:c r="E32" s="9"/>
      <x:c r="F32" s="9"/>
    </x:row>
    <x:row r="33" ht="23" customHeight="1">
      <x:c r="A33" s="9"/>
      <x:c r="B33" s="9"/>
      <x:c r="C33" s="9"/>
      <x:c r="D33" s="9"/>
      <x:c r="E33" s="9"/>
      <x:c r="F33" s="9"/>
    </x:row>
    <x:row r="34" ht="23" customHeight="1">
      <x:c r="A34" s="9"/>
      <x:c r="B34" s="9"/>
      <x:c r="C34" s="9"/>
      <x:c r="D34" s="9"/>
      <x:c r="E34" s="9"/>
      <x:c r="F34" s="9"/>
    </x:row>
    <x:row r="35" ht="23" customHeight="1">
      <x:c r="A35" s="9"/>
      <x:c r="B35" s="9"/>
      <x:c r="C35" s="9"/>
      <x:c r="D35" s="9"/>
      <x:c r="E35" s="9"/>
      <x:c r="F35" s="9"/>
    </x:row>
    <x:row r="36" ht="23" customHeight="1">
      <x:c r="A36" s="9"/>
      <x:c r="B36" s="9"/>
      <x:c r="C36" s="9"/>
      <x:c r="D36" s="9"/>
      <x:c r="E36" s="9"/>
      <x:c r="F36" s="9"/>
    </x:row>
    <x:row r="37" ht="23" customHeight="1">
      <x:c r="A37" s="9"/>
      <x:c r="B37" s="9"/>
      <x:c r="C37" s="9"/>
      <x:c r="D37" s="9"/>
      <x:c r="E37" s="9"/>
      <x:c r="F37" s="9"/>
    </x:row>
    <x:row r="38" ht="23" customHeight="1">
      <x:c r="A38" s="9"/>
      <x:c r="B38" s="9"/>
      <x:c r="C38" s="9"/>
      <x:c r="D38" s="9"/>
      <x:c r="E38" s="9"/>
      <x:c r="F38" s="9"/>
    </x:row>
    <x:row r="39" ht="23" customHeight="1">
      <x:c r="A39" s="9"/>
      <x:c r="B39" s="9"/>
      <x:c r="C39" s="9"/>
      <x:c r="D39" s="9"/>
      <x:c r="E39" s="9"/>
      <x:c r="F39" s="9"/>
    </x:row>
    <x:row r="40" ht="23" customHeight="1">
      <x:c r="A40" s="9"/>
      <x:c r="B40" s="9"/>
      <x:c r="C40" s="9"/>
      <x:c r="D40" s="9"/>
      <x:c r="E40" s="9"/>
      <x:c r="F40" s="9"/>
    </x:row>
    <x:row r="41" ht="23" customHeight="1">
      <x:c r="A41" s="9"/>
      <x:c r="B41" s="9"/>
      <x:c r="C41" s="9"/>
      <x:c r="D41" s="9"/>
      <x:c r="E41" s="9"/>
      <x:c r="F41" s="9"/>
    </x:row>
    <x:row r="42" ht="23" customHeight="1">
      <x:c r="A42" s="9"/>
      <x:c r="B42" s="9"/>
      <x:c r="C42" s="9"/>
      <x:c r="D42" s="9"/>
      <x:c r="E42" s="9"/>
      <x:c r="F42" s="9"/>
    </x:row>
    <x:row r="43" ht="23" customHeight="1">
      <x:c r="A43" s="9"/>
      <x:c r="B43" s="9"/>
      <x:c r="C43" s="9"/>
      <x:c r="D43" s="9"/>
      <x:c r="E43" s="9"/>
      <x:c r="F43" s="9"/>
    </x:row>
    <x:row r="44" ht="23" customHeight="1">
      <x:c r="A44" s="9"/>
      <x:c r="B44" s="9"/>
      <x:c r="C44" s="9"/>
      <x:c r="D44" s="9"/>
      <x:c r="E44" s="9"/>
      <x:c r="F44" s="9"/>
    </x:row>
    <x:row r="45" ht="23" customHeight="1">
      <x:c r="A45" s="9"/>
      <x:c r="B45" s="9"/>
      <x:c r="C45" s="9"/>
      <x:c r="D45" s="9"/>
      <x:c r="E45" s="9"/>
      <x:c r="F45" s="9"/>
    </x:row>
    <x:row r="46" ht="23" customHeight="1">
      <x:c r="A46" s="9"/>
      <x:c r="B46" s="9"/>
      <x:c r="C46" s="9"/>
      <x:c r="D46" s="9"/>
      <x:c r="E46" s="9"/>
      <x:c r="F46" s="9"/>
    </x:row>
    <x:row r="47" ht="23" customHeight="1">
      <x:c r="A47" s="9"/>
      <x:c r="B47" s="9"/>
      <x:c r="C47" s="9"/>
      <x:c r="D47" s="9"/>
      <x:c r="E47" s="9"/>
      <x:c r="F47" s="9"/>
    </x:row>
    <x:row r="48" ht="23" customHeight="1">
      <x:c r="A48" s="9"/>
      <x:c r="B48" s="9"/>
      <x:c r="C48" s="9"/>
      <x:c r="D48" s="9"/>
      <x:c r="E48" s="9"/>
      <x:c r="F48" s="9"/>
    </x:row>
    <x:row r="49" ht="23" customHeight="1">
      <x:c r="A49" s="9"/>
      <x:c r="B49" s="9"/>
      <x:c r="C49" s="9"/>
      <x:c r="D49" s="9"/>
      <x:c r="E49" s="9"/>
      <x:c r="F49" s="9"/>
    </x:row>
    <x:row r="50" ht="23" customHeight="1">
      <x:c r="A50" s="9"/>
      <x:c r="B50" s="9"/>
      <x:c r="C50" s="9"/>
      <x:c r="D50" s="9"/>
      <x:c r="E50" s="9"/>
      <x:c r="F50" s="9"/>
    </x:row>
    <x:row r="51" ht="23" customHeight="1">
      <x:c r="A51" s="9"/>
      <x:c r="B51" s="9"/>
      <x:c r="C51" s="9"/>
      <x:c r="D51" s="9"/>
      <x:c r="E51" s="9"/>
      <x:c r="F51" s="9"/>
    </x:row>
    <x:row r="52" ht="23" customHeight="1">
      <x:c r="A52" s="9"/>
      <x:c r="B52" s="9"/>
      <x:c r="C52" s="9"/>
      <x:c r="D52" s="9"/>
      <x:c r="E52" s="9"/>
      <x:c r="F52" s="9"/>
    </x:row>
    <x:row r="53" ht="23" customHeight="1">
      <x:c r="A53" s="9"/>
      <x:c r="B53" s="9"/>
      <x:c r="C53" s="9"/>
      <x:c r="D53" s="9"/>
      <x:c r="E53" s="9"/>
      <x:c r="F53" s="9"/>
    </x:row>
    <x:row r="54" ht="23" customHeight="1">
      <x:c r="A54" s="9"/>
      <x:c r="B54" s="9"/>
      <x:c r="C54" s="9"/>
      <x:c r="D54" s="9"/>
      <x:c r="E54" s="9"/>
      <x:c r="F54" s="9"/>
    </x:row>
    <x:row r="55" ht="23" customHeight="1">
      <x:c r="A55" s="9"/>
      <x:c r="B55" s="9"/>
      <x:c r="C55" s="9"/>
      <x:c r="D55" s="9"/>
      <x:c r="E55" s="9"/>
      <x:c r="F55" s="9"/>
    </x:row>
    <x:row r="56" ht="23" customHeight="1">
      <x:c r="A56" s="9"/>
      <x:c r="B56" s="9"/>
      <x:c r="C56" s="9"/>
      <x:c r="D56" s="9"/>
      <x:c r="E56" s="9"/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  <x:mergeCell ref="A18:F18"/>
    <x:mergeCell ref="A20:F20"/>
    <x:mergeCell ref="A22:F22"/>
    <x:mergeCell ref="A24:F24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4b366814b1b3422e"/>
</x:worksheet>
</file>

<file path=xl/worksheets/sheet3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4" hidden="0" customWidth="1"/>
    <x:col min="3" max="3" width="30" hidden="0" customWidth="1"/>
    <x:col min="4" max="4" width="26" hidden="0" customWidth="1"/>
    <x:col min="5" max="5" width="26" hidden="0" customWidth="1"/>
    <x:col min="6" max="6" width="30" hidden="0" customWidth="1"/>
  </x:cols>
  <x:sheetData>
    <x:row r="1" ht="53" customHeight="1">
      <x:c r="A1" s="4" t="str">
        <x:v>Feste Uniform-Ziehungen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Feste Werte aus Mulberry32: SeedA=20261031 für Läufe1–1000, SeedB=20261032 für1001–2000; U=(uint32+0,5)/2^32. Kein RAND, kein verstecktes Neuziehen. U zwischen0und1.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Lauf</x:v>
      </x:c>
      <x:c r="B6" s="12" t="str">
        <x:v>U Komponente 1</x:v>
      </x:c>
      <x:c r="C6" s="12" t="str">
        <x:v>U Komponente 2</x:v>
      </x:c>
      <x:c r="D6" s="12" t="str">
        <x:v>U Komponente 3</x:v>
      </x:c>
      <x:c r="E6" s="12" t="str">
        <x:v>Stichprobe</x:v>
      </x:c>
      <x:c r="F6" s="12" t="str">
        <x:v>Status</x:v>
      </x:c>
    </x:row>
    <x:row r="7" ht="23" customHeight="1">
      <x:c r="A7" s="9" t="n">
        <x:v>1</x:v>
      </x:c>
      <x:c r="B7" s="17" t="n">
        <x:v>0.44861268799286336</x:v>
      </x:c>
      <x:c r="C7" s="17" t="n">
        <x:v>0.40789801033679396</x:v>
      </x:c>
      <x:c r="D7" s="17" t="n">
        <x:v>0.1959831902058795</x:v>
      </x:c>
      <x:c r="E7" s="9" t="str">
        <x:v>A</x:v>
      </x:c>
      <x:c r="F7" s="14" t="str">
        <x:f>IF(COUNT(B7:D7)&lt;&gt;3,"Eingaben prüfen",IF(OR(MIN(B7:D7)&lt;0,MAX(B7:D7)&gt;1),"Eingaben prüfen","gültig"))</x:f>
        <x:v>gültig</x:v>
      </x:c>
    </x:row>
    <x:row r="8" ht="23" customHeight="1">
      <x:c r="A8" s="9" t="n">
        <x:v>2</x:v>
      </x:c>
      <x:c r="B8" s="17" t="n">
        <x:v>0.8611208527581766</x:v>
      </x:c>
      <x:c r="C8" s="17" t="n">
        <x:v>0.6688083674525842</x:v>
      </x:c>
      <x:c r="D8" s="17" t="n">
        <x:v>0.5235331937437877</x:v>
      </x:c>
      <x:c r="E8" s="9" t="str">
        <x:v>A</x:v>
      </x:c>
      <x:c r="F8" s="14" t="str">
        <x:f>IF(COUNT(B8:D8)&lt;&gt;3,"Eingaben prüfen",IF(OR(MIN(B8:D8)&lt;0,MAX(B8:D8)&gt;1),"Eingaben prüfen","gültig"))</x:f>
        <x:v>gültig</x:v>
      </x:c>
    </x:row>
    <x:row r="9" ht="23" customHeight="1">
      <x:c r="A9" s="9" t="n">
        <x:v>3</x:v>
      </x:c>
      <x:c r="B9" s="17" t="n">
        <x:v>0.43730728270020336</x:v>
      </x:c>
      <x:c r="C9" s="17" t="n">
        <x:v>0.6373700065305457</x:v>
      </x:c>
      <x:c r="D9" s="17" t="n">
        <x:v>0.3519541391870007</x:v>
      </x:c>
      <x:c r="E9" s="9" t="str">
        <x:v>A</x:v>
      </x:c>
      <x:c r="F9" s="14" t="str">
        <x:f>IF(COUNT(B9:D9)&lt;&gt;3,"Eingaben prüfen",IF(OR(MIN(B9:D9)&lt;0,MAX(B9:D9)&gt;1),"Eingaben prüfen","gültig"))</x:f>
        <x:v>gültig</x:v>
      </x:c>
    </x:row>
    <x:row r="10" ht="23" customHeight="1">
      <x:c r="A10" s="9" t="n">
        <x:v>4</x:v>
      </x:c>
      <x:c r="B10" s="17" t="n">
        <x:v>0.2808049238519743</x:v>
      </x:c>
      <x:c r="C10" s="17" t="n">
        <x:v>0.18239182059187442</x:v>
      </x:c>
      <x:c r="D10" s="17" t="n">
        <x:v>0.28086978232022375</x:v>
      </x:c>
      <x:c r="E10" s="9" t="str">
        <x:v>A</x:v>
      </x:c>
      <x:c r="F10" s="14" t="str">
        <x:f>IF(COUNT(B10:D10)&lt;&gt;3,"Eingaben prüfen",IF(OR(MIN(B10:D10)&lt;0,MAX(B10:D10)&gt;1),"Eingaben prüfen","gültig"))</x:f>
        <x:v>gültig</x:v>
      </x:c>
    </x:row>
    <x:row r="11" ht="23" customHeight="1">
      <x:c r="A11" s="9" t="n">
        <x:v>5</x:v>
      </x:c>
      <x:c r="B11" s="17" t="n">
        <x:v>0.6179559257579967</x:v>
      </x:c>
      <x:c r="C11" s="17" t="n">
        <x:v>0.31921481632161885</x:v>
      </x:c>
      <x:c r="D11" s="17" t="n">
        <x:v>0.051789762801490724</x:v>
      </x:c>
      <x:c r="E11" s="9" t="str">
        <x:v>A</x:v>
      </x:c>
      <x:c r="F11" s="14" t="str">
        <x:f>IF(COUNT(B11:D11)&lt;&gt;3,"Eingaben prüfen",IF(OR(MIN(B11:D11)&lt;0,MAX(B11:D11)&gt;1),"Eingaben prüfen","gültig"))</x:f>
        <x:v>gültig</x:v>
      </x:c>
    </x:row>
    <x:row r="12" ht="23" customHeight="1">
      <x:c r="A12" s="9" t="n">
        <x:v>6</x:v>
      </x:c>
      <x:c r="B12" s="17" t="n">
        <x:v>0.9398505616700277</x:v>
      </x:c>
      <x:c r="C12" s="17" t="n">
        <x:v>0.4410644519375637</x:v>
      </x:c>
      <x:c r="D12" s="17" t="n">
        <x:v>0.6613104346906766</x:v>
      </x:c>
      <x:c r="E12" s="9" t="str">
        <x:v>A</x:v>
      </x:c>
      <x:c r="F12" s="14" t="str">
        <x:f>IF(COUNT(B12:D12)&lt;&gt;3,"Eingaben prüfen",IF(OR(MIN(B12:D12)&lt;0,MAX(B12:D12)&gt;1),"Eingaben prüfen","gültig"))</x:f>
        <x:v>gültig</x:v>
      </x:c>
    </x:row>
    <x:row r="13" ht="23" customHeight="1">
      <x:c r="A13" s="9" t="n">
        <x:v>7</x:v>
      </x:c>
      <x:c r="B13" s="17" t="n">
        <x:v>0.21381169965025038</x:v>
      </x:c>
      <x:c r="C13" s="17" t="n">
        <x:v>0.3626736489823088</x:v>
      </x:c>
      <x:c r="D13" s="17" t="n">
        <x:v>0.2837283330736682</x:v>
      </x:c>
      <x:c r="E13" s="9" t="str">
        <x:v>A</x:v>
      </x:c>
      <x:c r="F13" s="14" t="str">
        <x:f>IF(COUNT(B13:D13)&lt;&gt;3,"Eingaben prüfen",IF(OR(MIN(B13:D13)&lt;0,MAX(B13:D13)&gt;1),"Eingaben prüfen","gültig"))</x:f>
        <x:v>gültig</x:v>
      </x:c>
    </x:row>
    <x:row r="14" ht="23" customHeight="1">
      <x:c r="A14" s="9" t="n">
        <x:v>8</x:v>
      </x:c>
      <x:c r="B14" s="17" t="n">
        <x:v>0.22791144147049636</x:v>
      </x:c>
      <x:c r="C14" s="17" t="n">
        <x:v>0.8548978384351358</x:v>
      </x:c>
      <x:c r="D14" s="17" t="n">
        <x:v>0.9267340555088595</x:v>
      </x:c>
      <x:c r="E14" s="9" t="str">
        <x:v>A</x:v>
      </x:c>
      <x:c r="F14" s="14" t="str">
        <x:f>IF(COUNT(B14:D14)&lt;&gt;3,"Eingaben prüfen",IF(OR(MIN(B14:D14)&lt;0,MAX(B14:D14)&gt;1),"Eingaben prüfen","gültig"))</x:f>
        <x:v>gültig</x:v>
      </x:c>
    </x:row>
    <x:row r="15" ht="23" customHeight="1">
      <x:c r="A15" s="9" t="n">
        <x:v>9</x:v>
      </x:c>
      <x:c r="B15" s="17" t="n">
        <x:v>0.0799033468356356</x:v>
      </x:c>
      <x:c r="C15" s="17" t="n">
        <x:v>0.12823956727515906</x:v>
      </x:c>
      <x:c r="D15" s="17" t="n">
        <x:v>0.755837241304107</x:v>
      </x:c>
      <x:c r="E15" s="9" t="str">
        <x:v>A</x:v>
      </x:c>
      <x:c r="F15" s="14" t="str">
        <x:f>IF(COUNT(B15:D15)&lt;&gt;3,"Eingaben prüfen",IF(OR(MIN(B15:D15)&lt;0,MAX(B15:D15)&gt;1),"Eingaben prüfen","gültig"))</x:f>
        <x:v>gültig</x:v>
      </x:c>
    </x:row>
    <x:row r="16" ht="23" customHeight="1">
      <x:c r="A16" s="9" t="n">
        <x:v>10</x:v>
      </x:c>
      <x:c r="B16" s="17" t="n">
        <x:v>0.8606569539988413</x:v>
      </x:c>
      <x:c r="C16" s="17" t="n">
        <x:v>0.5624989670468494</x:v>
      </x:c>
      <x:c r="D16" s="17" t="n">
        <x:v>0.14522072800900787</x:v>
      </x:c>
      <x:c r="E16" s="9" t="str">
        <x:v>A</x:v>
      </x:c>
      <x:c r="F16" s="14" t="str">
        <x:f>IF(COUNT(B16:D16)&lt;&gt;3,"Eingaben prüfen",IF(OR(MIN(B16:D16)&lt;0,MAX(B16:D16)&gt;1),"Eingaben prüfen","gültig"))</x:f>
        <x:v>gültig</x:v>
      </x:c>
    </x:row>
    <x:row r="17" ht="23" customHeight="1">
      <x:c r="A17" s="9" t="n">
        <x:v>11</x:v>
      </x:c>
      <x:c r="B17" s="17" t="n">
        <x:v>0.1883811050793156</x:v>
      </x:c>
      <x:c r="C17" s="17" t="n">
        <x:v>0.5210808691335842</x:v>
      </x:c>
      <x:c r="D17" s="17" t="n">
        <x:v>0.663273346493952</x:v>
      </x:c>
      <x:c r="E17" s="9" t="str">
        <x:v>A</x:v>
      </x:c>
      <x:c r="F17" s="14" t="str">
        <x:f>IF(COUNT(B17:D17)&lt;&gt;3,"Eingaben prüfen",IF(OR(MIN(B17:D17)&lt;0,MAX(B17:D17)&gt;1),"Eingaben prüfen","gültig"))</x:f>
        <x:v>gültig</x:v>
      </x:c>
    </x:row>
    <x:row r="18" ht="23" customHeight="1">
      <x:c r="A18" s="9" t="n">
        <x:v>12</x:v>
      </x:c>
      <x:c r="B18" s="17" t="n">
        <x:v>0.7879983094753698</x:v>
      </x:c>
      <x:c r="C18" s="17" t="n">
        <x:v>0.421467614476569</x:v>
      </x:c>
      <x:c r="D18" s="17" t="n">
        <x:v>0.14938852761406451</x:v>
      </x:c>
      <x:c r="E18" s="9" t="str">
        <x:v>A</x:v>
      </x:c>
      <x:c r="F18" s="14" t="str">
        <x:f>IF(COUNT(B18:D18)&lt;&gt;3,"Eingaben prüfen",IF(OR(MIN(B18:D18)&lt;0,MAX(B18:D18)&gt;1),"Eingaben prüfen","gültig"))</x:f>
        <x:v>gültig</x:v>
      </x:c>
    </x:row>
    <x:row r="19" ht="23" customHeight="1">
      <x:c r="A19" s="9" t="n">
        <x:v>13</x:v>
      </x:c>
      <x:c r="B19" s="17" t="n">
        <x:v>0.6061967619461939</x:v>
      </x:c>
      <x:c r="C19" s="17" t="n">
        <x:v>0.8143456486286595</x:v>
      </x:c>
      <x:c r="D19" s="17" t="n">
        <x:v>0.450722404406406</x:v>
      </x:c>
      <x:c r="E19" s="9" t="str">
        <x:v>A</x:v>
      </x:c>
      <x:c r="F19" s="14" t="str">
        <x:f>IF(COUNT(B19:D19)&lt;&gt;3,"Eingaben prüfen",IF(OR(MIN(B19:D19)&lt;0,MAX(B19:D19)&gt;1),"Eingaben prüfen","gültig"))</x:f>
        <x:v>gültig</x:v>
      </x:c>
    </x:row>
    <x:row r="20" ht="23" customHeight="1">
      <x:c r="A20" s="9" t="n">
        <x:v>14</x:v>
      </x:c>
      <x:c r="B20" s="17" t="n">
        <x:v>0.05964294041041285</x:v>
      </x:c>
      <x:c r="C20" s="17" t="n">
        <x:v>0.021803932380862534</x:v>
      </x:c>
      <x:c r="D20" s="17" t="n">
        <x:v>0.5867225030669942</x:v>
      </x:c>
      <x:c r="E20" s="9" t="str">
        <x:v>A</x:v>
      </x:c>
      <x:c r="F20" s="14" t="str">
        <x:f>IF(COUNT(B20:D20)&lt;&gt;3,"Eingaben prüfen",IF(OR(MIN(B20:D20)&lt;0,MAX(B20:D20)&gt;1),"Eingaben prüfen","gültig"))</x:f>
        <x:v>gültig</x:v>
      </x:c>
    </x:row>
    <x:row r="21" ht="23" customHeight="1">
      <x:c r="A21" s="9" t="n">
        <x:v>15</x:v>
      </x:c>
      <x:c r="B21" s="17" t="n">
        <x:v>0.22077527933288366</x:v>
      </x:c>
      <x:c r="C21" s="17" t="n">
        <x:v>0.1894348644418642</x:v>
      </x:c>
      <x:c r="D21" s="17" t="n">
        <x:v>0.6935827209381387</x:v>
      </x:c>
      <x:c r="E21" s="9" t="str">
        <x:v>A</x:v>
      </x:c>
      <x:c r="F21" s="14" t="str">
        <x:f>IF(COUNT(B21:D21)&lt;&gt;3,"Eingaben prüfen",IF(OR(MIN(B21:D21)&lt;0,MAX(B21:D21)&gt;1),"Eingaben prüfen","gültig"))</x:f>
        <x:v>gültig</x:v>
      </x:c>
    </x:row>
    <x:row r="22" ht="23" customHeight="1">
      <x:c r="A22" s="9" t="n">
        <x:v>16</x:v>
      </x:c>
      <x:c r="B22" s="17" t="n">
        <x:v>0.3600723532726988</x:v>
      </x:c>
      <x:c r="C22" s="17" t="n">
        <x:v>0.8371175321517512</x:v>
      </x:c>
      <x:c r="D22" s="17" t="n">
        <x:v>0.5379798483336344</x:v>
      </x:c>
      <x:c r="E22" s="9" t="str">
        <x:v>A</x:v>
      </x:c>
      <x:c r="F22" s="14" t="str">
        <x:f>IF(COUNT(B22:D22)&lt;&gt;3,"Eingaben prüfen",IF(OR(MIN(B22:D22)&lt;0,MAX(B22:D22)&gt;1),"Eingaben prüfen","gültig"))</x:f>
        <x:v>gültig</x:v>
      </x:c>
    </x:row>
    <x:row r="23" ht="23" customHeight="1">
      <x:c r="A23" s="9" t="n">
        <x:v>17</x:v>
      </x:c>
      <x:c r="B23" s="17" t="n">
        <x:v>0.7028574178693816</x:v>
      </x:c>
      <x:c r="C23" s="17" t="n">
        <x:v>0.7167888771509752</x:v>
      </x:c>
      <x:c r="D23" s="17" t="n">
        <x:v>0.8233366972999647</x:v>
      </x:c>
      <x:c r="E23" s="9" t="str">
        <x:v>A</x:v>
      </x:c>
      <x:c r="F23" s="14" t="str">
        <x:f>IF(COUNT(B23:D23)&lt;&gt;3,"Eingaben prüfen",IF(OR(MIN(B23:D23)&lt;0,MAX(B23:D23)&gt;1),"Eingaben prüfen","gültig"))</x:f>
        <x:v>gültig</x:v>
      </x:c>
    </x:row>
    <x:row r="24" ht="23" customHeight="1">
      <x:c r="A24" s="9" t="n">
        <x:v>18</x:v>
      </x:c>
      <x:c r="B24" s="17" t="n">
        <x:v>0.6139217779273167</x:v>
      </x:c>
      <x:c r="C24" s="17" t="n">
        <x:v>0.830540336552076</x:v>
      </x:c>
      <x:c r="D24" s="17" t="n">
        <x:v>0.5541966886958107</x:v>
      </x:c>
      <x:c r="E24" s="9" t="str">
        <x:v>A</x:v>
      </x:c>
      <x:c r="F24" s="14" t="str">
        <x:f>IF(COUNT(B24:D24)&lt;&gt;3,"Eingaben prüfen",IF(OR(MIN(B24:D24)&lt;0,MAX(B24:D24)&gt;1),"Eingaben prüfen","gültig"))</x:f>
        <x:v>gültig</x:v>
      </x:c>
    </x:row>
    <x:row r="25" ht="23" customHeight="1">
      <x:c r="A25" s="9" t="n">
        <x:v>19</x:v>
      </x:c>
      <x:c r="B25" s="17" t="n">
        <x:v>0.862765958881937</x:v>
      </x:c>
      <x:c r="C25" s="17" t="n">
        <x:v>0.3112776033813134</x:v>
      </x:c>
      <x:c r="D25" s="17" t="n">
        <x:v>0.5554995007114485</x:v>
      </x:c>
      <x:c r="E25" s="9" t="str">
        <x:v>A</x:v>
      </x:c>
      <x:c r="F25" s="14" t="str">
        <x:f>IF(COUNT(B25:D25)&lt;&gt;3,"Eingaben prüfen",IF(OR(MIN(B25:D25)&lt;0,MAX(B25:D25)&gt;1),"Eingaben prüfen","gültig"))</x:f>
        <x:v>gültig</x:v>
      </x:c>
    </x:row>
    <x:row r="26" ht="23" customHeight="1">
      <x:c r="A26" s="9" t="n">
        <x:v>20</x:v>
      </x:c>
      <x:c r="B26" s="17" t="n">
        <x:v>0.4281612572958693</x:v>
      </x:c>
      <x:c r="C26" s="17" t="n">
        <x:v>0.3098327297484502</x:v>
      </x:c>
      <x:c r="D26" s="17" t="n">
        <x:v>0.2341737934621051</x:v>
      </x:c>
      <x:c r="E26" s="9" t="str">
        <x:v>A</x:v>
      </x:c>
      <x:c r="F26" s="14" t="str">
        <x:f>IF(COUNT(B26:D26)&lt;&gt;3,"Eingaben prüfen",IF(OR(MIN(B26:D26)&lt;0,MAX(B26:D26)&gt;1),"Eingaben prüfen","gültig"))</x:f>
        <x:v>gültig</x:v>
      </x:c>
    </x:row>
    <x:row r="27" ht="23" customHeight="1">
      <x:c r="A27" s="9" t="n">
        <x:v>21</x:v>
      </x:c>
      <x:c r="B27" s="17" t="n">
        <x:v>0.6711186481406912</x:v>
      </x:c>
      <x:c r="C27" s="17" t="n">
        <x:v>0.7463286357233301</x:v>
      </x:c>
      <x:c r="D27" s="17" t="n">
        <x:v>0.8782016112236306</x:v>
      </x:c>
      <x:c r="E27" s="9" t="str">
        <x:v>A</x:v>
      </x:c>
      <x:c r="F27" s="14" t="str">
        <x:f>IF(COUNT(B27:D27)&lt;&gt;3,"Eingaben prüfen",IF(OR(MIN(B27:D27)&lt;0,MAX(B27:D27)&gt;1),"Eingaben prüfen","gültig"))</x:f>
        <x:v>gültig</x:v>
      </x:c>
    </x:row>
    <x:row r="28" ht="23" customHeight="1">
      <x:c r="A28" s="9" t="n">
        <x:v>22</x:v>
      </x:c>
      <x:c r="B28" s="17" t="n">
        <x:v>0.6309460654156283</x:v>
      </x:c>
      <x:c r="C28" s="17" t="n">
        <x:v>0.31411433301400393</x:v>
      </x:c>
      <x:c r="D28" s="17" t="n">
        <x:v>0.04339132329914719</x:v>
      </x:c>
      <x:c r="E28" s="9" t="str">
        <x:v>A</x:v>
      </x:c>
      <x:c r="F28" s="14" t="str">
        <x:f>IF(COUNT(B28:D28)&lt;&gt;3,"Eingaben prüfen",IF(OR(MIN(B28:D28)&lt;0,MAX(B28:D28)&gt;1),"Eingaben prüfen","gültig"))</x:f>
        <x:v>gültig</x:v>
      </x:c>
    </x:row>
    <x:row r="29" ht="23" customHeight="1">
      <x:c r="A29" s="9" t="n">
        <x:v>23</x:v>
      </x:c>
      <x:c r="B29" s="17" t="n">
        <x:v>0.04235759109724313</x:v>
      </x:c>
      <x:c r="C29" s="17" t="n">
        <x:v>0.17715962382499129</x:v>
      </x:c>
      <x:c r="D29" s="17" t="n">
        <x:v>0.15958960668649524</x:v>
      </x:c>
      <x:c r="E29" s="9" t="str">
        <x:v>A</x:v>
      </x:c>
      <x:c r="F29" s="14" t="str">
        <x:f>IF(COUNT(B29:D29)&lt;&gt;3,"Eingaben prüfen",IF(OR(MIN(B29:D29)&lt;0,MAX(B29:D29)&gt;1),"Eingaben prüfen","gültig"))</x:f>
        <x:v>gültig</x:v>
      </x:c>
    </x:row>
    <x:row r="30" ht="23" customHeight="1">
      <x:c r="A30" s="9" t="n">
        <x:v>24</x:v>
      </x:c>
      <x:c r="B30" s="17" t="n">
        <x:v>0.26994612079579383</x:v>
      </x:c>
      <x:c r="C30" s="17" t="n">
        <x:v>0.2875658607808873</x:v>
      </x:c>
      <x:c r="D30" s="17" t="n">
        <x:v>0.5955079040722921</x:v>
      </x:c>
      <x:c r="E30" s="9" t="str">
        <x:v>A</x:v>
      </x:c>
      <x:c r="F30" s="14" t="str">
        <x:f>IF(COUNT(B30:D30)&lt;&gt;3,"Eingaben prüfen",IF(OR(MIN(B30:D30)&lt;0,MAX(B30:D30)&gt;1),"Eingaben prüfen","gültig"))</x:f>
        <x:v>gültig</x:v>
      </x:c>
    </x:row>
    <x:row r="31" ht="23" customHeight="1">
      <x:c r="A31" s="9" t="n">
        <x:v>25</x:v>
      </x:c>
      <x:c r="B31" s="17" t="n">
        <x:v>0.604874188429676</x:v>
      </x:c>
      <x:c r="C31" s="17" t="n">
        <x:v>0.8018738148966804</x:v>
      </x:c>
      <x:c r="D31" s="17" t="n">
        <x:v>0.4819083180045709</x:v>
      </x:c>
      <x:c r="E31" s="9" t="str">
        <x:v>A</x:v>
      </x:c>
      <x:c r="F31" s="14" t="str">
        <x:f>IF(COUNT(B31:D31)&lt;&gt;3,"Eingaben prüfen",IF(OR(MIN(B31:D31)&lt;0,MAX(B31:D31)&gt;1),"Eingaben prüfen","gültig"))</x:f>
        <x:v>gültig</x:v>
      </x:c>
    </x:row>
    <x:row r="32" ht="23" customHeight="1">
      <x:c r="A32" s="9" t="n">
        <x:v>26</x:v>
      </x:c>
      <x:c r="B32" s="17" t="n">
        <x:v>0.5868303674506024</x:v>
      </x:c>
      <x:c r="C32" s="17" t="n">
        <x:v>0.6204676815541461</x:v>
      </x:c>
      <x:c r="D32" s="17" t="n">
        <x:v>0.4565997774479911</x:v>
      </x:c>
      <x:c r="E32" s="9" t="str">
        <x:v>A</x:v>
      </x:c>
      <x:c r="F32" s="14" t="str">
        <x:f>IF(COUNT(B32:D32)&lt;&gt;3,"Eingaben prüfen",IF(OR(MIN(B32:D32)&lt;0,MAX(B32:D32)&gt;1),"Eingaben prüfen","gültig"))</x:f>
        <x:v>gültig</x:v>
      </x:c>
    </x:row>
    <x:row r="33" ht="23" customHeight="1">
      <x:c r="A33" s="9" t="n">
        <x:v>27</x:v>
      </x:c>
      <x:c r="B33" s="17" t="n">
        <x:v>0.42169724393170327</x:v>
      </x:c>
      <x:c r="C33" s="17" t="n">
        <x:v>0.8106761699309573</x:v>
      </x:c>
      <x:c r="D33" s="17" t="n">
        <x:v>0.08168655273038894</x:v>
      </x:c>
      <x:c r="E33" s="9" t="str">
        <x:v>A</x:v>
      </x:c>
      <x:c r="F33" s="14" t="str">
        <x:f>IF(COUNT(B33:D33)&lt;&gt;3,"Eingaben prüfen",IF(OR(MIN(B33:D33)&lt;0,MAX(B33:D33)&gt;1),"Eingaben prüfen","gültig"))</x:f>
        <x:v>gültig</x:v>
      </x:c>
    </x:row>
    <x:row r="34" ht="23" customHeight="1">
      <x:c r="A34" s="9" t="n">
        <x:v>28</x:v>
      </x:c>
      <x:c r="B34" s="17" t="n">
        <x:v>0.6321752181975171</x:v>
      </x:c>
      <x:c r="C34" s="17" t="n">
        <x:v>0.494562252308242</x:v>
      </x:c>
      <x:c r="D34" s="17" t="n">
        <x:v>0.5782308393390849</x:v>
      </x:c>
      <x:c r="E34" s="9" t="str">
        <x:v>A</x:v>
      </x:c>
      <x:c r="F34" s="14" t="str">
        <x:f>IF(COUNT(B34:D34)&lt;&gt;3,"Eingaben prüfen",IF(OR(MIN(B34:D34)&lt;0,MAX(B34:D34)&gt;1),"Eingaben prüfen","gültig"))</x:f>
        <x:v>gültig</x:v>
      </x:c>
    </x:row>
    <x:row r="35" ht="23" customHeight="1">
      <x:c r="A35" s="9" t="n">
        <x:v>29</x:v>
      </x:c>
      <x:c r="B35" s="17" t="n">
        <x:v>0.2717582309851423</x:v>
      </x:c>
      <x:c r="C35" s="17" t="n">
        <x:v>0.024612118606455624</x:v>
      </x:c>
      <x:c r="D35" s="17" t="n">
        <x:v>0.5900452736532316</x:v>
      </x:c>
      <x:c r="E35" s="9" t="str">
        <x:v>A</x:v>
      </x:c>
      <x:c r="F35" s="14" t="str">
        <x:f>IF(COUNT(B35:D35)&lt;&gt;3,"Eingaben prüfen",IF(OR(MIN(B35:D35)&lt;0,MAX(B35:D35)&gt;1),"Eingaben prüfen","gültig"))</x:f>
        <x:v>gültig</x:v>
      </x:c>
    </x:row>
    <x:row r="36" ht="23" customHeight="1">
      <x:c r="A36" s="9" t="n">
        <x:v>30</x:v>
      </x:c>
      <x:c r="B36" s="17" t="n">
        <x:v>0.6412093715043738</x:v>
      </x:c>
      <x:c r="C36" s="17" t="n">
        <x:v>0.3733160459669307</x:v>
      </x:c>
      <x:c r="D36" s="17" t="n">
        <x:v>0.704507356393151</x:v>
      </x:c>
      <x:c r="E36" s="9" t="str">
        <x:v>A</x:v>
      </x:c>
      <x:c r="F36" s="14" t="str">
        <x:f>IF(COUNT(B36:D36)&lt;&gt;3,"Eingaben prüfen",IF(OR(MIN(B36:D36)&lt;0,MAX(B36:D36)&gt;1),"Eingaben prüfen","gültig"))</x:f>
        <x:v>gültig</x:v>
      </x:c>
    </x:row>
    <x:row r="37" ht="23" customHeight="1">
      <x:c r="A37" s="9" t="n">
        <x:v>31</x:v>
      </x:c>
      <x:c r="B37" s="17" t="n">
        <x:v>0.4498437783913687</x:v>
      </x:c>
      <x:c r="C37" s="17" t="n">
        <x:v>0.7080805014120415</x:v>
      </x:c>
      <x:c r="D37" s="17" t="n">
        <x:v>0.791770528187044</x:v>
      </x:c>
      <x:c r="E37" s="9" t="str">
        <x:v>A</x:v>
      </x:c>
      <x:c r="F37" s="14" t="str">
        <x:f>IF(COUNT(B37:D37)&lt;&gt;3,"Eingaben prüfen",IF(OR(MIN(B37:D37)&lt;0,MAX(B37:D37)&gt;1),"Eingaben prüfen","gültig"))</x:f>
        <x:v>gültig</x:v>
      </x:c>
    </x:row>
    <x:row r="38" ht="23" customHeight="1">
      <x:c r="A38" s="9" t="n">
        <x:v>32</x:v>
      </x:c>
      <x:c r="B38" s="17" t="n">
        <x:v>0.6514095595339313</x:v>
      </x:c>
      <x:c r="C38" s="17" t="n">
        <x:v>0.08695107058156282</x:v>
      </x:c>
      <x:c r="D38" s="17" t="n">
        <x:v>0.6296086547663435</x:v>
      </x:c>
      <x:c r="E38" s="9" t="str">
        <x:v>A</x:v>
      </x:c>
      <x:c r="F38" s="14" t="str">
        <x:f>IF(COUNT(B38:D38)&lt;&gt;3,"Eingaben prüfen",IF(OR(MIN(B38:D38)&lt;0,MAX(B38:D38)&gt;1),"Eingaben prüfen","gültig"))</x:f>
        <x:v>gültig</x:v>
      </x:c>
    </x:row>
    <x:row r="39" ht="23" customHeight="1">
      <x:c r="A39" s="9" t="n">
        <x:v>33</x:v>
      </x:c>
      <x:c r="B39" s="17" t="n">
        <x:v>0.13760380900930613</x:v>
      </x:c>
      <x:c r="C39" s="17" t="n">
        <x:v>0.9434591383906081</x:v>
      </x:c>
      <x:c r="D39" s="17" t="n">
        <x:v>0.5416697285836563</x:v>
      </x:c>
      <x:c r="E39" s="9" t="str">
        <x:v>A</x:v>
      </x:c>
      <x:c r="F39" s="14" t="str">
        <x:f>IF(COUNT(B39:D39)&lt;&gt;3,"Eingaben prüfen",IF(OR(MIN(B39:D39)&lt;0,MAX(B39:D39)&gt;1),"Eingaben prüfen","gültig"))</x:f>
        <x:v>gültig</x:v>
      </x:c>
    </x:row>
    <x:row r="40" ht="23" customHeight="1">
      <x:c r="A40" s="9" t="n">
        <x:v>34</x:v>
      </x:c>
      <x:c r="B40" s="17" t="n">
        <x:v>0.07820465334225446</x:v>
      </x:c>
      <x:c r="C40" s="17" t="n">
        <x:v>0.28288558742497116</x:v>
      </x:c>
      <x:c r="D40" s="17" t="n">
        <x:v>0.3373087494401261</x:v>
      </x:c>
      <x:c r="E40" s="9" t="str">
        <x:v>A</x:v>
      </x:c>
      <x:c r="F40" s="14" t="str">
        <x:f>IF(COUNT(B40:D40)&lt;&gt;3,"Eingaben prüfen",IF(OR(MIN(B40:D40)&lt;0,MAX(B40:D40)&gt;1),"Eingaben prüfen","gültig"))</x:f>
        <x:v>gültig</x:v>
      </x:c>
    </x:row>
    <x:row r="41" ht="23" customHeight="1">
      <x:c r="A41" s="9" t="n">
        <x:v>35</x:v>
      </x:c>
      <x:c r="B41" s="17" t="n">
        <x:v>0.3079614123562351</x:v>
      </x:c>
      <x:c r="C41" s="17" t="n">
        <x:v>0.7706393752014264</x:v>
      </x:c>
      <x:c r="D41" s="17" t="n">
        <x:v>0.42729287955444306</x:v>
      </x:c>
      <x:c r="E41" s="9" t="str">
        <x:v>A</x:v>
      </x:c>
      <x:c r="F41" s="14" t="str">
        <x:f>IF(COUNT(B41:D41)&lt;&gt;3,"Eingaben prüfen",IF(OR(MIN(B41:D41)&lt;0,MAX(B41:D41)&gt;1),"Eingaben prüfen","gültig"))</x:f>
        <x:v>gültig</x:v>
      </x:c>
    </x:row>
    <x:row r="42" ht="23" customHeight="1">
      <x:c r="A42" s="9" t="n">
        <x:v>36</x:v>
      </x:c>
      <x:c r="B42" s="17" t="n">
        <x:v>0.2522411959944293</x:v>
      </x:c>
      <x:c r="C42" s="17" t="n">
        <x:v>0.34401972230989486</x:v>
      </x:c>
      <x:c r="D42" s="17" t="n">
        <x:v>0.8590126709314063</x:v>
      </x:c>
      <x:c r="E42" s="9" t="str">
        <x:v>A</x:v>
      </x:c>
      <x:c r="F42" s="14" t="str">
        <x:f>IF(COUNT(B42:D42)&lt;&gt;3,"Eingaben prüfen",IF(OR(MIN(B42:D42)&lt;0,MAX(B42:D42)&gt;1),"Eingaben prüfen","gültig"))</x:f>
        <x:v>gültig</x:v>
      </x:c>
    </x:row>
    <x:row r="43" ht="23" customHeight="1">
      <x:c r="A43" s="9" t="n">
        <x:v>37</x:v>
      </x:c>
      <x:c r="B43" s="17" t="n">
        <x:v>0.07985807571094483</x:v>
      </x:c>
      <x:c r="C43" s="17" t="n">
        <x:v>0.8963455763878301</x:v>
      </x:c>
      <x:c r="D43" s="17" t="n">
        <x:v>0.3200531726470217</x:v>
      </x:c>
      <x:c r="E43" s="9" t="str">
        <x:v>A</x:v>
      </x:c>
      <x:c r="F43" s="14" t="str">
        <x:f>IF(COUNT(B43:D43)&lt;&gt;3,"Eingaben prüfen",IF(OR(MIN(B43:D43)&lt;0,MAX(B43:D43)&gt;1),"Eingaben prüfen","gültig"))</x:f>
        <x:v>gültig</x:v>
      </x:c>
    </x:row>
    <x:row r="44" ht="23" customHeight="1">
      <x:c r="A44" s="9" t="n">
        <x:v>38</x:v>
      </x:c>
      <x:c r="B44" s="17" t="n">
        <x:v>0.9635812646010891</x:v>
      </x:c>
      <x:c r="C44" s="17" t="n">
        <x:v>0.57692898332607</x:v>
      </x:c>
      <x:c r="D44" s="17" t="n">
        <x:v>0.21991235681343824</x:v>
      </x:c>
      <x:c r="E44" s="9" t="str">
        <x:v>A</x:v>
      </x:c>
      <x:c r="F44" s="14" t="str">
        <x:f>IF(COUNT(B44:D44)&lt;&gt;3,"Eingaben prüfen",IF(OR(MIN(B44:D44)&lt;0,MAX(B44:D44)&gt;1),"Eingaben prüfen","gültig"))</x:f>
        <x:v>gültig</x:v>
      </x:c>
    </x:row>
    <x:row r="45" ht="23" customHeight="1">
      <x:c r="A45" s="9" t="n">
        <x:v>39</x:v>
      </x:c>
      <x:c r="B45" s="17" t="n">
        <x:v>0.4770433738594875</x:v>
      </x:c>
      <x:c r="C45" s="17" t="n">
        <x:v>0.8049972011940554</x:v>
      </x:c>
      <x:c r="D45" s="17" t="n">
        <x:v>0.7638334633084014</x:v>
      </x:c>
      <x:c r="E45" s="9" t="str">
        <x:v>A</x:v>
      </x:c>
      <x:c r="F45" s="14" t="str">
        <x:f>IF(COUNT(B45:D45)&lt;&gt;3,"Eingaben prüfen",IF(OR(MIN(B45:D45)&lt;0,MAX(B45:D45)&gt;1),"Eingaben prüfen","gültig"))</x:f>
        <x:v>gültig</x:v>
      </x:c>
    </x:row>
    <x:row r="46" ht="23" customHeight="1">
      <x:c r="A46" s="9" t="n">
        <x:v>40</x:v>
      </x:c>
      <x:c r="B46" s="17" t="n">
        <x:v>0.6535766561282799</x:v>
      </x:c>
      <x:c r="C46" s="17" t="n">
        <x:v>0.4988334308145568</x:v>
      </x:c>
      <x:c r="D46" s="17" t="n">
        <x:v>0.09562337526585907</x:v>
      </x:c>
      <x:c r="E46" s="9" t="str">
        <x:v>A</x:v>
      </x:c>
      <x:c r="F46" s="14" t="str">
        <x:f>IF(COUNT(B46:D46)&lt;&gt;3,"Eingaben prüfen",IF(OR(MIN(B46:D46)&lt;0,MAX(B46:D46)&gt;1),"Eingaben prüfen","gültig"))</x:f>
        <x:v>gültig</x:v>
      </x:c>
    </x:row>
    <x:row r="47" ht="23" customHeight="1">
      <x:c r="A47" s="9" t="n">
        <x:v>41</x:v>
      </x:c>
      <x:c r="B47" s="17" t="n">
        <x:v>0.43588117824401706</x:v>
      </x:c>
      <x:c r="C47" s="17" t="n">
        <x:v>0.592633000924252</x:v>
      </x:c>
      <x:c r="D47" s="17" t="n">
        <x:v>0.8857471231603995</x:v>
      </x:c>
      <x:c r="E47" s="9" t="str">
        <x:v>A</x:v>
      </x:c>
      <x:c r="F47" s="14" t="str">
        <x:f>IF(COUNT(B47:D47)&lt;&gt;3,"Eingaben prüfen",IF(OR(MIN(B47:D47)&lt;0,MAX(B47:D47)&gt;1),"Eingaben prüfen","gültig"))</x:f>
        <x:v>gültig</x:v>
      </x:c>
    </x:row>
    <x:row r="48" ht="23" customHeight="1">
      <x:c r="A48" s="9" t="n">
        <x:v>42</x:v>
      </x:c>
      <x:c r="B48" s="17" t="n">
        <x:v>0.18459482246544212</x:v>
      </x:c>
      <x:c r="C48" s="17" t="n">
        <x:v>0.1273370113922283</x:v>
      </x:c>
      <x:c r="D48" s="17" t="n">
        <x:v>0.9211166285676882</x:v>
      </x:c>
      <x:c r="E48" s="9" t="str">
        <x:v>A</x:v>
      </x:c>
      <x:c r="F48" s="14" t="str">
        <x:f>IF(COUNT(B48:D48)&lt;&gt;3,"Eingaben prüfen",IF(OR(MIN(B48:D48)&lt;0,MAX(B48:D48)&gt;1),"Eingaben prüfen","gültig"))</x:f>
        <x:v>gültig</x:v>
      </x:c>
    </x:row>
    <x:row r="49" ht="23" customHeight="1">
      <x:c r="A49" s="9" t="n">
        <x:v>43</x:v>
      </x:c>
      <x:c r="B49" s="17" t="n">
        <x:v>0.445791604812257</x:v>
      </x:c>
      <x:c r="C49" s="17" t="n">
        <x:v>0.810902084573172</x:v>
      </x:c>
      <x:c r="D49" s="17" t="n">
        <x:v>0.6904435910983011</x:v>
      </x:c>
      <x:c r="E49" s="9" t="str">
        <x:v>A</x:v>
      </x:c>
      <x:c r="F49" s="14" t="str">
        <x:f>IF(COUNT(B49:D49)&lt;&gt;3,"Eingaben prüfen",IF(OR(MIN(B49:D49)&lt;0,MAX(B49:D49)&gt;1),"Eingaben prüfen","gültig"))</x:f>
        <x:v>gültig</x:v>
      </x:c>
    </x:row>
    <x:row r="50" ht="23" customHeight="1">
      <x:c r="A50" s="9" t="n">
        <x:v>44</x:v>
      </x:c>
      <x:c r="B50" s="17" t="n">
        <x:v>0.6808310187188908</x:v>
      </x:c>
      <x:c r="C50" s="17" t="n">
        <x:v>0.3550750104477629</x:v>
      </x:c>
      <x:c r="D50" s="17" t="n">
        <x:v>0.9690047396579757</x:v>
      </x:c>
      <x:c r="E50" s="9" t="str">
        <x:v>A</x:v>
      </x:c>
      <x:c r="F50" s="14" t="str">
        <x:f>IF(COUNT(B50:D50)&lt;&gt;3,"Eingaben prüfen",IF(OR(MIN(B50:D50)&lt;0,MAX(B50:D50)&gt;1),"Eingaben prüfen","gültig"))</x:f>
        <x:v>gültig</x:v>
      </x:c>
    </x:row>
    <x:row r="51" ht="23" customHeight="1">
      <x:c r="A51" s="9" t="n">
        <x:v>45</x:v>
      </x:c>
      <x:c r="B51" s="17" t="n">
        <x:v>0.49236319155897945</x:v>
      </x:c>
      <x:c r="C51" s="17" t="n">
        <x:v>0.5512744676088914</x:v>
      </x:c>
      <x:c r="D51" s="17" t="n">
        <x:v>0.009403856820426881</x:v>
      </x:c>
      <x:c r="E51" s="9" t="str">
        <x:v>A</x:v>
      </x:c>
      <x:c r="F51" s="14" t="str">
        <x:f>IF(COUNT(B51:D51)&lt;&gt;3,"Eingaben prüfen",IF(OR(MIN(B51:D51)&lt;0,MAX(B51:D51)&gt;1),"Eingaben prüfen","gültig"))</x:f>
        <x:v>gültig</x:v>
      </x:c>
    </x:row>
    <x:row r="52" ht="23" customHeight="1">
      <x:c r="A52" s="9" t="n">
        <x:v>46</x:v>
      </x:c>
      <x:c r="B52" s="17" t="n">
        <x:v>0.8737817365908995</x:v>
      </x:c>
      <x:c r="C52" s="17" t="n">
        <x:v>0.9876242912141606</x:v>
      </x:c>
      <x:c r="D52" s="17" t="n">
        <x:v>0.22485577396582812</x:v>
      </x:c>
      <x:c r="E52" s="9" t="str">
        <x:v>A</x:v>
      </x:c>
      <x:c r="F52" s="14" t="str">
        <x:f>IF(COUNT(B52:D52)&lt;&gt;3,"Eingaben prüfen",IF(OR(MIN(B52:D52)&lt;0,MAX(B52:D52)&gt;1),"Eingaben prüfen","gültig"))</x:f>
        <x:v>gültig</x:v>
      </x:c>
    </x:row>
    <x:row r="53" ht="23" customHeight="1">
      <x:c r="A53" s="9" t="n">
        <x:v>47</x:v>
      </x:c>
      <x:c r="B53" s="17" t="n">
        <x:v>0.029697355232201517</x:v>
      </x:c>
      <x:c r="C53" s="17" t="n">
        <x:v>0.43996308429632336</x:v>
      </x:c>
      <x:c r="D53" s="17" t="n">
        <x:v>0.8064329844200984</x:v>
      </x:c>
      <x:c r="E53" s="9" t="str">
        <x:v>A</x:v>
      </x:c>
      <x:c r="F53" s="14" t="str">
        <x:f>IF(COUNT(B53:D53)&lt;&gt;3,"Eingaben prüfen",IF(OR(MIN(B53:D53)&lt;0,MAX(B53:D53)&gt;1),"Eingaben prüfen","gültig"))</x:f>
        <x:v>gültig</x:v>
      </x:c>
    </x:row>
    <x:row r="54" ht="23" customHeight="1">
      <x:c r="A54" s="9" t="n">
        <x:v>48</x:v>
      </x:c>
      <x:c r="B54" s="17" t="n">
        <x:v>0.5991719701560214</x:v>
      </x:c>
      <x:c r="C54" s="17" t="n">
        <x:v>0.3313358254963532</x:v>
      </x:c>
      <x:c r="D54" s="17" t="n">
        <x:v>0.8121089698979631</x:v>
      </x:c>
      <x:c r="E54" s="9" t="str">
        <x:v>A</x:v>
      </x:c>
      <x:c r="F54" s="14" t="str">
        <x:f>IF(COUNT(B54:D54)&lt;&gt;3,"Eingaben prüfen",IF(OR(MIN(B54:D54)&lt;0,MAX(B54:D54)&gt;1),"Eingaben prüfen","gültig"))</x:f>
        <x:v>gültig</x:v>
      </x:c>
    </x:row>
    <x:row r="55" ht="23" customHeight="1">
      <x:c r="A55" s="9" t="n">
        <x:v>49</x:v>
      </x:c>
      <x:c r="B55" s="17" t="n">
        <x:v>0.5047144907293841</x:v>
      </x:c>
      <x:c r="C55" s="17" t="n">
        <x:v>0.1427108767675236</x:v>
      </x:c>
      <x:c r="D55" s="17" t="n">
        <x:v>0.9890291659394279</x:v>
      </x:c>
      <x:c r="E55" s="9" t="str">
        <x:v>A</x:v>
      </x:c>
      <x:c r="F55" s="14" t="str">
        <x:f>IF(COUNT(B55:D55)&lt;&gt;3,"Eingaben prüfen",IF(OR(MIN(B55:D55)&lt;0,MAX(B55:D55)&gt;1),"Eingaben prüfen","gültig"))</x:f>
        <x:v>gültig</x:v>
      </x:c>
    </x:row>
    <x:row r="56" ht="23" customHeight="1">
      <x:c r="A56" s="9" t="n">
        <x:v>50</x:v>
      </x:c>
      <x:c r="B56" s="17" t="n">
        <x:v>0.709519961499609</x:v>
      </x:c>
      <x:c r="C56" s="17" t="n">
        <x:v>0.33421353821177036</x:v>
      </x:c>
      <x:c r="D56" s="17" t="n">
        <x:v>0.25244791072327644</x:v>
      </x:c>
      <x:c r="E56" s="9" t="str">
        <x:v>A</x:v>
      </x:c>
      <x:c r="F56" s="14" t="str">
        <x:f>IF(COUNT(B56:D56)&lt;&gt;3,"Eingaben prüfen",IF(OR(MIN(B56:D56)&lt;0,MAX(B56:D56)&gt;1),"Eingaben prüfen","gültig"))</x:f>
        <x:v>gültig</x:v>
      </x:c>
    </x:row>
    <x:row r="57" ht="23" customHeight="1">
      <x:c r="A57" s="9" t="n">
        <x:v>51</x:v>
      </x:c>
      <x:c r="B57" s="17" t="n">
        <x:v>0.2930919312639162</x:v>
      </x:c>
      <x:c r="C57" s="17" t="n">
        <x:v>0.2049522913293913</x:v>
      </x:c>
      <x:c r="D57" s="17" t="n">
        <x:v>0.26393242727499455</x:v>
      </x:c>
      <x:c r="E57" s="9" t="str">
        <x:v>A</x:v>
      </x:c>
      <x:c r="F57" s="14" t="str">
        <x:f>IF(COUNT(B57:D57)&lt;&gt;3,"Eingaben prüfen",IF(OR(MIN(B57:D57)&lt;0,MAX(B57:D57)&gt;1),"Eingaben prüfen","gültig"))</x:f>
        <x:v>gültig</x:v>
      </x:c>
    </x:row>
    <x:row r="58" ht="23" customHeight="1">
      <x:c r="A58" s="9" t="n">
        <x:v>52</x:v>
      </x:c>
      <x:c r="B58" s="17" t="n">
        <x:v>0.19248750724364072</x:v>
      </x:c>
      <x:c r="C58" s="17" t="n">
        <x:v>0.2714443850563839</x:v>
      </x:c>
      <x:c r="D58" s="17" t="n">
        <x:v>0.9922585586318746</x:v>
      </x:c>
      <x:c r="E58" s="9" t="str">
        <x:v>A</x:v>
      </x:c>
      <x:c r="F58" s="14" t="str">
        <x:f>IF(COUNT(B58:D58)&lt;&gt;3,"Eingaben prüfen",IF(OR(MIN(B58:D58)&lt;0,MAX(B58:D58)&gt;1),"Eingaben prüfen","gültig"))</x:f>
        <x:v>gültig</x:v>
      </x:c>
    </x:row>
    <x:row r="59" ht="23" customHeight="1">
      <x:c r="A59" s="9" t="n">
        <x:v>53</x:v>
      </x:c>
      <x:c r="B59" s="17" t="n">
        <x:v>0.5184996757889166</x:v>
      </x:c>
      <x:c r="C59" s="17" t="n">
        <x:v>0.2103797971503809</x:v>
      </x:c>
      <x:c r="D59" s="17" t="n">
        <x:v>0.3562443427508697</x:v>
      </x:c>
      <x:c r="E59" s="9" t="str">
        <x:v>A</x:v>
      </x:c>
      <x:c r="F59" s="14" t="str">
        <x:f>IF(COUNT(B59:D59)&lt;&gt;3,"Eingaben prüfen",IF(OR(MIN(B59:D59)&lt;0,MAX(B59:D59)&gt;1),"Eingaben prüfen","gültig"))</x:f>
        <x:v>gültig</x:v>
      </x:c>
    </x:row>
    <x:row r="60" ht="23" customHeight="1">
      <x:c r="A60" s="9" t="n">
        <x:v>54</x:v>
      </x:c>
      <x:c r="B60" s="17" t="n">
        <x:v>0.7705358563689515</x:v>
      </x:c>
      <x:c r="C60" s="17" t="n">
        <x:v>0.02145729784388095</x:v>
      </x:c>
      <x:c r="D60" s="17" t="n">
        <x:v>0.7727472643600777</x:v>
      </x:c>
      <x:c r="E60" s="9" t="str">
        <x:v>A</x:v>
      </x:c>
      <x:c r="F60" s="14" t="str">
        <x:f>IF(COUNT(B60:D60)&lt;&gt;3,"Eingaben prüfen",IF(OR(MIN(B60:D60)&lt;0,MAX(B60:D60)&gt;1),"Eingaben prüfen","gültig"))</x:f>
        <x:v>gültig</x:v>
      </x:c>
    </x:row>
    <x:row r="61" ht="23" customHeight="1">
      <x:c r="A61" s="9" t="n">
        <x:v>55</x:v>
      </x:c>
      <x:c r="B61" s="17" t="n">
        <x:v>0.45604032289702445</x:v>
      </x:c>
      <x:c r="C61" s="17" t="n">
        <x:v>0.3770461316453293</x:v>
      </x:c>
      <x:c r="D61" s="17" t="n">
        <x:v>0.33293284743558615</x:v>
      </x:c>
      <x:c r="E61" s="9" t="str">
        <x:v>A</x:v>
      </x:c>
      <x:c r="F61" s="14" t="str">
        <x:f>IF(COUNT(B61:D61)&lt;&gt;3,"Eingaben prüfen",IF(OR(MIN(B61:D61)&lt;0,MAX(B61:D61)&gt;1),"Eingaben prüfen","gültig"))</x:f>
        <x:v>gültig</x:v>
      </x:c>
    </x:row>
    <x:row r="62" ht="23" customHeight="1">
      <x:c r="A62" s="9" t="n">
        <x:v>56</x:v>
      </x:c>
      <x:c r="B62" s="17" t="n">
        <x:v>0.018558296957053244</x:v>
      </x:c>
      <x:c r="C62" s="17" t="n">
        <x:v>0.5156585230724886</x:v>
      </x:c>
      <x:c r="D62" s="17" t="n">
        <x:v>0.5671539452159777</x:v>
      </x:c>
      <x:c r="E62" s="9" t="str">
        <x:v>A</x:v>
      </x:c>
      <x:c r="F62" s="14" t="str">
        <x:f>IF(COUNT(B62:D62)&lt;&gt;3,"Eingaben prüfen",IF(OR(MIN(B62:D62)&lt;0,MAX(B62:D62)&gt;1),"Eingaben prüfen","gültig"))</x:f>
        <x:v>gültig</x:v>
      </x:c>
    </x:row>
    <x:row r="63" ht="23" customHeight="1">
      <x:c r="A63" s="9" t="n">
        <x:v>57</x:v>
      </x:c>
      <x:c r="B63" s="17" t="n">
        <x:v>0.04692688642535359</x:v>
      </x:c>
      <x:c r="C63" s="17" t="n">
        <x:v>0.907406430807896</x:v>
      </x:c>
      <x:c r="D63" s="17" t="n">
        <x:v>0.23138900089543313</x:v>
      </x:c>
      <x:c r="E63" s="9" t="str">
        <x:v>A</x:v>
      </x:c>
      <x:c r="F63" s="14" t="str">
        <x:f>IF(COUNT(B63:D63)&lt;&gt;3,"Eingaben prüfen",IF(OR(MIN(B63:D63)&lt;0,MAX(B63:D63)&gt;1),"Eingaben prüfen","gültig"))</x:f>
        <x:v>gültig</x:v>
      </x:c>
    </x:row>
    <x:row r="64" ht="23" customHeight="1">
      <x:c r="A64" s="9" t="n">
        <x:v>58</x:v>
      </x:c>
      <x:c r="B64" s="17" t="n">
        <x:v>0.19997667137067765</x:v>
      </x:c>
      <x:c r="C64" s="17" t="n">
        <x:v>0.03321899438742548</x:v>
      </x:c>
      <x:c r="D64" s="17" t="n">
        <x:v>0.07095933344680816</x:v>
      </x:c>
      <x:c r="E64" s="9" t="str">
        <x:v>A</x:v>
      </x:c>
      <x:c r="F64" s="14" t="str">
        <x:f>IF(COUNT(B64:D64)&lt;&gt;3,"Eingaben prüfen",IF(OR(MIN(B64:D64)&lt;0,MAX(B64:D64)&gt;1),"Eingaben prüfen","gültig"))</x:f>
        <x:v>gültig</x:v>
      </x:c>
    </x:row>
    <x:row r="65" ht="23" customHeight="1">
      <x:c r="A65" s="9" t="n">
        <x:v>59</x:v>
      </x:c>
      <x:c r="B65" s="17" t="n">
        <x:v>0.4366880051093176</x:v>
      </x:c>
      <x:c r="C65" s="17" t="n">
        <x:v>0.20190237776841968</x:v>
      </x:c>
      <x:c r="D65" s="17" t="n">
        <x:v>0.9582264343043789</x:v>
      </x:c>
      <x:c r="E65" s="9" t="str">
        <x:v>A</x:v>
      </x:c>
      <x:c r="F65" s="14" t="str">
        <x:f>IF(COUNT(B65:D65)&lt;&gt;3,"Eingaben prüfen",IF(OR(MIN(B65:D65)&lt;0,MAX(B65:D65)&gt;1),"Eingaben prüfen","gültig"))</x:f>
        <x:v>gültig</x:v>
      </x:c>
    </x:row>
    <x:row r="66" ht="23" customHeight="1">
      <x:c r="A66" s="9" t="n">
        <x:v>60</x:v>
      </x:c>
      <x:c r="B66" s="17" t="n">
        <x:v>0.944604541757144</x:v>
      </x:c>
      <x:c r="C66" s="17" t="n">
        <x:v>0.2150216776644811</x:v>
      </x:c>
      <x:c r="D66" s="17" t="n">
        <x:v>0.0737148382468149</x:v>
      </x:c>
      <x:c r="E66" s="9" t="str">
        <x:v>A</x:v>
      </x:c>
      <x:c r="F66" s="14" t="str">
        <x:f>IF(COUNT(B66:D66)&lt;&gt;3,"Eingaben prüfen",IF(OR(MIN(B66:D66)&lt;0,MAX(B66:D66)&gt;1),"Eingaben prüfen","gültig"))</x:f>
        <x:v>gültig</x:v>
      </x:c>
    </x:row>
    <x:row r="67" ht="23" customHeight="1">
      <x:c r="A67" s="9" t="n">
        <x:v>61</x:v>
      </x:c>
      <x:c r="B67" s="17" t="n">
        <x:v>0.6127972429385409</x:v>
      </x:c>
      <x:c r="C67" s="17" t="n">
        <x:v>0.9708671009866521</x:v>
      </x:c>
      <x:c r="D67" s="17" t="n">
        <x:v>0.4806513189105317</x:v>
      </x:c>
      <x:c r="E67" s="9" t="str">
        <x:v>A</x:v>
      </x:c>
      <x:c r="F67" s="14" t="str">
        <x:f>IF(COUNT(B67:D67)&lt;&gt;3,"Eingaben prüfen",IF(OR(MIN(B67:D67)&lt;0,MAX(B67:D67)&gt;1),"Eingaben prüfen","gültig"))</x:f>
        <x:v>gültig</x:v>
      </x:c>
    </x:row>
    <x:row r="68" ht="23" customHeight="1">
      <x:c r="A68" s="9" t="n">
        <x:v>62</x:v>
      </x:c>
      <x:c r="B68" s="17" t="n">
        <x:v>0.989390583592467</x:v>
      </x:c>
      <x:c r="C68" s="17" t="n">
        <x:v>0.6195795688545331</x:v>
      </x:c>
      <x:c r="D68" s="17" t="n">
        <x:v>0.8647937398636714</x:v>
      </x:c>
      <x:c r="E68" s="9" t="str">
        <x:v>A</x:v>
      </x:c>
      <x:c r="F68" s="14" t="str">
        <x:f>IF(COUNT(B68:D68)&lt;&gt;3,"Eingaben prüfen",IF(OR(MIN(B68:D68)&lt;0,MAX(B68:D68)&gt;1),"Eingaben prüfen","gültig"))</x:f>
        <x:v>gültig</x:v>
      </x:c>
    </x:row>
    <x:row r="69" ht="23" customHeight="1">
      <x:c r="A69" s="9" t="n">
        <x:v>63</x:v>
      </x:c>
      <x:c r="B69" s="17" t="n">
        <x:v>0.0532084055012092</x:v>
      </x:c>
      <x:c r="C69" s="17" t="n">
        <x:v>0.5520965264877304</x:v>
      </x:c>
      <x:c r="D69" s="17" t="n">
        <x:v>0.4901986421318725</x:v>
      </x:c>
      <x:c r="E69" s="9" t="str">
        <x:v>A</x:v>
      </x:c>
      <x:c r="F69" s="14" t="str">
        <x:f>IF(COUNT(B69:D69)&lt;&gt;3,"Eingaben prüfen",IF(OR(MIN(B69:D69)&lt;0,MAX(B69:D69)&gt;1),"Eingaben prüfen","gültig"))</x:f>
        <x:v>gültig</x:v>
      </x:c>
    </x:row>
    <x:row r="70" ht="23" customHeight="1">
      <x:c r="A70" s="9" t="n">
        <x:v>64</x:v>
      </x:c>
      <x:c r="B70" s="17" t="n">
        <x:v>0.20926614908967167</x:v>
      </x:c>
      <x:c r="C70" s="17" t="n">
        <x:v>0.01187112636398524</x:v>
      </x:c>
      <x:c r="D70" s="17" t="n">
        <x:v>0.5102677136892453</x:v>
      </x:c>
      <x:c r="E70" s="9" t="str">
        <x:v>A</x:v>
      </x:c>
      <x:c r="F70" s="14" t="str">
        <x:f>IF(COUNT(B70:D70)&lt;&gt;3,"Eingaben prüfen",IF(OR(MIN(B70:D70)&lt;0,MAX(B70:D70)&gt;1),"Eingaben prüfen","gültig"))</x:f>
        <x:v>gültig</x:v>
      </x:c>
    </x:row>
    <x:row r="71" ht="23" customHeight="1">
      <x:c r="A71" s="9" t="n">
        <x:v>65</x:v>
      </x:c>
      <x:c r="B71" s="17" t="n">
        <x:v>0.5221004049526528</x:v>
      </x:c>
      <x:c r="C71" s="17" t="n">
        <x:v>0.41802498244214803</x:v>
      </x:c>
      <x:c r="D71" s="17" t="n">
        <x:v>0.4948214370524511</x:v>
      </x:c>
      <x:c r="E71" s="9" t="str">
        <x:v>A</x:v>
      </x:c>
      <x:c r="F71" s="14" t="str">
        <x:f>IF(COUNT(B71:D71)&lt;&gt;3,"Eingaben prüfen",IF(OR(MIN(B71:D71)&lt;0,MAX(B71:D71)&gt;1),"Eingaben prüfen","gültig"))</x:f>
        <x:v>gültig</x:v>
      </x:c>
    </x:row>
    <x:row r="72" ht="23" customHeight="1">
      <x:c r="A72" s="9" t="n">
        <x:v>66</x:v>
      </x:c>
      <x:c r="B72" s="17" t="n">
        <x:v>0.7721101333154365</x:v>
      </x:c>
      <x:c r="C72" s="17" t="n">
        <x:v>0.7109132591867819</x:v>
      </x:c>
      <x:c r="D72" s="17" t="n">
        <x:v>0.13420064409729093</x:v>
      </x:c>
      <x:c r="E72" s="9" t="str">
        <x:v>A</x:v>
      </x:c>
      <x:c r="F72" s="14" t="str">
        <x:f>IF(COUNT(B72:D72)&lt;&gt;3,"Eingaben prüfen",IF(OR(MIN(B72:D72)&lt;0,MAX(B72:D72)&gt;1),"Eingaben prüfen","gültig"))</x:f>
        <x:v>gültig</x:v>
      </x:c>
    </x:row>
    <x:row r="73" ht="23" customHeight="1">
      <x:c r="A73" s="9" t="n">
        <x:v>67</x:v>
      </x:c>
      <x:c r="B73" s="17" t="n">
        <x:v>0.9656278413021937</x:v>
      </x:c>
      <x:c r="C73" s="17" t="n">
        <x:v>0.8983274215133861</x:v>
      </x:c>
      <x:c r="D73" s="17" t="n">
        <x:v>0.6034453114261851</x:v>
      </x:c>
      <x:c r="E73" s="9" t="str">
        <x:v>A</x:v>
      </x:c>
      <x:c r="F73" s="14" t="str">
        <x:f>IF(COUNT(B73:D73)&lt;&gt;3,"Eingaben prüfen",IF(OR(MIN(B73:D73)&lt;0,MAX(B73:D73)&gt;1),"Eingaben prüfen","gültig"))</x:f>
        <x:v>gültig</x:v>
      </x:c>
    </x:row>
    <x:row r="74" ht="23" customHeight="1">
      <x:c r="A74" s="9" t="n">
        <x:v>68</x:v>
      </x:c>
      <x:c r="B74" s="17" t="n">
        <x:v>0.8281084139598534</x:v>
      </x:c>
      <x:c r="C74" s="17" t="n">
        <x:v>0.24136646010447294</x:v>
      </x:c>
      <x:c r="D74" s="17" t="n">
        <x:v>0.4113263402832672</x:v>
      </x:c>
      <x:c r="E74" s="9" t="str">
        <x:v>A</x:v>
      </x:c>
      <x:c r="F74" s="14" t="str">
        <x:f>IF(COUNT(B74:D74)&lt;&gt;3,"Eingaben prüfen",IF(OR(MIN(B74:D74)&lt;0,MAX(B74:D74)&gt;1),"Eingaben prüfen","gültig"))</x:f>
        <x:v>gültig</x:v>
      </x:c>
    </x:row>
    <x:row r="75" ht="23" customHeight="1">
      <x:c r="A75" s="9" t="n">
        <x:v>69</x:v>
      </x:c>
      <x:c r="B75" s="17" t="n">
        <x:v>0.5742504772497341</x:v>
      </x:c>
      <x:c r="C75" s="17" t="n">
        <x:v>0.8814380174735561</x:v>
      </x:c>
      <x:c r="D75" s="17" t="n">
        <x:v>0.9444578817347065</x:v>
      </x:c>
      <x:c r="E75" s="9" t="str">
        <x:v>A</x:v>
      </x:c>
      <x:c r="F75" s="14" t="str">
        <x:f>IF(COUNT(B75:D75)&lt;&gt;3,"Eingaben prüfen",IF(OR(MIN(B75:D75)&lt;0,MAX(B75:D75)&gt;1),"Eingaben prüfen","gültig"))</x:f>
        <x:v>gültig</x:v>
      </x:c>
    </x:row>
    <x:row r="76" ht="23" customHeight="1">
      <x:c r="A76" s="9" t="n">
        <x:v>70</x:v>
      </x:c>
      <x:c r="B76" s="17" t="n">
        <x:v>0.8431579197058454</x:v>
      </x:c>
      <x:c r="C76" s="17" t="n">
        <x:v>0.7444318580674008</x:v>
      </x:c>
      <x:c r="D76" s="17" t="n">
        <x:v>0.2095553403487429</x:v>
      </x:c>
      <x:c r="E76" s="9" t="str">
        <x:v>A</x:v>
      </x:c>
      <x:c r="F76" s="14" t="str">
        <x:f>IF(COUNT(B76:D76)&lt;&gt;3,"Eingaben prüfen",IF(OR(MIN(B76:D76)&lt;0,MAX(B76:D76)&gt;1),"Eingaben prüfen","gültig"))</x:f>
        <x:v>gültig</x:v>
      </x:c>
    </x:row>
    <x:row r="77" ht="23" customHeight="1">
      <x:c r="A77" s="9" t="n">
        <x:v>71</x:v>
      </x:c>
      <x:c r="B77" s="17" t="n">
        <x:v>0.5672766222851351</x:v>
      </x:c>
      <x:c r="C77" s="17" t="n">
        <x:v>0.11692422966007143</x:v>
      </x:c>
      <x:c r="D77" s="17" t="n">
        <x:v>0.4174878093181178</x:v>
      </x:c>
      <x:c r="E77" s="9" t="str">
        <x:v>A</x:v>
      </x:c>
      <x:c r="F77" s="14" t="str">
        <x:f>IF(COUNT(B77:D77)&lt;&gt;3,"Eingaben prüfen",IF(OR(MIN(B77:D77)&lt;0,MAX(B77:D77)&gt;1),"Eingaben prüfen","gültig"))</x:f>
        <x:v>gültig</x:v>
      </x:c>
    </x:row>
    <x:row r="78" ht="23" customHeight="1">
      <x:c r="A78" s="9" t="n">
        <x:v>72</x:v>
      </x:c>
      <x:c r="B78" s="17" t="n">
        <x:v>0.09899426891934127</x:v>
      </x:c>
      <x:c r="C78" s="17" t="n">
        <x:v>0.7685625808080658</x:v>
      </x:c>
      <x:c r="D78" s="17" t="n">
        <x:v>0.4387004087911919</x:v>
      </x:c>
      <x:c r="E78" s="9" t="str">
        <x:v>A</x:v>
      </x:c>
      <x:c r="F78" s="14" t="str">
        <x:f>IF(COUNT(B78:D78)&lt;&gt;3,"Eingaben prüfen",IF(OR(MIN(B78:D78)&lt;0,MAX(B78:D78)&gt;1),"Eingaben prüfen","gültig"))</x:f>
        <x:v>gültig</x:v>
      </x:c>
    </x:row>
    <x:row r="79" ht="23" customHeight="1">
      <x:c r="A79" s="9" t="n">
        <x:v>73</x:v>
      </x:c>
      <x:c r="B79" s="17" t="n">
        <x:v>0.16605943895410746</x:v>
      </x:c>
      <x:c r="C79" s="17" t="n">
        <x:v>0.3603642439702526</x:v>
      </x:c>
      <x:c r="D79" s="17" t="n">
        <x:v>0.7833288222318515</x:v>
      </x:c>
      <x:c r="E79" s="9" t="str">
        <x:v>A</x:v>
      </x:c>
      <x:c r="F79" s="14" t="str">
        <x:f>IF(COUNT(B79:D79)&lt;&gt;3,"Eingaben prüfen",IF(OR(MIN(B79:D79)&lt;0,MAX(B79:D79)&gt;1),"Eingaben prüfen","gültig"))</x:f>
        <x:v>gültig</x:v>
      </x:c>
    </x:row>
    <x:row r="80" ht="23" customHeight="1">
      <x:c r="A80" s="9" t="n">
        <x:v>74</x:v>
      </x:c>
      <x:c r="B80" s="17" t="n">
        <x:v>0.2784099526470527</x:v>
      </x:c>
      <x:c r="C80" s="17" t="n">
        <x:v>0.396046155015938</x:v>
      </x:c>
      <x:c r="D80" s="17" t="n">
        <x:v>0.9021562651032582</x:v>
      </x:c>
      <x:c r="E80" s="9" t="str">
        <x:v>A</x:v>
      </x:c>
      <x:c r="F80" s="14" t="str">
        <x:f>IF(COUNT(B80:D80)&lt;&gt;3,"Eingaben prüfen",IF(OR(MIN(B80:D80)&lt;0,MAX(B80:D80)&gt;1),"Eingaben prüfen","gültig"))</x:f>
        <x:v>gültig</x:v>
      </x:c>
    </x:row>
    <x:row r="81" ht="23" customHeight="1">
      <x:c r="A81" s="9" t="n">
        <x:v>75</x:v>
      </x:c>
      <x:c r="B81" s="17" t="n">
        <x:v>0.6854574751341715</x:v>
      </x:c>
      <x:c r="C81" s="17" t="n">
        <x:v>0.024946341174654663</x:v>
      </x:c>
      <x:c r="D81" s="17" t="n">
        <x:v>0.18400259932968765</x:v>
      </x:c>
      <x:c r="E81" s="9" t="str">
        <x:v>A</x:v>
      </x:c>
      <x:c r="F81" s="14" t="str">
        <x:f>IF(COUNT(B81:D81)&lt;&gt;3,"Eingaben prüfen",IF(OR(MIN(B81:D81)&lt;0,MAX(B81:D81)&gt;1),"Eingaben prüfen","gültig"))</x:f>
        <x:v>gültig</x:v>
      </x:c>
    </x:row>
    <x:row r="82" ht="23" customHeight="1">
      <x:c r="A82" s="9" t="n">
        <x:v>76</x:v>
      </x:c>
      <x:c r="B82" s="17" t="n">
        <x:v>0.5163571730954573</x:v>
      </x:c>
      <x:c r="C82" s="17" t="n">
        <x:v>0.45542593218851835</x:v>
      </x:c>
      <x:c r="D82" s="17" t="n">
        <x:v>0.22050644119735807</x:v>
      </x:c>
      <x:c r="E82" s="9" t="str">
        <x:v>A</x:v>
      </x:c>
      <x:c r="F82" s="14" t="str">
        <x:f>IF(COUNT(B82:D82)&lt;&gt;3,"Eingaben prüfen",IF(OR(MIN(B82:D82)&lt;0,MAX(B82:D82)&gt;1),"Eingaben prüfen","gültig"))</x:f>
        <x:v>gültig</x:v>
      </x:c>
    </x:row>
    <x:row r="83" ht="23" customHeight="1">
      <x:c r="A83" s="9" t="n">
        <x:v>77</x:v>
      </x:c>
      <x:c r="B83" s="17" t="n">
        <x:v>0.668230930226855</x:v>
      </x:c>
      <x:c r="C83" s="17" t="n">
        <x:v>0.44777248601894826</x:v>
      </x:c>
      <x:c r="D83" s="17" t="n">
        <x:v>0.9503684792434797</x:v>
      </x:c>
      <x:c r="E83" s="9" t="str">
        <x:v>A</x:v>
      </x:c>
      <x:c r="F83" s="14" t="str">
        <x:f>IF(COUNT(B83:D83)&lt;&gt;3,"Eingaben prüfen",IF(OR(MIN(B83:D83)&lt;0,MAX(B83:D83)&gt;1),"Eingaben prüfen","gültig"))</x:f>
        <x:v>gültig</x:v>
      </x:c>
    </x:row>
    <x:row r="84" ht="23" customHeight="1">
      <x:c r="A84" s="9" t="n">
        <x:v>78</x:v>
      </x:c>
      <x:c r="B84" s="17" t="n">
        <x:v>0.524919418967329</x:v>
      </x:c>
      <x:c r="C84" s="17" t="n">
        <x:v>0.6977472704602405</x:v>
      </x:c>
      <x:c r="D84" s="17" t="n">
        <x:v>0.6249739784980193</x:v>
      </x:c>
      <x:c r="E84" s="9" t="str">
        <x:v>A</x:v>
      </x:c>
      <x:c r="F84" s="14" t="str">
        <x:f>IF(COUNT(B84:D84)&lt;&gt;3,"Eingaben prüfen",IF(OR(MIN(B84:D84)&lt;0,MAX(B84:D84)&gt;1),"Eingaben prüfen","gültig"))</x:f>
        <x:v>gültig</x:v>
      </x:c>
    </x:row>
    <x:row r="85" ht="23" customHeight="1">
      <x:c r="A85" s="9" t="n">
        <x:v>79</x:v>
      </x:c>
      <x:c r="B85" s="17" t="n">
        <x:v>0.24607185495551676</x:v>
      </x:c>
      <x:c r="C85" s="17" t="n">
        <x:v>0.5840581028023735</x:v>
      </x:c>
      <x:c r="D85" s="17" t="n">
        <x:v>0.715154247940518</x:v>
      </x:c>
      <x:c r="E85" s="9" t="str">
        <x:v>A</x:v>
      </x:c>
      <x:c r="F85" s="14" t="str">
        <x:f>IF(COUNT(B85:D85)&lt;&gt;3,"Eingaben prüfen",IF(OR(MIN(B85:D85)&lt;0,MAX(B85:D85)&gt;1),"Eingaben prüfen","gültig"))</x:f>
        <x:v>gültig</x:v>
      </x:c>
    </x:row>
    <x:row r="86" ht="23" customHeight="1">
      <x:c r="A86" s="9" t="n">
        <x:v>80</x:v>
      </x:c>
      <x:c r="B86" s="17" t="n">
        <x:v>0.5908986317226663</x:v>
      </x:c>
      <x:c r="C86" s="17" t="n">
        <x:v>0.0591912082163617</x:v>
      </x:c>
      <x:c r="D86" s="17" t="n">
        <x:v>0.8314815206686035</x:v>
      </x:c>
      <x:c r="E86" s="9" t="str">
        <x:v>A</x:v>
      </x:c>
      <x:c r="F86" s="14" t="str">
        <x:f>IF(COUNT(B86:D86)&lt;&gt;3,"Eingaben prüfen",IF(OR(MIN(B86:D86)&lt;0,MAX(B86:D86)&gt;1),"Eingaben prüfen","gültig"))</x:f>
        <x:v>gültig</x:v>
      </x:c>
    </x:row>
    <x:row r="87" ht="23" customHeight="1">
      <x:c r="A87" s="9" t="n">
        <x:v>81</x:v>
      </x:c>
      <x:c r="B87" s="17" t="n">
        <x:v>0.7389831171603873</x:v>
      </x:c>
      <x:c r="C87" s="17" t="n">
        <x:v>0.8019570735050365</x:v>
      </x:c>
      <x:c r="D87" s="17" t="n">
        <x:v>0.11316599778365344</x:v>
      </x:c>
      <x:c r="E87" s="9" t="str">
        <x:v>A</x:v>
      </x:c>
      <x:c r="F87" s="14" t="str">
        <x:f>IF(COUNT(B87:D87)&lt;&gt;3,"Eingaben prüfen",IF(OR(MIN(B87:D87)&lt;0,MAX(B87:D87)&gt;1),"Eingaben prüfen","gültig"))</x:f>
        <x:v>gültig</x:v>
      </x:c>
    </x:row>
    <x:row r="88" ht="23" customHeight="1">
      <x:c r="A88" s="9" t="n">
        <x:v>82</x:v>
      </x:c>
      <x:c r="B88" s="17" t="n">
        <x:v>0.3353518840158358</x:v>
      </x:c>
      <x:c r="C88" s="17" t="n">
        <x:v>0.8447644977131858</x:v>
      </x:c>
      <x:c r="D88" s="17" t="n">
        <x:v>0.9170557468896732</x:v>
      </x:c>
      <x:c r="E88" s="9" t="str">
        <x:v>A</x:v>
      </x:c>
      <x:c r="F88" s="14" t="str">
        <x:f>IF(COUNT(B88:D88)&lt;&gt;3,"Eingaben prüfen",IF(OR(MIN(B88:D88)&lt;0,MAX(B88:D88)&gt;1),"Eingaben prüfen","gültig"))</x:f>
        <x:v>gültig</x:v>
      </x:c>
    </x:row>
    <x:row r="89" ht="23" customHeight="1">
      <x:c r="A89" s="9" t="n">
        <x:v>83</x:v>
      </x:c>
      <x:c r="B89" s="17" t="n">
        <x:v>0.7312555758981034</x:v>
      </x:c>
      <x:c r="C89" s="17" t="n">
        <x:v>0.010239183553494513</x:v>
      </x:c>
      <x:c r="D89" s="17" t="n">
        <x:v>0.7203899692976847</x:v>
      </x:c>
      <x:c r="E89" s="9" t="str">
        <x:v>A</x:v>
      </x:c>
      <x:c r="F89" s="14" t="str">
        <x:f>IF(COUNT(B89:D89)&lt;&gt;3,"Eingaben prüfen",IF(OR(MIN(B89:D89)&lt;0,MAX(B89:D89)&gt;1),"Eingaben prüfen","gültig"))</x:f>
        <x:v>gültig</x:v>
      </x:c>
    </x:row>
    <x:row r="90" ht="23" customHeight="1">
      <x:c r="A90" s="9" t="n">
        <x:v>84</x:v>
      </x:c>
      <x:c r="B90" s="17" t="n">
        <x:v>0.637789222295396</x:v>
      </x:c>
      <x:c r="C90" s="17" t="n">
        <x:v>0.8755006090505049</x:v>
      </x:c>
      <x:c r="D90" s="17" t="n">
        <x:v>0.371820813161321</x:v>
      </x:c>
      <x:c r="E90" s="9" t="str">
        <x:v>A</x:v>
      </x:c>
      <x:c r="F90" s="14" t="str">
        <x:f>IF(COUNT(B90:D90)&lt;&gt;3,"Eingaben prüfen",IF(OR(MIN(B90:D90)&lt;0,MAX(B90:D90)&gt;1),"Eingaben prüfen","gültig"))</x:f>
        <x:v>gültig</x:v>
      </x:c>
    </x:row>
    <x:row r="91" ht="23" customHeight="1">
      <x:c r="A91" s="9" t="n">
        <x:v>85</x:v>
      </x:c>
      <x:c r="B91" s="17" t="n">
        <x:v>0.01905387092847377</x:v>
      </x:c>
      <x:c r="C91" s="17" t="n">
        <x:v>0.74147110467311</x:v>
      </x:c>
      <x:c r="D91" s="17" t="n">
        <x:v>0.7768580840202048</x:v>
      </x:c>
      <x:c r="E91" s="9" t="str">
        <x:v>A</x:v>
      </x:c>
      <x:c r="F91" s="14" t="str">
        <x:f>IF(COUNT(B91:D91)&lt;&gt;3,"Eingaben prüfen",IF(OR(MIN(B91:D91)&lt;0,MAX(B91:D91)&gt;1),"Eingaben prüfen","gültig"))</x:f>
        <x:v>gültig</x:v>
      </x:c>
    </x:row>
    <x:row r="92" ht="23" customHeight="1">
      <x:c r="A92" s="9" t="n">
        <x:v>86</x:v>
      </x:c>
      <x:c r="B92" s="17" t="n">
        <x:v>0.9947691044071689</x:v>
      </x:c>
      <x:c r="C92" s="17" t="n">
        <x:v>0.9124380917055532</x:v>
      </x:c>
      <x:c r="D92" s="17" t="n">
        <x:v>0.05650371697265655</x:v>
      </x:c>
      <x:c r="E92" s="9" t="str">
        <x:v>A</x:v>
      </x:c>
      <x:c r="F92" s="14" t="str">
        <x:f>IF(COUNT(B92:D92)&lt;&gt;3,"Eingaben prüfen",IF(OR(MIN(B92:D92)&lt;0,MAX(B92:D92)&gt;1),"Eingaben prüfen","gültig"))</x:f>
        <x:v>gültig</x:v>
      </x:c>
    </x:row>
    <x:row r="93" ht="23" customHeight="1">
      <x:c r="A93" s="9" t="n">
        <x:v>87</x:v>
      </x:c>
      <x:c r="B93" s="17" t="n">
        <x:v>0.5269719763891771</x:v>
      </x:c>
      <x:c r="C93" s="17" t="n">
        <x:v>0.8142019802471623</x:v>
      </x:c>
      <x:c r="D93" s="17" t="n">
        <x:v>0.3841236106818542</x:v>
      </x:c>
      <x:c r="E93" s="9" t="str">
        <x:v>A</x:v>
      </x:c>
      <x:c r="F93" s="14" t="str">
        <x:f>IF(COUNT(B93:D93)&lt;&gt;3,"Eingaben prüfen",IF(OR(MIN(B93:D93)&lt;0,MAX(B93:D93)&gt;1),"Eingaben prüfen","gültig"))</x:f>
        <x:v>gültig</x:v>
      </x:c>
    </x:row>
    <x:row r="94" ht="23" customHeight="1">
      <x:c r="A94" s="9" t="n">
        <x:v>88</x:v>
      </x:c>
      <x:c r="B94" s="17" t="n">
        <x:v>0.9201518575428054</x:v>
      </x:c>
      <x:c r="C94" s="17" t="n">
        <x:v>0.8707247414859012</x:v>
      </x:c>
      <x:c r="D94" s="17" t="n">
        <x:v>0.052448508446104825</x:v>
      </x:c>
      <x:c r="E94" s="9" t="str">
        <x:v>A</x:v>
      </x:c>
      <x:c r="F94" s="14" t="str">
        <x:f>IF(COUNT(B94:D94)&lt;&gt;3,"Eingaben prüfen",IF(OR(MIN(B94:D94)&lt;0,MAX(B94:D94)&gt;1),"Eingaben prüfen","gültig"))</x:f>
        <x:v>gültig</x:v>
      </x:c>
    </x:row>
    <x:row r="95" ht="23" customHeight="1">
      <x:c r="A95" s="9" t="n">
        <x:v>89</x:v>
      </x:c>
      <x:c r="B95" s="17" t="n">
        <x:v>0.4205643286695704</x:v>
      </x:c>
      <x:c r="C95" s="17" t="n">
        <x:v>0.19151081738527864</x:v>
      </x:c>
      <x:c r="D95" s="17" t="n">
        <x:v>0.7204428490949795</x:v>
      </x:c>
      <x:c r="E95" s="9" t="str">
        <x:v>A</x:v>
      </x:c>
      <x:c r="F95" s="14" t="str">
        <x:f>IF(COUNT(B95:D95)&lt;&gt;3,"Eingaben prüfen",IF(OR(MIN(B95:D95)&lt;0,MAX(B95:D95)&gt;1),"Eingaben prüfen","gültig"))</x:f>
        <x:v>gültig</x:v>
      </x:c>
    </x:row>
    <x:row r="96" ht="23" customHeight="1">
      <x:c r="A96" s="9" t="n">
        <x:v>90</x:v>
      </x:c>
      <x:c r="B96" s="17" t="n">
        <x:v>0.3185264995554462</x:v>
      </x:c>
      <x:c r="C96" s="17" t="n">
        <x:v>0.05282883357722312</x:v>
      </x:c>
      <x:c r="D96" s="17" t="n">
        <x:v>0.11914495273958892</x:v>
      </x:c>
      <x:c r="E96" s="9" t="str">
        <x:v>A</x:v>
      </x:c>
      <x:c r="F96" s="14" t="str">
        <x:f>IF(COUNT(B96:D96)&lt;&gt;3,"Eingaben prüfen",IF(OR(MIN(B96:D96)&lt;0,MAX(B96:D96)&gt;1),"Eingaben prüfen","gültig"))</x:f>
        <x:v>gültig</x:v>
      </x:c>
    </x:row>
    <x:row r="97" ht="23" customHeight="1">
      <x:c r="A97" s="9" t="n">
        <x:v>91</x:v>
      </x:c>
      <x:c r="B97" s="17" t="n">
        <x:v>0.09243220451753587</x:v>
      </x:c>
      <x:c r="C97" s="17" t="n">
        <x:v>0.9061853286111727</x:v>
      </x:c>
      <x:c r="D97" s="17" t="n">
        <x:v>0.3056219817372039</x:v>
      </x:c>
      <x:c r="E97" s="9" t="str">
        <x:v>A</x:v>
      </x:c>
      <x:c r="F97" s="14" t="str">
        <x:f>IF(COUNT(B97:D97)&lt;&gt;3,"Eingaben prüfen",IF(OR(MIN(B97:D97)&lt;0,MAX(B97:D97)&gt;1),"Eingaben prüfen","gültig"))</x:f>
        <x:v>gültig</x:v>
      </x:c>
    </x:row>
    <x:row r="98" ht="23" customHeight="1">
      <x:c r="A98" s="9" t="n">
        <x:v>92</x:v>
      </x:c>
      <x:c r="B98" s="17" t="n">
        <x:v>0.014334081555716693</x:v>
      </x:c>
      <x:c r="C98" s="17" t="n">
        <x:v>0.35759959544520825</x:v>
      </x:c>
      <x:c r="D98" s="17" t="n">
        <x:v>0.4094687452306971</x:v>
      </x:c>
      <x:c r="E98" s="9" t="str">
        <x:v>A</x:v>
      </x:c>
      <x:c r="F98" s="14" t="str">
        <x:f>IF(COUNT(B98:D98)&lt;&gt;3,"Eingaben prüfen",IF(OR(MIN(B98:D98)&lt;0,MAX(B98:D98)&gt;1),"Eingaben prüfen","gültig"))</x:f>
        <x:v>gültig</x:v>
      </x:c>
    </x:row>
    <x:row r="99" ht="23" customHeight="1">
      <x:c r="A99" s="9" t="n">
        <x:v>93</x:v>
      </x:c>
      <x:c r="B99" s="17" t="n">
        <x:v>0.02280414884444326</x:v>
      </x:c>
      <x:c r="C99" s="17" t="n">
        <x:v>0.12176344322506338</x:v>
      </x:c>
      <x:c r="D99" s="17" t="n">
        <x:v>0.3401329974876717</x:v>
      </x:c>
      <x:c r="E99" s="9" t="str">
        <x:v>A</x:v>
      </x:c>
      <x:c r="F99" s="14" t="str">
        <x:f>IF(COUNT(B99:D99)&lt;&gt;3,"Eingaben prüfen",IF(OR(MIN(B99:D99)&lt;0,MAX(B99:D99)&gt;1),"Eingaben prüfen","gültig"))</x:f>
        <x:v>gültig</x:v>
      </x:c>
    </x:row>
    <x:row r="100" ht="23" customHeight="1">
      <x:c r="A100" s="9" t="n">
        <x:v>94</x:v>
      </x:c>
      <x:c r="B100" s="17" t="n">
        <x:v>0.18549401324708015</x:v>
      </x:c>
      <x:c r="C100" s="17" t="n">
        <x:v>0.18398579896893352</x:v>
      </x:c>
      <x:c r="D100" s="17" t="n">
        <x:v>0.6345972275594249</x:v>
      </x:c>
      <x:c r="E100" s="9" t="str">
        <x:v>A</x:v>
      </x:c>
      <x:c r="F100" s="14" t="str">
        <x:f>IF(COUNT(B100:D100)&lt;&gt;3,"Eingaben prüfen",IF(OR(MIN(B100:D100)&lt;0,MAX(B100:D100)&gt;1),"Eingaben prüfen","gültig"))</x:f>
        <x:v>gültig</x:v>
      </x:c>
    </x:row>
    <x:row r="101" ht="23" customHeight="1">
      <x:c r="A101" s="9" t="n">
        <x:v>95</x:v>
      </x:c>
      <x:c r="B101" s="17" t="n">
        <x:v>0.8243504305137321</x:v>
      </x:c>
      <x:c r="C101" s="17" t="n">
        <x:v>0.18398850096855313</x:v>
      </x:c>
      <x:c r="D101" s="17" t="n">
        <x:v>0.7211223408812657</x:v>
      </x:c>
      <x:c r="E101" s="9" t="str">
        <x:v>A</x:v>
      </x:c>
      <x:c r="F101" s="14" t="str">
        <x:f>IF(COUNT(B101:D101)&lt;&gt;3,"Eingaben prüfen",IF(OR(MIN(B101:D101)&lt;0,MAX(B101:D101)&gt;1),"Eingaben prüfen","gültig"))</x:f>
        <x:v>gültig</x:v>
      </x:c>
    </x:row>
    <x:row r="102" ht="23" customHeight="1">
      <x:c r="A102" s="9" t="n">
        <x:v>96</x:v>
      </x:c>
      <x:c r="B102" s="17" t="n">
        <x:v>0.37116279441397637</x:v>
      </x:c>
      <x:c r="C102" s="17" t="n">
        <x:v>0.6904269353253767</x:v>
      </x:c>
      <x:c r="D102" s="17" t="n">
        <x:v>0.588556602713652</x:v>
      </x:c>
      <x:c r="E102" s="9" t="str">
        <x:v>A</x:v>
      </x:c>
      <x:c r="F102" s="14" t="str">
        <x:f>IF(COUNT(B102:D102)&lt;&gt;3,"Eingaben prüfen",IF(OR(MIN(B102:D102)&lt;0,MAX(B102:D102)&gt;1),"Eingaben prüfen","gültig"))</x:f>
        <x:v>gültig</x:v>
      </x:c>
    </x:row>
    <x:row r="103" ht="23" customHeight="1">
      <x:c r="A103" s="9" t="n">
        <x:v>97</x:v>
      </x:c>
      <x:c r="B103" s="17" t="n">
        <x:v>0.37078877759631723</x:v>
      </x:c>
      <x:c r="C103" s="17" t="n">
        <x:v>0.182311357348226</x:v>
      </x:c>
      <x:c r="D103" s="17" t="n">
        <x:v>0.07292664528358728</x:v>
      </x:c>
      <x:c r="E103" s="9" t="str">
        <x:v>A</x:v>
      </x:c>
      <x:c r="F103" s="14" t="str">
        <x:f>IF(COUNT(B103:D103)&lt;&gt;3,"Eingaben prüfen",IF(OR(MIN(B103:D103)&lt;0,MAX(B103:D103)&gt;1),"Eingaben prüfen","gültig"))</x:f>
        <x:v>gültig</x:v>
      </x:c>
    </x:row>
    <x:row r="104" ht="23" customHeight="1">
      <x:c r="A104" s="9" t="n">
        <x:v>98</x:v>
      </x:c>
      <x:c r="B104" s="17" t="n">
        <x:v>0.2735930393682793</x:v>
      </x:c>
      <x:c r="C104" s="17" t="n">
        <x:v>0.1721045688027516</x:v>
      </x:c>
      <x:c r="D104" s="17" t="n">
        <x:v>0.5523062195861712</x:v>
      </x:c>
      <x:c r="E104" s="9" t="str">
        <x:v>A</x:v>
      </x:c>
      <x:c r="F104" s="14" t="str">
        <x:f>IF(COUNT(B104:D104)&lt;&gt;3,"Eingaben prüfen",IF(OR(MIN(B104:D104)&lt;0,MAX(B104:D104)&gt;1),"Eingaben prüfen","gültig"))</x:f>
        <x:v>gültig</x:v>
      </x:c>
    </x:row>
    <x:row r="105" ht="23" customHeight="1">
      <x:c r="A105" s="9" t="n">
        <x:v>99</x:v>
      </x:c>
      <x:c r="B105" s="17" t="n">
        <x:v>0.010833948967047036</x:v>
      </x:c>
      <x:c r="C105" s="17" t="n">
        <x:v>0.4665385984117165</x:v>
      </x:c>
      <x:c r="D105" s="17" t="n">
        <x:v>0.8155501611763611</x:v>
      </x:c>
      <x:c r="E105" s="9" t="str">
        <x:v>A</x:v>
      </x:c>
      <x:c r="F105" s="14" t="str">
        <x:f>IF(COUNT(B105:D105)&lt;&gt;3,"Eingaben prüfen",IF(OR(MIN(B105:D105)&lt;0,MAX(B105:D105)&gt;1),"Eingaben prüfen","gültig"))</x:f>
        <x:v>gültig</x:v>
      </x:c>
    </x:row>
    <x:row r="106" ht="23" customHeight="1">
      <x:c r="A106" s="9" t="n">
        <x:v>100</x:v>
      </x:c>
      <x:c r="B106" s="17" t="n">
        <x:v>0.6639012020314112</x:v>
      </x:c>
      <x:c r="C106" s="17" t="n">
        <x:v>0.5981217358494177</x:v>
      </x:c>
      <x:c r="D106" s="17" t="n">
        <x:v>0.5657730106031522</x:v>
      </x:c>
      <x:c r="E106" s="9" t="str">
        <x:v>A</x:v>
      </x:c>
      <x:c r="F106" s="14" t="str">
        <x:f>IF(COUNT(B106:D106)&lt;&gt;3,"Eingaben prüfen",IF(OR(MIN(B106:D106)&lt;0,MAX(B106:D106)&gt;1),"Eingaben prüfen","gültig"))</x:f>
        <x:v>gültig</x:v>
      </x:c>
    </x:row>
    <x:row r="107" ht="23" customHeight="1">
      <x:c r="A107" s="9" t="n">
        <x:v>101</x:v>
      </x:c>
      <x:c r="B107" s="17" t="n">
        <x:v>0.7392960392171517</x:v>
      </x:c>
      <x:c r="C107" s="17" t="n">
        <x:v>0.2842516362434253</x:v>
      </x:c>
      <x:c r="D107" s="17" t="n">
        <x:v>0.15968248958233744</x:v>
      </x:c>
      <x:c r="E107" s="9" t="str">
        <x:v>A</x:v>
      </x:c>
      <x:c r="F107" s="14" t="str">
        <x:f>IF(COUNT(B107:D107)&lt;&gt;3,"Eingaben prüfen",IF(OR(MIN(B107:D107)&lt;0,MAX(B107:D107)&gt;1),"Eingaben prüfen","gültig"))</x:f>
        <x:v>gültig</x:v>
      </x:c>
    </x:row>
    <x:row r="108" ht="23" customHeight="1">
      <x:c r="A108" s="9" t="n">
        <x:v>102</x:v>
      </x:c>
      <x:c r="B108" s="17" t="n">
        <x:v>0.8504856355721131</x:v>
      </x:c>
      <x:c r="C108" s="17" t="n">
        <x:v>0.7536724420497194</x:v>
      </x:c>
      <x:c r="D108" s="17" t="n">
        <x:v>0.6472463036188856</x:v>
      </x:c>
      <x:c r="E108" s="9" t="str">
        <x:v>A</x:v>
      </x:c>
      <x:c r="F108" s="14" t="str">
        <x:f>IF(COUNT(B108:D108)&lt;&gt;3,"Eingaben prüfen",IF(OR(MIN(B108:D108)&lt;0,MAX(B108:D108)&gt;1),"Eingaben prüfen","gültig"))</x:f>
        <x:v>gültig</x:v>
      </x:c>
    </x:row>
    <x:row r="109" ht="23" customHeight="1">
      <x:c r="A109" s="9" t="n">
        <x:v>103</x:v>
      </x:c>
      <x:c r="B109" s="17" t="n">
        <x:v>0.1674729670630768</x:v>
      </x:c>
      <x:c r="C109" s="17" t="n">
        <x:v>0.712538629421033</x:v>
      </x:c>
      <x:c r="D109" s="17" t="n">
        <x:v>0.1479159485315904</x:v>
      </x:c>
      <x:c r="E109" s="9" t="str">
        <x:v>A</x:v>
      </x:c>
      <x:c r="F109" s="14" t="str">
        <x:f>IF(COUNT(B109:D109)&lt;&gt;3,"Eingaben prüfen",IF(OR(MIN(B109:D109)&lt;0,MAX(B109:D109)&gt;1),"Eingaben prüfen","gültig"))</x:f>
        <x:v>gültig</x:v>
      </x:c>
    </x:row>
    <x:row r="110" ht="23" customHeight="1">
      <x:c r="A110" s="9" t="n">
        <x:v>104</x:v>
      </x:c>
      <x:c r="B110" s="17" t="n">
        <x:v>0.12229250359814614</x:v>
      </x:c>
      <x:c r="C110" s="17" t="n">
        <x:v>0.3647546862484887</x:v>
      </x:c>
      <x:c r="D110" s="17" t="n">
        <x:v>0.872651586891152</x:v>
      </x:c>
      <x:c r="E110" s="9" t="str">
        <x:v>A</x:v>
      </x:c>
      <x:c r="F110" s="14" t="str">
        <x:f>IF(COUNT(B110:D110)&lt;&gt;3,"Eingaben prüfen",IF(OR(MIN(B110:D110)&lt;0,MAX(B110:D110)&gt;1),"Eingaben prüfen","gültig"))</x:f>
        <x:v>gültig</x:v>
      </x:c>
    </x:row>
    <x:row r="111" ht="23" customHeight="1">
      <x:c r="A111" s="9" t="n">
        <x:v>105</x:v>
      </x:c>
      <x:c r="B111" s="17" t="n">
        <x:v>0.07157694001216441</x:v>
      </x:c>
      <x:c r="C111" s="17" t="n">
        <x:v>0.15413192834239453</x:v>
      </x:c>
      <x:c r="D111" s="17" t="n">
        <x:v>0.6608653081348166</x:v>
      </x:c>
      <x:c r="E111" s="9" t="str">
        <x:v>A</x:v>
      </x:c>
      <x:c r="F111" s="14" t="str">
        <x:f>IF(COUNT(B111:D111)&lt;&gt;3,"Eingaben prüfen",IF(OR(MIN(B111:D111)&lt;0,MAX(B111:D111)&gt;1),"Eingaben prüfen","gültig"))</x:f>
        <x:v>gültig</x:v>
      </x:c>
    </x:row>
    <x:row r="112" ht="23" customHeight="1">
      <x:c r="A112" s="9" t="n">
        <x:v>106</x:v>
      </x:c>
      <x:c r="B112" s="17" t="n">
        <x:v>0.4728441432816908</x:v>
      </x:c>
      <x:c r="C112" s="17" t="n">
        <x:v>0.17849465168546885</x:v>
      </x:c>
      <x:c r="D112" s="17" t="n">
        <x:v>0.521795462234877</x:v>
      </x:c>
      <x:c r="E112" s="9" t="str">
        <x:v>A</x:v>
      </x:c>
      <x:c r="F112" s="14" t="str">
        <x:f>IF(COUNT(B112:D112)&lt;&gt;3,"Eingaben prüfen",IF(OR(MIN(B112:D112)&lt;0,MAX(B112:D112)&gt;1),"Eingaben prüfen","gültig"))</x:f>
        <x:v>gültig</x:v>
      </x:c>
    </x:row>
    <x:row r="113" ht="23" customHeight="1">
      <x:c r="A113" s="9" t="n">
        <x:v>107</x:v>
      </x:c>
      <x:c r="B113" s="17" t="n">
        <x:v>0.8462472351966426</x:v>
      </x:c>
      <x:c r="C113" s="17" t="n">
        <x:v>0.5591031363001093</x:v>
      </x:c>
      <x:c r="D113" s="17" t="n">
        <x:v>0.9925435321638361</x:v>
      </x:c>
      <x:c r="E113" s="9" t="str">
        <x:v>A</x:v>
      </x:c>
      <x:c r="F113" s="14" t="str">
        <x:f>IF(COUNT(B113:D113)&lt;&gt;3,"Eingaben prüfen",IF(OR(MIN(B113:D113)&lt;0,MAX(B113:D113)&gt;1),"Eingaben prüfen","gültig"))</x:f>
        <x:v>gültig</x:v>
      </x:c>
    </x:row>
    <x:row r="114" ht="23" customHeight="1">
      <x:c r="A114" s="9" t="n">
        <x:v>108</x:v>
      </x:c>
      <x:c r="B114" s="17" t="n">
        <x:v>0.3082640153588727</x:v>
      </x:c>
      <x:c r="C114" s="17" t="n">
        <x:v>0.8238991937832907</x:v>
      </x:c>
      <x:c r="D114" s="17" t="n">
        <x:v>0.040844967938028276</x:v>
      </x:c>
      <x:c r="E114" s="9" t="str">
        <x:v>A</x:v>
      </x:c>
      <x:c r="F114" s="14" t="str">
        <x:f>IF(COUNT(B114:D114)&lt;&gt;3,"Eingaben prüfen",IF(OR(MIN(B114:D114)&lt;0,MAX(B114:D114)&gt;1),"Eingaben prüfen","gültig"))</x:f>
        <x:v>gültig</x:v>
      </x:c>
    </x:row>
    <x:row r="115" ht="23" customHeight="1">
      <x:c r="A115" s="9" t="n">
        <x:v>109</x:v>
      </x:c>
      <x:c r="B115" s="17" t="n">
        <x:v>0.4566773361293599</x:v>
      </x:c>
      <x:c r="C115" s="17" t="n">
        <x:v>0.07741953188087791</x:v>
      </x:c>
      <x:c r="D115" s="17" t="n">
        <x:v>0.7850885585648939</x:v>
      </x:c>
      <x:c r="E115" s="9" t="str">
        <x:v>A</x:v>
      </x:c>
      <x:c r="F115" s="14" t="str">
        <x:f>IF(COUNT(B115:D115)&lt;&gt;3,"Eingaben prüfen",IF(OR(MIN(B115:D115)&lt;0,MAX(B115:D115)&gt;1),"Eingaben prüfen","gültig"))</x:f>
        <x:v>gültig</x:v>
      </x:c>
    </x:row>
    <x:row r="116" ht="23" customHeight="1">
      <x:c r="A116" s="9" t="n">
        <x:v>110</x:v>
      </x:c>
      <x:c r="B116" s="17" t="n">
        <x:v>0.5370652308920398</x:v>
      </x:c>
      <x:c r="C116" s="17" t="n">
        <x:v>0.5759084786986932</x:v>
      </x:c>
      <x:c r="D116" s="17" t="n">
        <x:v>0.4051671578781679</x:v>
      </x:c>
      <x:c r="E116" s="9" t="str">
        <x:v>A</x:v>
      </x:c>
      <x:c r="F116" s="14" t="str">
        <x:f>IF(COUNT(B116:D116)&lt;&gt;3,"Eingaben prüfen",IF(OR(MIN(B116:D116)&lt;0,MAX(B116:D116)&gt;1),"Eingaben prüfen","gültig"))</x:f>
        <x:v>gültig</x:v>
      </x:c>
    </x:row>
    <x:row r="117" ht="23" customHeight="1">
      <x:c r="A117" s="9" t="n">
        <x:v>111</x:v>
      </x:c>
      <x:c r="B117" s="17" t="n">
        <x:v>0.8344503195257857</x:v>
      </x:c>
      <x:c r="C117" s="17" t="n">
        <x:v>0.4379202303243801</x:v>
      </x:c>
      <x:c r="D117" s="17" t="n">
        <x:v>0.7935316137736663</x:v>
      </x:c>
      <x:c r="E117" s="9" t="str">
        <x:v>A</x:v>
      </x:c>
      <x:c r="F117" s="14" t="str">
        <x:f>IF(COUNT(B117:D117)&lt;&gt;3,"Eingaben prüfen",IF(OR(MIN(B117:D117)&lt;0,MAX(B117:D117)&gt;1),"Eingaben prüfen","gültig"))</x:f>
        <x:v>gültig</x:v>
      </x:c>
    </x:row>
    <x:row r="118" ht="23" customHeight="1">
      <x:c r="A118" s="9" t="n">
        <x:v>112</x:v>
      </x:c>
      <x:c r="B118" s="17" t="n">
        <x:v>0.3063745606923476</x:v>
      </x:c>
      <x:c r="C118" s="17" t="n">
        <x:v>0.7621992485364899</x:v>
      </x:c>
      <x:c r="D118" s="17" t="n">
        <x:v>0.840535274357535</x:v>
      </x:c>
      <x:c r="E118" s="9" t="str">
        <x:v>A</x:v>
      </x:c>
      <x:c r="F118" s="14" t="str">
        <x:f>IF(COUNT(B118:D118)&lt;&gt;3,"Eingaben prüfen",IF(OR(MIN(B118:D118)&lt;0,MAX(B118:D118)&gt;1),"Eingaben prüfen","gültig"))</x:f>
        <x:v>gültig</x:v>
      </x:c>
    </x:row>
    <x:row r="119" ht="23" customHeight="1">
      <x:c r="A119" s="9" t="n">
        <x:v>113</x:v>
      </x:c>
      <x:c r="B119" s="17" t="n">
        <x:v>0.22756198758725077</x:v>
      </x:c>
      <x:c r="C119" s="17" t="n">
        <x:v>0.23927916621323675</x:v>
      </x:c>
      <x:c r="D119" s="17" t="n">
        <x:v>0.9537197832250968</x:v>
      </x:c>
      <x:c r="E119" s="9" t="str">
        <x:v>A</x:v>
      </x:c>
      <x:c r="F119" s="14" t="str">
        <x:f>IF(COUNT(B119:D119)&lt;&gt;3,"Eingaben prüfen",IF(OR(MIN(B119:D119)&lt;0,MAX(B119:D119)&gt;1),"Eingaben prüfen","gültig"))</x:f>
        <x:v>gültig</x:v>
      </x:c>
    </x:row>
    <x:row r="120" ht="23" customHeight="1">
      <x:c r="A120" s="9" t="n">
        <x:v>114</x:v>
      </x:c>
      <x:c r="B120" s="17" t="n">
        <x:v>0.7124198047677055</x:v>
      </x:c>
      <x:c r="C120" s="17" t="n">
        <x:v>0.9033109043957666</x:v>
      </x:c>
      <x:c r="D120" s="17" t="n">
        <x:v>0.23107834358233958</x:v>
      </x:c>
      <x:c r="E120" s="9" t="str">
        <x:v>A</x:v>
      </x:c>
      <x:c r="F120" s="14" t="str">
        <x:f>IF(COUNT(B120:D120)&lt;&gt;3,"Eingaben prüfen",IF(OR(MIN(B120:D120)&lt;0,MAX(B120:D120)&gt;1),"Eingaben prüfen","gültig"))</x:f>
        <x:v>gültig</x:v>
      </x:c>
    </x:row>
    <x:row r="121" ht="23" customHeight="1">
      <x:c r="A121" s="9" t="n">
        <x:v>115</x:v>
      </x:c>
      <x:c r="B121" s="17" t="n">
        <x:v>0.3383402960607782</x:v>
      </x:c>
      <x:c r="C121" s="17" t="n">
        <x:v>0.8023478431859985</x:v>
      </x:c>
      <x:c r="D121" s="17" t="n">
        <x:v>0.1376609125873074</x:v>
      </x:c>
      <x:c r="E121" s="9" t="str">
        <x:v>A</x:v>
      </x:c>
      <x:c r="F121" s="14" t="str">
        <x:f>IF(COUNT(B121:D121)&lt;&gt;3,"Eingaben prüfen",IF(OR(MIN(B121:D121)&lt;0,MAX(B121:D121)&gt;1),"Eingaben prüfen","gültig"))</x:f>
        <x:v>gültig</x:v>
      </x:c>
    </x:row>
    <x:row r="122" ht="23" customHeight="1">
      <x:c r="A122" s="9" t="n">
        <x:v>116</x:v>
      </x:c>
      <x:c r="B122" s="17" t="n">
        <x:v>0.6642543933121487</x:v>
      </x:c>
      <x:c r="C122" s="17" t="n">
        <x:v>0.7608939007623121</x:v>
      </x:c>
      <x:c r="D122" s="17" t="n">
        <x:v>0.9351166285341606</x:v>
      </x:c>
      <x:c r="E122" s="9" t="str">
        <x:v>A</x:v>
      </x:c>
      <x:c r="F122" s="14" t="str">
        <x:f>IF(COUNT(B122:D122)&lt;&gt;3,"Eingaben prüfen",IF(OR(MIN(B122:D122)&lt;0,MAX(B122:D122)&gt;1),"Eingaben prüfen","gültig"))</x:f>
        <x:v>gültig</x:v>
      </x:c>
    </x:row>
    <x:row r="123" ht="23" customHeight="1">
      <x:c r="A123" s="9" t="n">
        <x:v>117</x:v>
      </x:c>
      <x:c r="B123" s="17" t="n">
        <x:v>0.8714782359311357</x:v>
      </x:c>
      <x:c r="C123" s="17" t="n">
        <x:v>0.5867343110730872</x:v>
      </x:c>
      <x:c r="D123" s="17" t="n">
        <x:v>0.7208212312543765</x:v>
      </x:c>
      <x:c r="E123" s="9" t="str">
        <x:v>A</x:v>
      </x:c>
      <x:c r="F123" s="14" t="str">
        <x:f>IF(COUNT(B123:D123)&lt;&gt;3,"Eingaben prüfen",IF(OR(MIN(B123:D123)&lt;0,MAX(B123:D123)&gt;1),"Eingaben prüfen","gültig"))</x:f>
        <x:v>gültig</x:v>
      </x:c>
    </x:row>
    <x:row r="124" ht="23" customHeight="1">
      <x:c r="A124" s="9" t="n">
        <x:v>118</x:v>
      </x:c>
      <x:c r="B124" s="17" t="n">
        <x:v>0.4614529354730621</x:v>
      </x:c>
      <x:c r="C124" s="17" t="n">
        <x:v>0.8396325468784198</x:v>
      </x:c>
      <x:c r="D124" s="17" t="n">
        <x:v>0.9865153447026387</x:v>
      </x:c>
      <x:c r="E124" s="9" t="str">
        <x:v>A</x:v>
      </x:c>
      <x:c r="F124" s="14" t="str">
        <x:f>IF(COUNT(B124:D124)&lt;&gt;3,"Eingaben prüfen",IF(OR(MIN(B124:D124)&lt;0,MAX(B124:D124)&gt;1),"Eingaben prüfen","gültig"))</x:f>
        <x:v>gültig</x:v>
      </x:c>
    </x:row>
    <x:row r="125" ht="23" customHeight="1">
      <x:c r="A125" s="9" t="n">
        <x:v>119</x:v>
      </x:c>
      <x:c r="B125" s="17" t="n">
        <x:v>0.7982138522202149</x:v>
      </x:c>
      <x:c r="C125" s="17" t="n">
        <x:v>0.21303326345514506</x:v>
      </x:c>
      <x:c r="D125" s="17" t="n">
        <x:v>0.6414661718299612</x:v>
      </x:c>
      <x:c r="E125" s="9" t="str">
        <x:v>A</x:v>
      </x:c>
      <x:c r="F125" s="14" t="str">
        <x:f>IF(COUNT(B125:D125)&lt;&gt;3,"Eingaben prüfen",IF(OR(MIN(B125:D125)&lt;0,MAX(B125:D125)&gt;1),"Eingaben prüfen","gültig"))</x:f>
        <x:v>gültig</x:v>
      </x:c>
    </x:row>
    <x:row r="126" ht="23" customHeight="1">
      <x:c r="A126" s="9" t="n">
        <x:v>120</x:v>
      </x:c>
      <x:c r="B126" s="17" t="n">
        <x:v>0.11832727969158441</x:v>
      </x:c>
      <x:c r="C126" s="17" t="n">
        <x:v>0.37072022852953523</x:v>
      </x:c>
      <x:c r="D126" s="17" t="n">
        <x:v>0.1638386141275987</x:v>
      </x:c>
      <x:c r="E126" s="9" t="str">
        <x:v>A</x:v>
      </x:c>
      <x:c r="F126" s="14" t="str">
        <x:f>IF(COUNT(B126:D126)&lt;&gt;3,"Eingaben prüfen",IF(OR(MIN(B126:D126)&lt;0,MAX(B126:D126)&gt;1),"Eingaben prüfen","gültig"))</x:f>
        <x:v>gültig</x:v>
      </x:c>
    </x:row>
    <x:row r="127" ht="23" customHeight="1">
      <x:c r="A127" s="9" t="n">
        <x:v>121</x:v>
      </x:c>
      <x:c r="B127" s="17" t="n">
        <x:v>0.8291810139780864</x:v>
      </x:c>
      <x:c r="C127" s="17" t="n">
        <x:v>0.5852242124965414</x:v>
      </x:c>
      <x:c r="D127" s="17" t="n">
        <x:v>0.9563919544452801</x:v>
      </x:c>
      <x:c r="E127" s="9" t="str">
        <x:v>A</x:v>
      </x:c>
      <x:c r="F127" s="14" t="str">
        <x:f>IF(COUNT(B127:D127)&lt;&gt;3,"Eingaben prüfen",IF(OR(MIN(B127:D127)&lt;0,MAX(B127:D127)&gt;1),"Eingaben prüfen","gültig"))</x:f>
        <x:v>gültig</x:v>
      </x:c>
    </x:row>
    <x:row r="128" ht="23" customHeight="1">
      <x:c r="A128" s="9" t="n">
        <x:v>122</x:v>
      </x:c>
      <x:c r="B128" s="17" t="n">
        <x:v>0.5324988280190155</x:v>
      </x:c>
      <x:c r="C128" s="17" t="n">
        <x:v>0.11619566602166742</x:v>
      </x:c>
      <x:c r="D128" s="17" t="n">
        <x:v>0.5742571885930374</x:v>
      </x:c>
      <x:c r="E128" s="9" t="str">
        <x:v>A</x:v>
      </x:c>
      <x:c r="F128" s="14" t="str">
        <x:f>IF(COUNT(B128:D128)&lt;&gt;3,"Eingaben prüfen",IF(OR(MIN(B128:D128)&lt;0,MAX(B128:D128)&gt;1),"Eingaben prüfen","gültig"))</x:f>
        <x:v>gültig</x:v>
      </x:c>
    </x:row>
    <x:row r="129" ht="23" customHeight="1">
      <x:c r="A129" s="9" t="n">
        <x:v>123</x:v>
      </x:c>
      <x:c r="B129" s="17" t="n">
        <x:v>0.7293361517367885</x:v>
      </x:c>
      <x:c r="C129" s="17" t="n">
        <x:v>0.7088090201141313</x:v>
      </x:c>
      <x:c r="D129" s="17" t="n">
        <x:v>0.4808483984088525</x:v>
      </x:c>
      <x:c r="E129" s="9" t="str">
        <x:v>A</x:v>
      </x:c>
      <x:c r="F129" s="14" t="str">
        <x:f>IF(COUNT(B129:D129)&lt;&gt;3,"Eingaben prüfen",IF(OR(MIN(B129:D129)&lt;0,MAX(B129:D129)&gt;1),"Eingaben prüfen","gültig"))</x:f>
        <x:v>gültig</x:v>
      </x:c>
    </x:row>
    <x:row r="130" ht="23" customHeight="1">
      <x:c r="A130" s="9" t="n">
        <x:v>124</x:v>
      </x:c>
      <x:c r="B130" s="17" t="n">
        <x:v>0.05711949768010527</x:v>
      </x:c>
      <x:c r="C130" s="17" t="n">
        <x:v>0.39037386153358966</x:v>
      </x:c>
      <x:c r="D130" s="17" t="n">
        <x:v>0.9969855848466977</x:v>
      </x:c>
      <x:c r="E130" s="9" t="str">
        <x:v>A</x:v>
      </x:c>
      <x:c r="F130" s="14" t="str">
        <x:f>IF(COUNT(B130:D130)&lt;&gt;3,"Eingaben prüfen",IF(OR(MIN(B130:D130)&lt;0,MAX(B130:D130)&gt;1),"Eingaben prüfen","gültig"))</x:f>
        <x:v>gültig</x:v>
      </x:c>
    </x:row>
    <x:row r="131" ht="23" customHeight="1">
      <x:c r="A131" s="9" t="n">
        <x:v>125</x:v>
      </x:c>
      <x:c r="B131" s="17" t="n">
        <x:v>0.4776093716500327</x:v>
      </x:c>
      <x:c r="C131" s="17" t="n">
        <x:v>0.22056534455623478</x:v>
      </x:c>
      <x:c r="D131" s="17" t="n">
        <x:v>0.8293846469605342</x:v>
      </x:c>
      <x:c r="E131" s="9" t="str">
        <x:v>A</x:v>
      </x:c>
      <x:c r="F131" s="14" t="str">
        <x:f>IF(COUNT(B131:D131)&lt;&gt;3,"Eingaben prüfen",IF(OR(MIN(B131:D131)&lt;0,MAX(B131:D131)&gt;1),"Eingaben prüfen","gültig"))</x:f>
        <x:v>gültig</x:v>
      </x:c>
    </x:row>
    <x:row r="132" ht="23" customHeight="1">
      <x:c r="A132" s="9" t="n">
        <x:v>126</x:v>
      </x:c>
      <x:c r="B132" s="17" t="n">
        <x:v>0.7001232038019225</x:v>
      </x:c>
      <x:c r="C132" s="17" t="n">
        <x:v>0.8553740343777463</x:v>
      </x:c>
      <x:c r="D132" s="17" t="n">
        <x:v>0.43133550451602787</x:v>
      </x:c>
      <x:c r="E132" s="9" t="str">
        <x:v>A</x:v>
      </x:c>
      <x:c r="F132" s="14" t="str">
        <x:f>IF(COUNT(B132:D132)&lt;&gt;3,"Eingaben prüfen",IF(OR(MIN(B132:D132)&lt;0,MAX(B132:D132)&gt;1),"Eingaben prüfen","gültig"))</x:f>
        <x:v>gültig</x:v>
      </x:c>
    </x:row>
    <x:row r="133" ht="23" customHeight="1">
      <x:c r="A133" s="9" t="n">
        <x:v>127</x:v>
      </x:c>
      <x:c r="B133" s="17" t="n">
        <x:v>0.18052336329128593</x:v>
      </x:c>
      <x:c r="C133" s="17" t="n">
        <x:v>0.7875814988510683</x:v>
      </x:c>
      <x:c r="D133" s="17" t="n">
        <x:v>0.015300972969271243</x:v>
      </x:c>
      <x:c r="E133" s="9" t="str">
        <x:v>A</x:v>
      </x:c>
      <x:c r="F133" s="14" t="str">
        <x:f>IF(COUNT(B133:D133)&lt;&gt;3,"Eingaben prüfen",IF(OR(MIN(B133:D133)&lt;0,MAX(B133:D133)&gt;1),"Eingaben prüfen","gültig"))</x:f>
        <x:v>gültig</x:v>
      </x:c>
    </x:row>
    <x:row r="134" ht="23" customHeight="1">
      <x:c r="A134" s="9" t="n">
        <x:v>128</x:v>
      </x:c>
      <x:c r="B134" s="17" t="n">
        <x:v>0.9794851989718154</x:v>
      </x:c>
      <x:c r="C134" s="17" t="n">
        <x:v>0.030042257509194314</x:v>
      </x:c>
      <x:c r="D134" s="17" t="n">
        <x:v>0.09226922842208296</x:v>
      </x:c>
      <x:c r="E134" s="9" t="str">
        <x:v>A</x:v>
      </x:c>
      <x:c r="F134" s="14" t="str">
        <x:f>IF(COUNT(B134:D134)&lt;&gt;3,"Eingaben prüfen",IF(OR(MIN(B134:D134)&lt;0,MAX(B134:D134)&gt;1),"Eingaben prüfen","gültig"))</x:f>
        <x:v>gültig</x:v>
      </x:c>
    </x:row>
    <x:row r="135" ht="23" customHeight="1">
      <x:c r="A135" s="9" t="n">
        <x:v>129</x:v>
      </x:c>
      <x:c r="B135" s="17" t="n">
        <x:v>0.06304967764299363</x:v>
      </x:c>
      <x:c r="C135" s="17" t="n">
        <x:v>0.8311222860356793</x:v>
      </x:c>
      <x:c r="D135" s="17" t="n">
        <x:v>0.9209493164671585</x:v>
      </x:c>
      <x:c r="E135" s="9" t="str">
        <x:v>A</x:v>
      </x:c>
      <x:c r="F135" s="14" t="str">
        <x:f>IF(COUNT(B135:D135)&lt;&gt;3,"Eingaben prüfen",IF(OR(MIN(B135:D135)&lt;0,MAX(B135:D135)&gt;1),"Eingaben prüfen","gültig"))</x:f>
        <x:v>gültig</x:v>
      </x:c>
    </x:row>
    <x:row r="136" ht="23" customHeight="1">
      <x:c r="A136" s="9" t="n">
        <x:v>130</x:v>
      </x:c>
      <x:c r="B136" s="17" t="n">
        <x:v>0.6945829255273566</x:v>
      </x:c>
      <x:c r="C136" s="17" t="n">
        <x:v>0.460826100432314</x:v>
      </x:c>
      <x:c r="D136" s="17" t="n">
        <x:v>0.6984033753396943</x:v>
      </x:c>
      <x:c r="E136" s="9" t="str">
        <x:v>A</x:v>
      </x:c>
      <x:c r="F136" s="14" t="str">
        <x:f>IF(COUNT(B136:D136)&lt;&gt;3,"Eingaben prüfen",IF(OR(MIN(B136:D136)&lt;0,MAX(B136:D136)&gt;1),"Eingaben prüfen","gültig"))</x:f>
        <x:v>gültig</x:v>
      </x:c>
    </x:row>
    <x:row r="137" ht="23" customHeight="1">
      <x:c r="A137" s="9" t="n">
        <x:v>131</x:v>
      </x:c>
      <x:c r="B137" s="17" t="n">
        <x:v>0.6163839782821015</x:v>
      </x:c>
      <x:c r="C137" s="17" t="n">
        <x:v>0.6544498227303848</x:v>
      </x:c>
      <x:c r="D137" s="17" t="n">
        <x:v>0.5043944803765044</x:v>
      </x:c>
      <x:c r="E137" s="9" t="str">
        <x:v>A</x:v>
      </x:c>
      <x:c r="F137" s="14" t="str">
        <x:f>IF(COUNT(B137:D137)&lt;&gt;3,"Eingaben prüfen",IF(OR(MIN(B137:D137)&lt;0,MAX(B137:D137)&gt;1),"Eingaben prüfen","gültig"))</x:f>
        <x:v>gültig</x:v>
      </x:c>
    </x:row>
    <x:row r="138" ht="23" customHeight="1">
      <x:c r="A138" s="9" t="n">
        <x:v>132</x:v>
      </x:c>
      <x:c r="B138" s="17" t="n">
        <x:v>0.40923188521992415</x:v>
      </x:c>
      <x:c r="C138" s="17" t="n">
        <x:v>0.4240499216830358</x:v>
      </x:c>
      <x:c r="D138" s="17" t="n">
        <x:v>0.12715916649904102</x:v>
      </x:c>
      <x:c r="E138" s="9" t="str">
        <x:v>A</x:v>
      </x:c>
      <x:c r="F138" s="14" t="str">
        <x:f>IF(COUNT(B138:D138)&lt;&gt;3,"Eingaben prüfen",IF(OR(MIN(B138:D138)&lt;0,MAX(B138:D138)&gt;1),"Eingaben prüfen","gültig"))</x:f>
        <x:v>gültig</x:v>
      </x:c>
    </x:row>
    <x:row r="139" ht="23" customHeight="1">
      <x:c r="A139" s="9" t="n">
        <x:v>133</x:v>
      </x:c>
      <x:c r="B139" s="17" t="n">
        <x:v>0.015308429370634258</x:v>
      </x:c>
      <x:c r="C139" s="17" t="n">
        <x:v>0.5395113908452913</x:v>
      </x:c>
      <x:c r="D139" s="17" t="n">
        <x:v>0.48993908416014165</x:v>
      </x:c>
      <x:c r="E139" s="9" t="str">
        <x:v>A</x:v>
      </x:c>
      <x:c r="F139" s="14" t="str">
        <x:f>IF(COUNT(B139:D139)&lt;&gt;3,"Eingaben prüfen",IF(OR(MIN(B139:D139)&lt;0,MAX(B139:D139)&gt;1),"Eingaben prüfen","gültig"))</x:f>
        <x:v>gültig</x:v>
      </x:c>
    </x:row>
    <x:row r="140" ht="23" customHeight="1">
      <x:c r="A140" s="9" t="n">
        <x:v>134</x:v>
      </x:c>
      <x:c r="B140" s="17" t="n">
        <x:v>0.5530457840068266</x:v>
      </x:c>
      <x:c r="C140" s="17" t="n">
        <x:v>0.6246770183788612</x:v>
      </x:c>
      <x:c r="D140" s="17" t="n">
        <x:v>0.8087171601364389</x:v>
      </x:c>
      <x:c r="E140" s="9" t="str">
        <x:v>A</x:v>
      </x:c>
      <x:c r="F140" s="14" t="str">
        <x:f>IF(COUNT(B140:D140)&lt;&gt;3,"Eingaben prüfen",IF(OR(MIN(B140:D140)&lt;0,MAX(B140:D140)&gt;1),"Eingaben prüfen","gültig"))</x:f>
        <x:v>gültig</x:v>
      </x:c>
    </x:row>
    <x:row r="141" ht="23" customHeight="1">
      <x:c r="A141" s="9" t="n">
        <x:v>135</x:v>
      </x:c>
      <x:c r="B141" s="17" t="n">
        <x:v>0.3983955195872113</x:v>
      </x:c>
      <x:c r="C141" s="17" t="n">
        <x:v>0.5994393232977018</x:v>
      </x:c>
      <x:c r="D141" s="17" t="n">
        <x:v>0.4901141094742343</x:v>
      </x:c>
      <x:c r="E141" s="9" t="str">
        <x:v>A</x:v>
      </x:c>
      <x:c r="F141" s="14" t="str">
        <x:f>IF(COUNT(B141:D141)&lt;&gt;3,"Eingaben prüfen",IF(OR(MIN(B141:D141)&lt;0,MAX(B141:D141)&gt;1),"Eingaben prüfen","gültig"))</x:f>
        <x:v>gültig</x:v>
      </x:c>
    </x:row>
    <x:row r="142" ht="23" customHeight="1">
      <x:c r="A142" s="9" t="n">
        <x:v>136</x:v>
      </x:c>
      <x:c r="B142" s="17" t="n">
        <x:v>0.9442492689704522</x:v>
      </x:c>
      <x:c r="C142" s="17" t="n">
        <x:v>0.2300390334567055</x:v>
      </x:c>
      <x:c r="D142" s="17" t="n">
        <x:v>0.3842252689646557</x:v>
      </x:c>
      <x:c r="E142" s="9" t="str">
        <x:v>A</x:v>
      </x:c>
      <x:c r="F142" s="14" t="str">
        <x:f>IF(COUNT(B142:D142)&lt;&gt;3,"Eingaben prüfen",IF(OR(MIN(B142:D142)&lt;0,MAX(B142:D142)&gt;1),"Eingaben prüfen","gültig"))</x:f>
        <x:v>gültig</x:v>
      </x:c>
    </x:row>
    <x:row r="143" ht="23" customHeight="1">
      <x:c r="A143" s="9" t="n">
        <x:v>137</x:v>
      </x:c>
      <x:c r="B143" s="17" t="n">
        <x:v>0.07306713319849223</x:v>
      </x:c>
      <x:c r="C143" s="17" t="n">
        <x:v>0.6517719851108268</x:v>
      </x:c>
      <x:c r="D143" s="17" t="n">
        <x:v>0.19434728904161602</x:v>
      </x:c>
      <x:c r="E143" s="9" t="str">
        <x:v>A</x:v>
      </x:c>
      <x:c r="F143" s="14" t="str">
        <x:f>IF(COUNT(B143:D143)&lt;&gt;3,"Eingaben prüfen",IF(OR(MIN(B143:D143)&lt;0,MAX(B143:D143)&gt;1),"Eingaben prüfen","gültig"))</x:f>
        <x:v>gültig</x:v>
      </x:c>
    </x:row>
    <x:row r="144" ht="23" customHeight="1">
      <x:c r="A144" s="9" t="n">
        <x:v>138</x:v>
      </x:c>
      <x:c r="B144" s="17" t="n">
        <x:v>0.39331308228429407</x:v>
      </x:c>
      <x:c r="C144" s="17" t="n">
        <x:v>0.38543080200906843</x:v>
      </x:c>
      <x:c r="D144" s="17" t="n">
        <x:v>0.6957276304019615</x:v>
      </x:c>
      <x:c r="E144" s="9" t="str">
        <x:v>A</x:v>
      </x:c>
      <x:c r="F144" s="14" t="str">
        <x:f>IF(COUNT(B144:D144)&lt;&gt;3,"Eingaben prüfen",IF(OR(MIN(B144:D144)&lt;0,MAX(B144:D144)&gt;1),"Eingaben prüfen","gültig"))</x:f>
        <x:v>gültig</x:v>
      </x:c>
    </x:row>
    <x:row r="145" ht="23" customHeight="1">
      <x:c r="A145" s="9" t="n">
        <x:v>139</x:v>
      </x:c>
      <x:c r="B145" s="17" t="n">
        <x:v>0.19549426750745624</x:v>
      </x:c>
      <x:c r="C145" s="17" t="n">
        <x:v>0.8129227528115734</x:v>
      </x:c>
      <x:c r="D145" s="17" t="n">
        <x:v>0.5931999260792509</x:v>
      </x:c>
      <x:c r="E145" s="9" t="str">
        <x:v>A</x:v>
      </x:c>
      <x:c r="F145" s="14" t="str">
        <x:f>IF(COUNT(B145:D145)&lt;&gt;3,"Eingaben prüfen",IF(OR(MIN(B145:D145)&lt;0,MAX(B145:D145)&gt;1),"Eingaben prüfen","gültig"))</x:f>
        <x:v>gültig</x:v>
      </x:c>
    </x:row>
    <x:row r="146" ht="23" customHeight="1">
      <x:c r="A146" s="9" t="n">
        <x:v>140</x:v>
      </x:c>
      <x:c r="B146" s="17" t="n">
        <x:v>0.9623492147075012</x:v>
      </x:c>
      <x:c r="C146" s="17" t="n">
        <x:v>0.1173386323498562</x:v>
      </x:c>
      <x:c r="D146" s="17" t="n">
        <x:v>0.2316353122005239</x:v>
      </x:c>
      <x:c r="E146" s="9" t="str">
        <x:v>A</x:v>
      </x:c>
      <x:c r="F146" s="14" t="str">
        <x:f>IF(COUNT(B146:D146)&lt;&gt;3,"Eingaben prüfen",IF(OR(MIN(B146:D146)&lt;0,MAX(B146:D146)&gt;1),"Eingaben prüfen","gültig"))</x:f>
        <x:v>gültig</x:v>
      </x:c>
    </x:row>
    <x:row r="147" ht="23" customHeight="1">
      <x:c r="A147" s="9" t="n">
        <x:v>141</x:v>
      </x:c>
      <x:c r="B147" s="17" t="n">
        <x:v>0.15973391861189157</x:v>
      </x:c>
      <x:c r="C147" s="17" t="n">
        <x:v>0.5326028956333175</x:v>
      </x:c>
      <x:c r="D147" s="17" t="n">
        <x:v>0.29355084791313857</x:v>
      </x:c>
      <x:c r="E147" s="9" t="str">
        <x:v>A</x:v>
      </x:c>
      <x:c r="F147" s="14" t="str">
        <x:f>IF(COUNT(B147:D147)&lt;&gt;3,"Eingaben prüfen",IF(OR(MIN(B147:D147)&lt;0,MAX(B147:D147)&gt;1),"Eingaben prüfen","gültig"))</x:f>
        <x:v>gültig</x:v>
      </x:c>
    </x:row>
    <x:row r="148" ht="23" customHeight="1">
      <x:c r="A148" s="9" t="n">
        <x:v>142</x:v>
      </x:c>
      <x:c r="B148" s="17" t="n">
        <x:v>0.39293428894598037</x:v>
      </x:c>
      <x:c r="C148" s="17" t="n">
        <x:v>0.606512431637384</x:v>
      </x:c>
      <x:c r="D148" s="17" t="n">
        <x:v>0.47324915893841535</x:v>
      </x:c>
      <x:c r="E148" s="9" t="str">
        <x:v>A</x:v>
      </x:c>
      <x:c r="F148" s="14" t="str">
        <x:f>IF(COUNT(B148:D148)&lt;&gt;3,"Eingaben prüfen",IF(OR(MIN(B148:D148)&lt;0,MAX(B148:D148)&gt;1),"Eingaben prüfen","gültig"))</x:f>
        <x:v>gültig</x:v>
      </x:c>
    </x:row>
    <x:row r="149" ht="23" customHeight="1">
      <x:c r="A149" s="9" t="n">
        <x:v>143</x:v>
      </x:c>
      <x:c r="B149" s="17" t="n">
        <x:v>0.5684101182268932</x:v>
      </x:c>
      <x:c r="C149" s="17" t="n">
        <x:v>0.5826291999546811</x:v>
      </x:c>
      <x:c r="D149" s="17" t="n">
        <x:v>0.7671979662263766</x:v>
      </x:c>
      <x:c r="E149" s="9" t="str">
        <x:v>A</x:v>
      </x:c>
      <x:c r="F149" s="14" t="str">
        <x:f>IF(COUNT(B149:D149)&lt;&gt;3,"Eingaben prüfen",IF(OR(MIN(B149:D149)&lt;0,MAX(B149:D149)&gt;1),"Eingaben prüfen","gültig"))</x:f>
        <x:v>gültig</x:v>
      </x:c>
    </x:row>
    <x:row r="150" ht="23" customHeight="1">
      <x:c r="A150" s="9" t="n">
        <x:v>144</x:v>
      </x:c>
      <x:c r="B150" s="17" t="n">
        <x:v>0.83547625283245</x:v>
      </x:c>
      <x:c r="C150" s="17" t="n">
        <x:v>0.5409127728780732</x:v>
      </x:c>
      <x:c r="D150" s="17" t="n">
        <x:v>0.8172364832134917</x:v>
      </x:c>
      <x:c r="E150" s="9" t="str">
        <x:v>A</x:v>
      </x:c>
      <x:c r="F150" s="14" t="str">
        <x:f>IF(COUNT(B150:D150)&lt;&gt;3,"Eingaben prüfen",IF(OR(MIN(B150:D150)&lt;0,MAX(B150:D150)&gt;1),"Eingaben prüfen","gültig"))</x:f>
        <x:v>gültig</x:v>
      </x:c>
    </x:row>
    <x:row r="151" ht="23" customHeight="1">
      <x:c r="A151" s="9" t="n">
        <x:v>145</x:v>
      </x:c>
      <x:c r="B151" s="17" t="n">
        <x:v>0.7395163079490885</x:v>
      </x:c>
      <x:c r="C151" s="17" t="n">
        <x:v>0.6577147064963356</x:v>
      </x:c>
      <x:c r="D151" s="17" t="n">
        <x:v>0.46794502006378025</x:v>
      </x:c>
      <x:c r="E151" s="9" t="str">
        <x:v>A</x:v>
      </x:c>
      <x:c r="F151" s="14" t="str">
        <x:f>IF(COUNT(B151:D151)&lt;&gt;3,"Eingaben prüfen",IF(OR(MIN(B151:D151)&lt;0,MAX(B151:D151)&gt;1),"Eingaben prüfen","gültig"))</x:f>
        <x:v>gültig</x:v>
      </x:c>
    </x:row>
    <x:row r="152" ht="23" customHeight="1">
      <x:c r="A152" s="9" t="n">
        <x:v>146</x:v>
      </x:c>
      <x:c r="B152" s="17" t="n">
        <x:v>0.4576632167445496</x:v>
      </x:c>
      <x:c r="C152" s="17" t="n">
        <x:v>0.9409002690808848</x:v>
      </x:c>
      <x:c r="D152" s="17" t="n">
        <x:v>0.5311768796527758</x:v>
      </x:c>
      <x:c r="E152" s="9" t="str">
        <x:v>A</x:v>
      </x:c>
      <x:c r="F152" s="14" t="str">
        <x:f>IF(COUNT(B152:D152)&lt;&gt;3,"Eingaben prüfen",IF(OR(MIN(B152:D152)&lt;0,MAX(B152:D152)&gt;1),"Eingaben prüfen","gültig"))</x:f>
        <x:v>gültig</x:v>
      </x:c>
    </x:row>
    <x:row r="153" ht="23" customHeight="1">
      <x:c r="A153" s="9" t="n">
        <x:v>147</x:v>
      </x:c>
      <x:c r="B153" s="17" t="n">
        <x:v>0.01053308171685785</x:v>
      </x:c>
      <x:c r="C153" s="17" t="n">
        <x:v>0.32433942856732756</x:v>
      </x:c>
      <x:c r="D153" s="17" t="n">
        <x:v>0.8055604369146749</x:v>
      </x:c>
      <x:c r="E153" s="9" t="str">
        <x:v>A</x:v>
      </x:c>
      <x:c r="F153" s="14" t="str">
        <x:f>IF(COUNT(B153:D153)&lt;&gt;3,"Eingaben prüfen",IF(OR(MIN(B153:D153)&lt;0,MAX(B153:D153)&gt;1),"Eingaben prüfen","gültig"))</x:f>
        <x:v>gültig</x:v>
      </x:c>
    </x:row>
    <x:row r="154" ht="23" customHeight="1">
      <x:c r="A154" s="9" t="n">
        <x:v>148</x:v>
      </x:c>
      <x:c r="B154" s="17" t="n">
        <x:v>0.240783431683667</x:v>
      </x:c>
      <x:c r="C154" s="17" t="n">
        <x:v>0.7459243714110926</x:v>
      </x:c>
      <x:c r="D154" s="17" t="n">
        <x:v>0.47104215167928487</x:v>
      </x:c>
      <x:c r="E154" s="9" t="str">
        <x:v>A</x:v>
      </x:c>
      <x:c r="F154" s="14" t="str">
        <x:f>IF(COUNT(B154:D154)&lt;&gt;3,"Eingaben prüfen",IF(OR(MIN(B154:D154)&lt;0,MAX(B154:D154)&gt;1),"Eingaben prüfen","gültig"))</x:f>
        <x:v>gültig</x:v>
      </x:c>
    </x:row>
    <x:row r="155" ht="23" customHeight="1">
      <x:c r="A155" s="9" t="n">
        <x:v>149</x:v>
      </x:c>
      <x:c r="B155" s="17" t="n">
        <x:v>0.15322696801740676</x:v>
      </x:c>
      <x:c r="C155" s="17" t="n">
        <x:v>0.824128889827989</x:v>
      </x:c>
      <x:c r="D155" s="17" t="n">
        <x:v>0.4933307279134169</x:v>
      </x:c>
      <x:c r="E155" s="9" t="str">
        <x:v>A</x:v>
      </x:c>
      <x:c r="F155" s="14" t="str">
        <x:f>IF(COUNT(B155:D155)&lt;&gt;3,"Eingaben prüfen",IF(OR(MIN(B155:D155)&lt;0,MAX(B155:D155)&gt;1),"Eingaben prüfen","gültig"))</x:f>
        <x:v>gültig</x:v>
      </x:c>
    </x:row>
    <x:row r="156" ht="23" customHeight="1">
      <x:c r="A156" s="9" t="n">
        <x:v>150</x:v>
      </x:c>
      <x:c r="B156" s="17" t="n">
        <x:v>0.6078716317424551</x:v>
      </x:c>
      <x:c r="C156" s="17" t="n">
        <x:v>0.3689348973566666</x:v>
      </x:c>
      <x:c r="D156" s="17" t="n">
        <x:v>0.46091300377156585</x:v>
      </x:c>
      <x:c r="E156" s="9" t="str">
        <x:v>A</x:v>
      </x:c>
      <x:c r="F156" s="14" t="str">
        <x:f>IF(COUNT(B156:D156)&lt;&gt;3,"Eingaben prüfen",IF(OR(MIN(B156:D156)&lt;0,MAX(B156:D156)&gt;1),"Eingaben prüfen","gültig"))</x:f>
        <x:v>gültig</x:v>
      </x:c>
    </x:row>
    <x:row r="157" ht="23" customHeight="1">
      <x:c r="A157" s="9" t="n">
        <x:v>151</x:v>
      </x:c>
      <x:c r="B157" s="17" t="n">
        <x:v>0.36368022474925965</x:v>
      </x:c>
      <x:c r="C157" s="17" t="n">
        <x:v>0.588695854996331</x:v>
      </x:c>
      <x:c r="D157" s="17" t="n">
        <x:v>0.031844309880398214</x:v>
      </x:c>
      <x:c r="E157" s="9" t="str">
        <x:v>A</x:v>
      </x:c>
      <x:c r="F157" s="14" t="str">
        <x:f>IF(COUNT(B157:D157)&lt;&gt;3,"Eingaben prüfen",IF(OR(MIN(B157:D157)&lt;0,MAX(B157:D157)&gt;1),"Eingaben prüfen","gültig"))</x:f>
        <x:v>gültig</x:v>
      </x:c>
    </x:row>
    <x:row r="158" ht="23" customHeight="1">
      <x:c r="A158" s="9" t="n">
        <x:v>152</x:v>
      </x:c>
      <x:c r="B158" s="17" t="n">
        <x:v>0.700366185628809</x:v>
      </x:c>
      <x:c r="C158" s="17" t="n">
        <x:v>0.6888711176579818</x:v>
      </x:c>
      <x:c r="D158" s="17" t="n">
        <x:v>0.4720274183200672</x:v>
      </x:c>
      <x:c r="E158" s="9" t="str">
        <x:v>A</x:v>
      </x:c>
      <x:c r="F158" s="14" t="str">
        <x:f>IF(COUNT(B158:D158)&lt;&gt;3,"Eingaben prüfen",IF(OR(MIN(B158:D158)&lt;0,MAX(B158:D158)&gt;1),"Eingaben prüfen","gültig"))</x:f>
        <x:v>gültig</x:v>
      </x:c>
    </x:row>
    <x:row r="159" ht="23" customHeight="1">
      <x:c r="A159" s="9" t="n">
        <x:v>153</x:v>
      </x:c>
      <x:c r="B159" s="17" t="n">
        <x:v>0.24572180362883955</x:v>
      </x:c>
      <x:c r="C159" s="17" t="n">
        <x:v>0.528939250507392</x:v>
      </x:c>
      <x:c r="D159" s="17" t="n">
        <x:v>0.5003030832158402</x:v>
      </x:c>
      <x:c r="E159" s="9" t="str">
        <x:v>A</x:v>
      </x:c>
      <x:c r="F159" s="14" t="str">
        <x:f>IF(COUNT(B159:D159)&lt;&gt;3,"Eingaben prüfen",IF(OR(MIN(B159:D159)&lt;0,MAX(B159:D159)&gt;1),"Eingaben prüfen","gültig"))</x:f>
        <x:v>gültig</x:v>
      </x:c>
    </x:row>
    <x:row r="160" ht="23" customHeight="1">
      <x:c r="A160" s="9" t="n">
        <x:v>154</x:v>
      </x:c>
      <x:c r="B160" s="17" t="n">
        <x:v>0.9859508635709062</x:v>
      </x:c>
      <x:c r="C160" s="17" t="n">
        <x:v>0.3239715154049918</x:v>
      </x:c>
      <x:c r="D160" s="17" t="n">
        <x:v>0.3758636222919449</x:v>
      </x:c>
      <x:c r="E160" s="9" t="str">
        <x:v>A</x:v>
      </x:c>
      <x:c r="F160" s="14" t="str">
        <x:f>IF(COUNT(B160:D160)&lt;&gt;3,"Eingaben prüfen",IF(OR(MIN(B160:D160)&lt;0,MAX(B160:D160)&gt;1),"Eingaben prüfen","gültig"))</x:f>
        <x:v>gültig</x:v>
      </x:c>
    </x:row>
    <x:row r="161" ht="23" customHeight="1">
      <x:c r="A161" s="9" t="n">
        <x:v>155</x:v>
      </x:c>
      <x:c r="B161" s="17" t="n">
        <x:v>0.13256714295130223</x:v>
      </x:c>
      <x:c r="C161" s="17" t="n">
        <x:v>0.9310032810317352</x:v>
      </x:c>
      <x:c r="D161" s="17" t="n">
        <x:v>0.4941848438465968</x:v>
      </x:c>
      <x:c r="E161" s="9" t="str">
        <x:v>A</x:v>
      </x:c>
      <x:c r="F161" s="14" t="str">
        <x:f>IF(COUNT(B161:D161)&lt;&gt;3,"Eingaben prüfen",IF(OR(MIN(B161:D161)&lt;0,MAX(B161:D161)&gt;1),"Eingaben prüfen","gültig"))</x:f>
        <x:v>gültig</x:v>
      </x:c>
    </x:row>
    <x:row r="162" ht="23" customHeight="1">
      <x:c r="A162" s="9" t="n">
        <x:v>156</x:v>
      </x:c>
      <x:c r="B162" s="17" t="n">
        <x:v>0.7601820355048403</x:v>
      </x:c>
      <x:c r="C162" s="17" t="n">
        <x:v>0.1757913950132206</x:v>
      </x:c>
      <x:c r="D162" s="17" t="n">
        <x:v>0.7332999188220128</x:v>
      </x:c>
      <x:c r="E162" s="9" t="str">
        <x:v>A</x:v>
      </x:c>
      <x:c r="F162" s="14" t="str">
        <x:f>IF(COUNT(B162:D162)&lt;&gt;3,"Eingaben prüfen",IF(OR(MIN(B162:D162)&lt;0,MAX(B162:D162)&gt;1),"Eingaben prüfen","gültig"))</x:f>
        <x:v>gültig</x:v>
      </x:c>
    </x:row>
    <x:row r="163" ht="23" customHeight="1">
      <x:c r="A163" s="9" t="n">
        <x:v>157</x:v>
      </x:c>
      <x:c r="B163" s="17" t="n">
        <x:v>0.10418890870641917</x:v>
      </x:c>
      <x:c r="C163" s="17" t="n">
        <x:v>0.4395540297264233</x:v>
      </x:c>
      <x:c r="D163" s="17" t="n">
        <x:v>0.3223413418745622</x:v>
      </x:c>
      <x:c r="E163" s="9" t="str">
        <x:v>A</x:v>
      </x:c>
      <x:c r="F163" s="14" t="str">
        <x:f>IF(COUNT(B163:D163)&lt;&gt;3,"Eingaben prüfen",IF(OR(MIN(B163:D163)&lt;0,MAX(B163:D163)&gt;1),"Eingaben prüfen","gültig"))</x:f>
        <x:v>gültig</x:v>
      </x:c>
    </x:row>
    <x:row r="164" ht="23" customHeight="1">
      <x:c r="A164" s="9" t="n">
        <x:v>158</x:v>
      </x:c>
      <x:c r="B164" s="17" t="n">
        <x:v>0.7360966781852767</x:v>
      </x:c>
      <x:c r="C164" s="17" t="n">
        <x:v>0.9069194596959278</x:v>
      </x:c>
      <x:c r="D164" s="17" t="n">
        <x:v>0.08534678921569139</x:v>
      </x:c>
      <x:c r="E164" s="9" t="str">
        <x:v>A</x:v>
      </x:c>
      <x:c r="F164" s="14" t="str">
        <x:f>IF(COUNT(B164:D164)&lt;&gt;3,"Eingaben prüfen",IF(OR(MIN(B164:D164)&lt;0,MAX(B164:D164)&gt;1),"Eingaben prüfen","gültig"))</x:f>
        <x:v>gültig</x:v>
      </x:c>
    </x:row>
    <x:row r="165" ht="23" customHeight="1">
      <x:c r="A165" s="9" t="n">
        <x:v>159</x:v>
      </x:c>
      <x:c r="B165" s="17" t="n">
        <x:v>0.9987833186751232</x:v>
      </x:c>
      <x:c r="C165" s="17" t="n">
        <x:v>0.9668065997539088</x:v>
      </x:c>
      <x:c r="D165" s="17" t="n">
        <x:v>0.5693895890144631</x:v>
      </x:c>
      <x:c r="E165" s="9" t="str">
        <x:v>A</x:v>
      </x:c>
      <x:c r="F165" s="14" t="str">
        <x:f>IF(COUNT(B165:D165)&lt;&gt;3,"Eingaben prüfen",IF(OR(MIN(B165:D165)&lt;0,MAX(B165:D165)&gt;1),"Eingaben prüfen","gültig"))</x:f>
        <x:v>gültig</x:v>
      </x:c>
    </x:row>
    <x:row r="166" ht="23" customHeight="1">
      <x:c r="A166" s="9" t="n">
        <x:v>160</x:v>
      </x:c>
      <x:c r="B166" s="17" t="n">
        <x:v>0.8502412327798083</x:v>
      </x:c>
      <x:c r="C166" s="17" t="n">
        <x:v>0.4599442087346688</x:v>
      </x:c>
      <x:c r="D166" s="17" t="n">
        <x:v>0.9182974213035777</x:v>
      </x:c>
      <x:c r="E166" s="9" t="str">
        <x:v>A</x:v>
      </x:c>
      <x:c r="F166" s="14" t="str">
        <x:f>IF(COUNT(B166:D166)&lt;&gt;3,"Eingaben prüfen",IF(OR(MIN(B166:D166)&lt;0,MAX(B166:D166)&gt;1),"Eingaben prüfen","gültig"))</x:f>
        <x:v>gültig</x:v>
      </x:c>
    </x:row>
    <x:row r="167" ht="23" customHeight="1">
      <x:c r="A167" s="9" t="n">
        <x:v>161</x:v>
      </x:c>
      <x:c r="B167" s="17" t="n">
        <x:v>0.607882191776298</x:v>
      </x:c>
      <x:c r="C167" s="17" t="n">
        <x:v>0.13488498714286834</x:v>
      </x:c>
      <x:c r="D167" s="17" t="n">
        <x:v>0.3451398086035624</x:v>
      </x:c>
      <x:c r="E167" s="9" t="str">
        <x:v>A</x:v>
      </x:c>
      <x:c r="F167" s="14" t="str">
        <x:f>IF(COUNT(B167:D167)&lt;&gt;3,"Eingaben prüfen",IF(OR(MIN(B167:D167)&lt;0,MAX(B167:D167)&gt;1),"Eingaben prüfen","gültig"))</x:f>
        <x:v>gültig</x:v>
      </x:c>
    </x:row>
    <x:row r="168" ht="23" customHeight="1">
      <x:c r="A168" s="9" t="n">
        <x:v>162</x:v>
      </x:c>
      <x:c r="B168" s="17" t="n">
        <x:v>0.46317733463365585</x:v>
      </x:c>
      <x:c r="C168" s="17" t="n">
        <x:v>0.8742110155289993</x:v>
      </x:c>
      <x:c r="D168" s="17" t="n">
        <x:v>0.9447107358137146</x:v>
      </x:c>
      <x:c r="E168" s="9" t="str">
        <x:v>A</x:v>
      </x:c>
      <x:c r="F168" s="14" t="str">
        <x:f>IF(COUNT(B168:D168)&lt;&gt;3,"Eingaben prüfen",IF(OR(MIN(B168:D168)&lt;0,MAX(B168:D168)&gt;1),"Eingaben prüfen","gültig"))</x:f>
        <x:v>gültig</x:v>
      </x:c>
    </x:row>
    <x:row r="169" ht="23" customHeight="1">
      <x:c r="A169" s="9" t="n">
        <x:v>163</x:v>
      </x:c>
      <x:c r="B169" s="17" t="n">
        <x:v>0.3938246570760384</x:v>
      </x:c>
      <x:c r="C169" s="17" t="n">
        <x:v>0.7867038090480492</x:v>
      </x:c>
      <x:c r="D169" s="17" t="n">
        <x:v>0.27886109554674476</x:v>
      </x:c>
      <x:c r="E169" s="9" t="str">
        <x:v>A</x:v>
      </x:c>
      <x:c r="F169" s="14" t="str">
        <x:f>IF(COUNT(B169:D169)&lt;&gt;3,"Eingaben prüfen",IF(OR(MIN(B169:D169)&lt;0,MAX(B169:D169)&gt;1),"Eingaben prüfen","gültig"))</x:f>
        <x:v>gültig</x:v>
      </x:c>
    </x:row>
    <x:row r="170" ht="23" customHeight="1">
      <x:c r="A170" s="9" t="n">
        <x:v>164</x:v>
      </x:c>
      <x:c r="B170" s="17" t="n">
        <x:v>0.9357036905130371</x:v>
      </x:c>
      <x:c r="C170" s="17" t="n">
        <x:v>0.4974694143747911</x:v>
      </x:c>
      <x:c r="D170" s="17" t="n">
        <x:v>0.9745473257498816</x:v>
      </x:c>
      <x:c r="E170" s="9" t="str">
        <x:v>A</x:v>
      </x:c>
      <x:c r="F170" s="14" t="str">
        <x:f>IF(COUNT(B170:D170)&lt;&gt;3,"Eingaben prüfen",IF(OR(MIN(B170:D170)&lt;0,MAX(B170:D170)&gt;1),"Eingaben prüfen","gültig"))</x:f>
        <x:v>gültig</x:v>
      </x:c>
    </x:row>
    <x:row r="171" ht="23" customHeight="1">
      <x:c r="A171" s="9" t="n">
        <x:v>165</x:v>
      </x:c>
      <x:c r="B171" s="17" t="n">
        <x:v>0.6274415125371888</x:v>
      </x:c>
      <x:c r="C171" s="17" t="n">
        <x:v>0.7097173699876294</x:v>
      </x:c>
      <x:c r="D171" s="17" t="n">
        <x:v>0.7618175992975011</x:v>
      </x:c>
      <x:c r="E171" s="9" t="str">
        <x:v>A</x:v>
      </x:c>
      <x:c r="F171" s="14" t="str">
        <x:f>IF(COUNT(B171:D171)&lt;&gt;3,"Eingaben prüfen",IF(OR(MIN(B171:D171)&lt;0,MAX(B171:D171)&gt;1),"Eingaben prüfen","gültig"))</x:f>
        <x:v>gültig</x:v>
      </x:c>
    </x:row>
    <x:row r="172" ht="23" customHeight="1">
      <x:c r="A172" s="9" t="n">
        <x:v>166</x:v>
      </x:c>
      <x:c r="B172" s="17" t="n">
        <x:v>0.3661495909327641</x:v>
      </x:c>
      <x:c r="C172" s="17" t="n">
        <x:v>0.26101497665513307</x:v>
      </x:c>
      <x:c r="D172" s="17" t="n">
        <x:v>0.09176150721032172</x:v>
      </x:c>
      <x:c r="E172" s="9" t="str">
        <x:v>A</x:v>
      </x:c>
      <x:c r="F172" s="14" t="str">
        <x:f>IF(COUNT(B172:D172)&lt;&gt;3,"Eingaben prüfen",IF(OR(MIN(B172:D172)&lt;0,MAX(B172:D172)&gt;1),"Eingaben prüfen","gültig"))</x:f>
        <x:v>gültig</x:v>
      </x:c>
    </x:row>
    <x:row r="173" ht="23" customHeight="1">
      <x:c r="A173" s="9" t="n">
        <x:v>167</x:v>
      </x:c>
      <x:c r="B173" s="17" t="n">
        <x:v>0.8689556788885966</x:v>
      </x:c>
      <x:c r="C173" s="17" t="n">
        <x:v>0.30150326748844236</x:v>
      </x:c>
      <x:c r="D173" s="17" t="n">
        <x:v>0.2830105611355975</x:v>
      </x:c>
      <x:c r="E173" s="9" t="str">
        <x:v>A</x:v>
      </x:c>
      <x:c r="F173" s="14" t="str">
        <x:f>IF(COUNT(B173:D173)&lt;&gt;3,"Eingaben prüfen",IF(OR(MIN(B173:D173)&lt;0,MAX(B173:D173)&gt;1),"Eingaben prüfen","gültig"))</x:f>
        <x:v>gültig</x:v>
      </x:c>
    </x:row>
    <x:row r="174" ht="23" customHeight="1">
      <x:c r="A174" s="9" t="n">
        <x:v>168</x:v>
      </x:c>
      <x:c r="B174" s="17" t="n">
        <x:v>0.3716310631716624</x:v>
      </x:c>
      <x:c r="C174" s="17" t="n">
        <x:v>0.7119719152105972</x:v>
      </x:c>
      <x:c r="D174" s="17" t="n">
        <x:v>0.5176302812760696</x:v>
      </x:c>
      <x:c r="E174" s="9" t="str">
        <x:v>A</x:v>
      </x:c>
      <x:c r="F174" s="14" t="str">
        <x:f>IF(COUNT(B174:D174)&lt;&gt;3,"Eingaben prüfen",IF(OR(MIN(B174:D174)&lt;0,MAX(B174:D174)&gt;1),"Eingaben prüfen","gültig"))</x:f>
        <x:v>gültig</x:v>
      </x:c>
    </x:row>
    <x:row r="175" ht="23" customHeight="1">
      <x:c r="A175" s="9" t="n">
        <x:v>169</x:v>
      </x:c>
      <x:c r="B175" s="17" t="n">
        <x:v>0.4716963836690411</x:v>
      </x:c>
      <x:c r="C175" s="17" t="n">
        <x:v>0.7021285969531164</x:v>
      </x:c>
      <x:c r="D175" s="17" t="n">
        <x:v>0.9152263536816463</x:v>
      </x:c>
      <x:c r="E175" s="9" t="str">
        <x:v>A</x:v>
      </x:c>
      <x:c r="F175" s="14" t="str">
        <x:f>IF(COUNT(B175:D175)&lt;&gt;3,"Eingaben prüfen",IF(OR(MIN(B175:D175)&lt;0,MAX(B175:D175)&gt;1),"Eingaben prüfen","gültig"))</x:f>
        <x:v>gültig</x:v>
      </x:c>
    </x:row>
    <x:row r="176" ht="23" customHeight="1">
      <x:c r="A176" s="9" t="n">
        <x:v>170</x:v>
      </x:c>
      <x:c r="B176" s="17" t="n">
        <x:v>0.5928280689986423</x:v>
      </x:c>
      <x:c r="C176" s="17" t="n">
        <x:v>0.7295501887565479</x:v>
      </x:c>
      <x:c r="D176" s="17" t="n">
        <x:v>0.4351648745359853</x:v>
      </x:c>
      <x:c r="E176" s="9" t="str">
        <x:v>A</x:v>
      </x:c>
      <x:c r="F176" s="14" t="str">
        <x:f>IF(COUNT(B176:D176)&lt;&gt;3,"Eingaben prüfen",IF(OR(MIN(B176:D176)&lt;0,MAX(B176:D176)&gt;1),"Eingaben prüfen","gültig"))</x:f>
        <x:v>gültig</x:v>
      </x:c>
    </x:row>
    <x:row r="177" ht="23" customHeight="1">
      <x:c r="A177" s="9" t="n">
        <x:v>171</x:v>
      </x:c>
      <x:c r="B177" s="17" t="n">
        <x:v>0.012491359724663198</x:v>
      </x:c>
      <x:c r="C177" s="17" t="n">
        <x:v>0.2596240626880899</x:v>
      </x:c>
      <x:c r="D177" s="17" t="n">
        <x:v>0.31184170104097575</x:v>
      </x:c>
      <x:c r="E177" s="9" t="str">
        <x:v>A</x:v>
      </x:c>
      <x:c r="F177" s="14" t="str">
        <x:f>IF(COUNT(B177:D177)&lt;&gt;3,"Eingaben prüfen",IF(OR(MIN(B177:D177)&lt;0,MAX(B177:D177)&gt;1),"Eingaben prüfen","gültig"))</x:f>
        <x:v>gültig</x:v>
      </x:c>
    </x:row>
    <x:row r="178" ht="23" customHeight="1">
      <x:c r="A178" s="9" t="n">
        <x:v>172</x:v>
      </x:c>
      <x:c r="B178" s="17" t="n">
        <x:v>0.3570712349610403</x:v>
      </x:c>
      <x:c r="C178" s="17" t="n">
        <x:v>0.4188758215168491</x:v>
      </x:c>
      <x:c r="D178" s="17" t="n">
        <x:v>0.12175463966559619</x:v>
      </x:c>
      <x:c r="E178" s="9" t="str">
        <x:v>A</x:v>
      </x:c>
      <x:c r="F178" s="14" t="str">
        <x:f>IF(COUNT(B178:D178)&lt;&gt;3,"Eingaben prüfen",IF(OR(MIN(B178:D178)&lt;0,MAX(B178:D178)&gt;1),"Eingaben prüfen","gültig"))</x:f>
        <x:v>gültig</x:v>
      </x:c>
    </x:row>
    <x:row r="179" ht="23" customHeight="1">
      <x:c r="A179" s="9" t="n">
        <x:v>173</x:v>
      </x:c>
      <x:c r="B179" s="17" t="n">
        <x:v>0.8640219805529341</x:v>
      </x:c>
      <x:c r="C179" s="17" t="n">
        <x:v>0.8363491726340726</x:v>
      </x:c>
      <x:c r="D179" s="17" t="n">
        <x:v>0.1184188051847741</x:v>
      </x:c>
      <x:c r="E179" s="9" t="str">
        <x:v>A</x:v>
      </x:c>
      <x:c r="F179" s="14" t="str">
        <x:f>IF(COUNT(B179:D179)&lt;&gt;3,"Eingaben prüfen",IF(OR(MIN(B179:D179)&lt;0,MAX(B179:D179)&gt;1),"Eingaben prüfen","gültig"))</x:f>
        <x:v>gültig</x:v>
      </x:c>
    </x:row>
    <x:row r="180" ht="23" customHeight="1">
      <x:c r="A180" s="9" t="n">
        <x:v>174</x:v>
      </x:c>
      <x:c r="B180" s="17" t="n">
        <x:v>0.46142694412264973</x:v>
      </x:c>
      <x:c r="C180" s="17" t="n">
        <x:v>0.28259675402659923</x:v>
      </x:c>
      <x:c r="D180" s="17" t="n">
        <x:v>0.07017945253755897</x:v>
      </x:c>
      <x:c r="E180" s="9" t="str">
        <x:v>A</x:v>
      </x:c>
      <x:c r="F180" s="14" t="str">
        <x:f>IF(COUNT(B180:D180)&lt;&gt;3,"Eingaben prüfen",IF(OR(MIN(B180:D180)&lt;0,MAX(B180:D180)&gt;1),"Eingaben prüfen","gültig"))</x:f>
        <x:v>gültig</x:v>
      </x:c>
    </x:row>
    <x:row r="181" ht="23" customHeight="1">
      <x:c r="A181" s="9" t="n">
        <x:v>175</x:v>
      </x:c>
      <x:c r="B181" s="17" t="n">
        <x:v>0.9358727523358539</x:v>
      </x:c>
      <x:c r="C181" s="17" t="n">
        <x:v>0.2523246487835422</x:v>
      </x:c>
      <x:c r="D181" s="17" t="n">
        <x:v>0.8359099527588114</x:v>
      </x:c>
      <x:c r="E181" s="9" t="str">
        <x:v>A</x:v>
      </x:c>
      <x:c r="F181" s="14" t="str">
        <x:f>IF(COUNT(B181:D181)&lt;&gt;3,"Eingaben prüfen",IF(OR(MIN(B181:D181)&lt;0,MAX(B181:D181)&gt;1),"Eingaben prüfen","gültig"))</x:f>
        <x:v>gültig</x:v>
      </x:c>
    </x:row>
    <x:row r="182" ht="23" customHeight="1">
      <x:c r="A182" s="9" t="n">
        <x:v>176</x:v>
      </x:c>
      <x:c r="B182" s="17" t="n">
        <x:v>0.853194814058952</x:v>
      </x:c>
      <x:c r="C182" s="17" t="n">
        <x:v>0.8583107833983377</x:v>
      </x:c>
      <x:c r="D182" s="17" t="n">
        <x:v>0.7728931837482378</x:v>
      </x:c>
      <x:c r="E182" s="9" t="str">
        <x:v>A</x:v>
      </x:c>
      <x:c r="F182" s="14" t="str">
        <x:f>IF(COUNT(B182:D182)&lt;&gt;3,"Eingaben prüfen",IF(OR(MIN(B182:D182)&lt;0,MAX(B182:D182)&gt;1),"Eingaben prüfen","gültig"))</x:f>
        <x:v>gültig</x:v>
      </x:c>
    </x:row>
    <x:row r="183" ht="23" customHeight="1">
      <x:c r="A183" s="9" t="n">
        <x:v>177</x:v>
      </x:c>
      <x:c r="B183" s="17" t="n">
        <x:v>0.3234664254123345</x:v>
      </x:c>
      <x:c r="C183" s="17" t="n">
        <x:v>0.9477426329394802</x:v>
      </x:c>
      <x:c r="D183" s="17" t="n">
        <x:v>0.7225526188267395</x:v>
      </x:c>
      <x:c r="E183" s="9" t="str">
        <x:v>A</x:v>
      </x:c>
      <x:c r="F183" s="14" t="str">
        <x:f>IF(COUNT(B183:D183)&lt;&gt;3,"Eingaben prüfen",IF(OR(MIN(B183:D183)&lt;0,MAX(B183:D183)&gt;1),"Eingaben prüfen","gültig"))</x:f>
        <x:v>gültig</x:v>
      </x:c>
    </x:row>
    <x:row r="184" ht="23" customHeight="1">
      <x:c r="A184" s="9" t="n">
        <x:v>178</x:v>
      </x:c>
      <x:c r="B184" s="17" t="n">
        <x:v>0.1473505465546623</x:v>
      </x:c>
      <x:c r="C184" s="17" t="n">
        <x:v>0.3268787673441693</x:v>
      </x:c>
      <x:c r="D184" s="17" t="n">
        <x:v>0.25320041517261416</x:v>
      </x:c>
      <x:c r="E184" s="9" t="str">
        <x:v>A</x:v>
      </x:c>
      <x:c r="F184" s="14" t="str">
        <x:f>IF(COUNT(B184:D184)&lt;&gt;3,"Eingaben prüfen",IF(OR(MIN(B184:D184)&lt;0,MAX(B184:D184)&gt;1),"Eingaben prüfen","gültig"))</x:f>
        <x:v>gültig</x:v>
      </x:c>
    </x:row>
    <x:row r="185" ht="23" customHeight="1">
      <x:c r="A185" s="9" t="n">
        <x:v>179</x:v>
      </x:c>
      <x:c r="B185" s="17" t="n">
        <x:v>0.6014364027651027</x:v>
      </x:c>
      <x:c r="C185" s="17" t="n">
        <x:v>0.44097463006619364</x:v>
      </x:c>
      <x:c r="D185" s="17" t="n">
        <x:v>0.40351435320917517</x:v>
      </x:c>
      <x:c r="E185" s="9" t="str">
        <x:v>A</x:v>
      </x:c>
      <x:c r="F185" s="14" t="str">
        <x:f>IF(COUNT(B185:D185)&lt;&gt;3,"Eingaben prüfen",IF(OR(MIN(B185:D185)&lt;0,MAX(B185:D185)&gt;1),"Eingaben prüfen","gültig"))</x:f>
        <x:v>gültig</x:v>
      </x:c>
    </x:row>
    <x:row r="186" ht="23" customHeight="1">
      <x:c r="A186" s="9" t="n">
        <x:v>180</x:v>
      </x:c>
      <x:c r="B186" s="17" t="n">
        <x:v>0.16106494015548378</x:v>
      </x:c>
      <x:c r="C186" s="17" t="n">
        <x:v>0.6761144051561132</x:v>
      </x:c>
      <x:c r="D186" s="17" t="n">
        <x:v>0.12741788395214826</x:v>
      </x:c>
      <x:c r="E186" s="9" t="str">
        <x:v>A</x:v>
      </x:c>
      <x:c r="F186" s="14" t="str">
        <x:f>IF(COUNT(B186:D186)&lt;&gt;3,"Eingaben prüfen",IF(OR(MIN(B186:D186)&lt;0,MAX(B186:D186)&gt;1),"Eingaben prüfen","gültig"))</x:f>
        <x:v>gültig</x:v>
      </x:c>
    </x:row>
    <x:row r="187" ht="23" customHeight="1">
      <x:c r="A187" s="9" t="n">
        <x:v>181</x:v>
      </x:c>
      <x:c r="B187" s="17" t="n">
        <x:v>0.9760631191311404</x:v>
      </x:c>
      <x:c r="C187" s="17" t="n">
        <x:v>0.1662289371015504</x:v>
      </x:c>
      <x:c r="D187" s="17" t="n">
        <x:v>0.47183151298668236</x:v>
      </x:c>
      <x:c r="E187" s="9" t="str">
        <x:v>A</x:v>
      </x:c>
      <x:c r="F187" s="14" t="str">
        <x:f>IF(COUNT(B187:D187)&lt;&gt;3,"Eingaben prüfen",IF(OR(MIN(B187:D187)&lt;0,MAX(B187:D187)&gt;1),"Eingaben prüfen","gültig"))</x:f>
        <x:v>gültig</x:v>
      </x:c>
    </x:row>
    <x:row r="188" ht="23" customHeight="1">
      <x:c r="A188" s="9" t="n">
        <x:v>182</x:v>
      </x:c>
      <x:c r="B188" s="17" t="n">
        <x:v>0.7291305664693937</x:v>
      </x:c>
      <x:c r="C188" s="17" t="n">
        <x:v>0.06551100604701787</x:v>
      </x:c>
      <x:c r="D188" s="17" t="n">
        <x:v>0.3861442854395136</x:v>
      </x:c>
      <x:c r="E188" s="9" t="str">
        <x:v>A</x:v>
      </x:c>
      <x:c r="F188" s="14" t="str">
        <x:f>IF(COUNT(B188:D188)&lt;&gt;3,"Eingaben prüfen",IF(OR(MIN(B188:D188)&lt;0,MAX(B188:D188)&gt;1),"Eingaben prüfen","gültig"))</x:f>
        <x:v>gültig</x:v>
      </x:c>
    </x:row>
    <x:row r="189" ht="23" customHeight="1">
      <x:c r="A189" s="9" t="n">
        <x:v>183</x:v>
      </x:c>
      <x:c r="B189" s="17" t="n">
        <x:v>0.038374687428586185</x:v>
      </x:c>
      <x:c r="C189" s="17" t="n">
        <x:v>0.835992650478147</x:v>
      </x:c>
      <x:c r="D189" s="17" t="n">
        <x:v>0.1966880626277998</x:v>
      </x:c>
      <x:c r="E189" s="9" t="str">
        <x:v>A</x:v>
      </x:c>
      <x:c r="F189" s="14" t="str">
        <x:f>IF(COUNT(B189:D189)&lt;&gt;3,"Eingaben prüfen",IF(OR(MIN(B189:D189)&lt;0,MAX(B189:D189)&gt;1),"Eingaben prüfen","gültig"))</x:f>
        <x:v>gültig</x:v>
      </x:c>
    </x:row>
    <x:row r="190" ht="23" customHeight="1">
      <x:c r="A190" s="9" t="n">
        <x:v>184</x:v>
      </x:c>
      <x:c r="B190" s="17" t="n">
        <x:v>0.016310958308167756</x:v>
      </x:c>
      <x:c r="C190" s="17" t="n">
        <x:v>0.9974341584602371</x:v>
      </x:c>
      <x:c r="D190" s="17" t="n">
        <x:v>0.9388855450088158</x:v>
      </x:c>
      <x:c r="E190" s="9" t="str">
        <x:v>A</x:v>
      </x:c>
      <x:c r="F190" s="14" t="str">
        <x:f>IF(COUNT(B190:D190)&lt;&gt;3,"Eingaben prüfen",IF(OR(MIN(B190:D190)&lt;0,MAX(B190:D190)&gt;1),"Eingaben prüfen","gültig"))</x:f>
        <x:v>gültig</x:v>
      </x:c>
    </x:row>
    <x:row r="191" ht="23" customHeight="1">
      <x:c r="A191" s="9" t="n">
        <x:v>185</x:v>
      </x:c>
      <x:c r="B191" s="17" t="n">
        <x:v>0.0633847318822518</x:v>
      </x:c>
      <x:c r="C191" s="17" t="n">
        <x:v>0.837486652075313</x:v>
      </x:c>
      <x:c r="D191" s="17" t="n">
        <x:v>0.6478533296613023</x:v>
      </x:c>
      <x:c r="E191" s="9" t="str">
        <x:v>A</x:v>
      </x:c>
      <x:c r="F191" s="14" t="str">
        <x:f>IF(COUNT(B191:D191)&lt;&gt;3,"Eingaben prüfen",IF(OR(MIN(B191:D191)&lt;0,MAX(B191:D191)&gt;1),"Eingaben prüfen","gültig"))</x:f>
        <x:v>gültig</x:v>
      </x:c>
    </x:row>
    <x:row r="192" ht="23" customHeight="1">
      <x:c r="A192" s="9" t="n">
        <x:v>186</x:v>
      </x:c>
      <x:c r="B192" s="17" t="n">
        <x:v>0.2735443642595783</x:v>
      </x:c>
      <x:c r="C192" s="17" t="n">
        <x:v>0.7389050534693524</x:v>
      </x:c>
      <x:c r="D192" s="17" t="n">
        <x:v>0.3858526881085709</x:v>
      </x:c>
      <x:c r="E192" s="9" t="str">
        <x:v>A</x:v>
      </x:c>
      <x:c r="F192" s="14" t="str">
        <x:f>IF(COUNT(B192:D192)&lt;&gt;3,"Eingaben prüfen",IF(OR(MIN(B192:D192)&lt;0,MAX(B192:D192)&gt;1),"Eingaben prüfen","gültig"))</x:f>
        <x:v>gültig</x:v>
      </x:c>
    </x:row>
    <x:row r="193" ht="23" customHeight="1">
      <x:c r="A193" s="9" t="n">
        <x:v>187</x:v>
      </x:c>
      <x:c r="B193" s="17" t="n">
        <x:v>0.6365179271670058</x:v>
      </x:c>
      <x:c r="C193" s="17" t="n">
        <x:v>0.0915592605015263</x:v>
      </x:c>
      <x:c r="D193" s="17" t="n">
        <x:v>0.7797273007454351</x:v>
      </x:c>
      <x:c r="E193" s="9" t="str">
        <x:v>A</x:v>
      </x:c>
      <x:c r="F193" s="14" t="str">
        <x:f>IF(COUNT(B193:D193)&lt;&gt;3,"Eingaben prüfen",IF(OR(MIN(B193:D193)&lt;0,MAX(B193:D193)&gt;1),"Eingaben prüfen","gültig"))</x:f>
        <x:v>gültig</x:v>
      </x:c>
    </x:row>
    <x:row r="194" ht="23" customHeight="1">
      <x:c r="A194" s="9" t="n">
        <x:v>188</x:v>
      </x:c>
      <x:c r="B194" s="17" t="n">
        <x:v>0.9437041046330705</x:v>
      </x:c>
      <x:c r="C194" s="17" t="n">
        <x:v>0.30011216120328754</x:v>
      </x:c>
      <x:c r="D194" s="17" t="n">
        <x:v>0.24593387253116816</x:v>
      </x:c>
      <x:c r="E194" s="9" t="str">
        <x:v>A</x:v>
      </x:c>
      <x:c r="F194" s="14" t="str">
        <x:f>IF(COUNT(B194:D194)&lt;&gt;3,"Eingaben prüfen",IF(OR(MIN(B194:D194)&lt;0,MAX(B194:D194)&gt;1),"Eingaben prüfen","gültig"))</x:f>
        <x:v>gültig</x:v>
      </x:c>
    </x:row>
    <x:row r="195" ht="23" customHeight="1">
      <x:c r="A195" s="9" t="n">
        <x:v>189</x:v>
      </x:c>
      <x:c r="B195" s="17" t="n">
        <x:v>0.9476570851402357</x:v>
      </x:c>
      <x:c r="C195" s="17" t="n">
        <x:v>0.05332445015665144</x:v>
      </x:c>
      <x:c r="D195" s="17" t="n">
        <x:v>0.9217399636982009</x:v>
      </x:c>
      <x:c r="E195" s="9" t="str">
        <x:v>A</x:v>
      </x:c>
      <x:c r="F195" s="14" t="str">
        <x:f>IF(COUNT(B195:D195)&lt;&gt;3,"Eingaben prüfen",IF(OR(MIN(B195:D195)&lt;0,MAX(B195:D195)&gt;1),"Eingaben prüfen","gültig"))</x:f>
        <x:v>gültig</x:v>
      </x:c>
    </x:row>
    <x:row r="196" ht="23" customHeight="1">
      <x:c r="A196" s="9" t="n">
        <x:v>190</x:v>
      </x:c>
      <x:c r="B196" s="17" t="n">
        <x:v>0.22806780238170177</x:v>
      </x:c>
      <x:c r="C196" s="17" t="n">
        <x:v>0.7363981475355104</x:v>
      </x:c>
      <x:c r="D196" s="17" t="n">
        <x:v>0.2975938009331003</x:v>
      </x:c>
      <x:c r="E196" s="9" t="str">
        <x:v>A</x:v>
      </x:c>
      <x:c r="F196" s="14" t="str">
        <x:f>IF(COUNT(B196:D196)&lt;&gt;3,"Eingaben prüfen",IF(OR(MIN(B196:D196)&lt;0,MAX(B196:D196)&gt;1),"Eingaben prüfen","gültig"))</x:f>
        <x:v>gültig</x:v>
      </x:c>
    </x:row>
    <x:row r="197" ht="23" customHeight="1">
      <x:c r="A197" s="9" t="n">
        <x:v>191</x:v>
      </x:c>
      <x:c r="B197" s="17" t="n">
        <x:v>0.26470259425695986</x:v>
      </x:c>
      <x:c r="C197" s="17" t="n">
        <x:v>0.9236311878776178</x:v>
      </x:c>
      <x:c r="D197" s="17" t="n">
        <x:v>0.4168569321045652</x:v>
      </x:c>
      <x:c r="E197" s="9" t="str">
        <x:v>A</x:v>
      </x:c>
      <x:c r="F197" s="14" t="str">
        <x:f>IF(COUNT(B197:D197)&lt;&gt;3,"Eingaben prüfen",IF(OR(MIN(B197:D197)&lt;0,MAX(B197:D197)&gt;1),"Eingaben prüfen","gültig"))</x:f>
        <x:v>gültig</x:v>
      </x:c>
    </x:row>
    <x:row r="198" ht="23" customHeight="1">
      <x:c r="A198" s="9" t="n">
        <x:v>192</x:v>
      </x:c>
      <x:c r="B198" s="17" t="n">
        <x:v>0.8128402048023418</x:v>
      </x:c>
      <x:c r="C198" s="17" t="n">
        <x:v>0.4570283374050632</x:v>
      </x:c>
      <x:c r="D198" s="17" t="n">
        <x:v>0.8269735294161364</x:v>
      </x:c>
      <x:c r="E198" s="9" t="str">
        <x:v>A</x:v>
      </x:c>
      <x:c r="F198" s="14" t="str">
        <x:f>IF(COUNT(B198:D198)&lt;&gt;3,"Eingaben prüfen",IF(OR(MIN(B198:D198)&lt;0,MAX(B198:D198)&gt;1),"Eingaben prüfen","gültig"))</x:f>
        <x:v>gültig</x:v>
      </x:c>
    </x:row>
    <x:row r="199" ht="23" customHeight="1">
      <x:c r="A199" s="9" t="n">
        <x:v>193</x:v>
      </x:c>
      <x:c r="B199" s="17" t="n">
        <x:v>0.27007811435032636</x:v>
      </x:c>
      <x:c r="C199" s="17" t="n">
        <x:v>0.18563626788090914</x:v>
      </x:c>
      <x:c r="D199" s="17" t="n">
        <x:v>0.7256153660127893</x:v>
      </x:c>
      <x:c r="E199" s="9" t="str">
        <x:v>A</x:v>
      </x:c>
      <x:c r="F199" s="14" t="str">
        <x:f>IF(COUNT(B199:D199)&lt;&gt;3,"Eingaben prüfen",IF(OR(MIN(B199:D199)&lt;0,MAX(B199:D199)&gt;1),"Eingaben prüfen","gültig"))</x:f>
        <x:v>gültig</x:v>
      </x:c>
    </x:row>
    <x:row r="200" ht="23" customHeight="1">
      <x:c r="A200" s="9" t="n">
        <x:v>194</x:v>
      </x:c>
      <x:c r="B200" s="17" t="n">
        <x:v>0.8358754102373496</x:v>
      </x:c>
      <x:c r="C200" s="17" t="n">
        <x:v>0.09588870510924608</x:v>
      </x:c>
      <x:c r="D200" s="17" t="n">
        <x:v>0.38546588632743806</x:v>
      </x:c>
      <x:c r="E200" s="9" t="str">
        <x:v>A</x:v>
      </x:c>
      <x:c r="F200" s="14" t="str">
        <x:f>IF(COUNT(B200:D200)&lt;&gt;3,"Eingaben prüfen",IF(OR(MIN(B200:D200)&lt;0,MAX(B200:D200)&gt;1),"Eingaben prüfen","gültig"))</x:f>
        <x:v>gültig</x:v>
      </x:c>
    </x:row>
    <x:row r="201" ht="23" customHeight="1">
      <x:c r="A201" s="9" t="n">
        <x:v>195</x:v>
      </x:c>
      <x:c r="B201" s="17" t="n">
        <x:v>0.318933850270696</x:v>
      </x:c>
      <x:c r="C201" s="17" t="n">
        <x:v>0.66010216192808</x:v>
      </x:c>
      <x:c r="D201" s="17" t="n">
        <x:v>0.3599692325806245</x:v>
      </x:c>
      <x:c r="E201" s="9" t="str">
        <x:v>A</x:v>
      </x:c>
      <x:c r="F201" s="14" t="str">
        <x:f>IF(COUNT(B201:D201)&lt;&gt;3,"Eingaben prüfen",IF(OR(MIN(B201:D201)&lt;0,MAX(B201:D201)&gt;1),"Eingaben prüfen","gültig"))</x:f>
        <x:v>gültig</x:v>
      </x:c>
    </x:row>
    <x:row r="202" ht="23" customHeight="1">
      <x:c r="A202" s="9" t="n">
        <x:v>196</x:v>
      </x:c>
      <x:c r="B202" s="17" t="n">
        <x:v>0.06558120611589402</x:v>
      </x:c>
      <x:c r="C202" s="17" t="n">
        <x:v>0.06366273376625031</x:v>
      </x:c>
      <x:c r="D202" s="17" t="n">
        <x:v>0.33136521687265486</x:v>
      </x:c>
      <x:c r="E202" s="9" t="str">
        <x:v>A</x:v>
      </x:c>
      <x:c r="F202" s="14" t="str">
        <x:f>IF(COUNT(B202:D202)&lt;&gt;3,"Eingaben prüfen",IF(OR(MIN(B202:D202)&lt;0,MAX(B202:D202)&gt;1),"Eingaben prüfen","gültig"))</x:f>
        <x:v>gültig</x:v>
      </x:c>
    </x:row>
    <x:row r="203" ht="23" customHeight="1">
      <x:c r="A203" s="9" t="n">
        <x:v>197</x:v>
      </x:c>
      <x:c r="B203" s="17" t="n">
        <x:v>0.008181188604794443</x:v>
      </x:c>
      <x:c r="C203" s="17" t="n">
        <x:v>0.4085066105471924</x:v>
      </x:c>
      <x:c r="D203" s="17" t="n">
        <x:v>0.19263607647735626</x:v>
      </x:c>
      <x:c r="E203" s="9" t="str">
        <x:v>A</x:v>
      </x:c>
      <x:c r="F203" s="14" t="str">
        <x:f>IF(COUNT(B203:D203)&lt;&gt;3,"Eingaben prüfen",IF(OR(MIN(B203:D203)&lt;0,MAX(B203:D203)&gt;1),"Eingaben prüfen","gültig"))</x:f>
        <x:v>gültig</x:v>
      </x:c>
    </x:row>
    <x:row r="204" ht="23" customHeight="1">
      <x:c r="A204" s="9" t="n">
        <x:v>198</x:v>
      </x:c>
      <x:c r="B204" s="17" t="n">
        <x:v>0.9958354070549831</x:v>
      </x:c>
      <x:c r="C204" s="17" t="n">
        <x:v>0.303599918843247</x:v>
      </x:c>
      <x:c r="D204" s="17" t="n">
        <x:v>0.8714572043390945</x:v>
      </x:c>
      <x:c r="E204" s="9" t="str">
        <x:v>A</x:v>
      </x:c>
      <x:c r="F204" s="14" t="str">
        <x:f>IF(COUNT(B204:D204)&lt;&gt;3,"Eingaben prüfen",IF(OR(MIN(B204:D204)&lt;0,MAX(B204:D204)&gt;1),"Eingaben prüfen","gültig"))</x:f>
        <x:v>gültig</x:v>
      </x:c>
    </x:row>
    <x:row r="205" ht="23" customHeight="1">
      <x:c r="A205" s="9" t="n">
        <x:v>199</x:v>
      </x:c>
      <x:c r="B205" s="17" t="n">
        <x:v>0.015542100998573005</x:v>
      </x:c>
      <x:c r="C205" s="17" t="n">
        <x:v>0.7415873379213735</x:v>
      </x:c>
      <x:c r="D205" s="17" t="n">
        <x:v>0.7255286757135764</x:v>
      </x:c>
      <x:c r="E205" s="9" t="str">
        <x:v>A</x:v>
      </x:c>
      <x:c r="F205" s="14" t="str">
        <x:f>IF(COUNT(B205:D205)&lt;&gt;3,"Eingaben prüfen",IF(OR(MIN(B205:D205)&lt;0,MAX(B205:D205)&gt;1),"Eingaben prüfen","gültig"))</x:f>
        <x:v>gültig</x:v>
      </x:c>
    </x:row>
    <x:row r="206" ht="23" customHeight="1">
      <x:c r="A206" s="9" t="n">
        <x:v>200</x:v>
      </x:c>
      <x:c r="B206" s="17" t="n">
        <x:v>0.25066555908415467</x:v>
      </x:c>
      <x:c r="C206" s="17" t="n">
        <x:v>0.9906786083010957</x:v>
      </x:c>
      <x:c r="D206" s="17" t="n">
        <x:v>0.8302869164617732</x:v>
      </x:c>
      <x:c r="E206" s="9" t="str">
        <x:v>A</x:v>
      </x:c>
      <x:c r="F206" s="14" t="str">
        <x:f>IF(COUNT(B206:D206)&lt;&gt;3,"Eingaben prüfen",IF(OR(MIN(B206:D206)&lt;0,MAX(B206:D206)&gt;1),"Eingaben prüfen","gültig"))</x:f>
        <x:v>gültig</x:v>
      </x:c>
    </x:row>
    <x:row r="207" ht="23" customHeight="1">
      <x:c r="A207" s="9" t="n">
        <x:v>201</x:v>
      </x:c>
      <x:c r="B207" s="17" t="n">
        <x:v>0.6156523019308224</x:v>
      </x:c>
      <x:c r="C207" s="17" t="n">
        <x:v>0.2952414179453626</x:v>
      </x:c>
      <x:c r="D207" s="17" t="n">
        <x:v>0.9259677754016593</x:v>
      </x:c>
      <x:c r="E207" s="9" t="str">
        <x:v>A</x:v>
      </x:c>
      <x:c r="F207" s="14" t="str">
        <x:f>IF(COUNT(B207:D207)&lt;&gt;3,"Eingaben prüfen",IF(OR(MIN(B207:D207)&lt;0,MAX(B207:D207)&gt;1),"Eingaben prüfen","gültig"))</x:f>
        <x:v>gültig</x:v>
      </x:c>
    </x:row>
    <x:row r="208" ht="23" customHeight="1">
      <x:c r="A208" s="9" t="n">
        <x:v>202</x:v>
      </x:c>
      <x:c r="B208" s="17" t="n">
        <x:v>0.0341169802704826</x:v>
      </x:c>
      <x:c r="C208" s="17" t="n">
        <x:v>0.7942243096185848</x:v>
      </x:c>
      <x:c r="D208" s="17" t="n">
        <x:v>0.5279037827858701</x:v>
      </x:c>
      <x:c r="E208" s="9" t="str">
        <x:v>A</x:v>
      </x:c>
      <x:c r="F208" s="14" t="str">
        <x:f>IF(COUNT(B208:D208)&lt;&gt;3,"Eingaben prüfen",IF(OR(MIN(B208:D208)&lt;0,MAX(B208:D208)&gt;1),"Eingaben prüfen","gültig"))</x:f>
        <x:v>gültig</x:v>
      </x:c>
    </x:row>
    <x:row r="209" ht="23" customHeight="1">
      <x:c r="A209" s="9" t="n">
        <x:v>203</x:v>
      </x:c>
      <x:c r="B209" s="17" t="n">
        <x:v>0.8773234476102516</x:v>
      </x:c>
      <x:c r="C209" s="17" t="n">
        <x:v>0.41703241772484034</x:v>
      </x:c>
      <x:c r="D209" s="17" t="n">
        <x:v>0.9609750198433176</x:v>
      </x:c>
      <x:c r="E209" s="9" t="str">
        <x:v>A</x:v>
      </x:c>
      <x:c r="F209" s="14" t="str">
        <x:f>IF(COUNT(B209:D209)&lt;&gt;3,"Eingaben prüfen",IF(OR(MIN(B209:D209)&lt;0,MAX(B209:D209)&gt;1),"Eingaben prüfen","gültig"))</x:f>
        <x:v>gültig</x:v>
      </x:c>
    </x:row>
    <x:row r="210" ht="23" customHeight="1">
      <x:c r="A210" s="9" t="n">
        <x:v>204</x:v>
      </x:c>
      <x:c r="B210" s="17" t="n">
        <x:v>0.21284615283366293</x:v>
      </x:c>
      <x:c r="C210" s="17" t="n">
        <x:v>0.6458697015186772</x:v>
      </x:c>
      <x:c r="D210" s="17" t="n">
        <x:v>0.1422488879179582</x:v>
      </x:c>
      <x:c r="E210" s="9" t="str">
        <x:v>A</x:v>
      </x:c>
      <x:c r="F210" s="14" t="str">
        <x:f>IF(COUNT(B210:D210)&lt;&gt;3,"Eingaben prüfen",IF(OR(MIN(B210:D210)&lt;0,MAX(B210:D210)&gt;1),"Eingaben prüfen","gültig"))</x:f>
        <x:v>gültig</x:v>
      </x:c>
    </x:row>
    <x:row r="211" ht="23" customHeight="1">
      <x:c r="A211" s="9" t="n">
        <x:v>205</x:v>
      </x:c>
      <x:c r="B211" s="17" t="n">
        <x:v>0.35482530330773443</x:v>
      </x:c>
      <x:c r="C211" s="17" t="n">
        <x:v>0.7448174742748961</x:v>
      </x:c>
      <x:c r="D211" s="17" t="n">
        <x:v>0.31977299705613405</x:v>
      </x:c>
      <x:c r="E211" s="9" t="str">
        <x:v>A</x:v>
      </x:c>
      <x:c r="F211" s="14" t="str">
        <x:f>IF(COUNT(B211:D211)&lt;&gt;3,"Eingaben prüfen",IF(OR(MIN(B211:D211)&lt;0,MAX(B211:D211)&gt;1),"Eingaben prüfen","gültig"))</x:f>
        <x:v>gültig</x:v>
      </x:c>
    </x:row>
    <x:row r="212" ht="23" customHeight="1">
      <x:c r="A212" s="9" t="n">
        <x:v>206</x:v>
      </x:c>
      <x:c r="B212" s="17" t="n">
        <x:v>0.23360212531406432</x:v>
      </x:c>
      <x:c r="C212" s="17" t="n">
        <x:v>0.4130798951955512</x:v>
      </x:c>
      <x:c r="D212" s="17" t="n">
        <x:v>0.9791978256544098</x:v>
      </x:c>
      <x:c r="E212" s="9" t="str">
        <x:v>A</x:v>
      </x:c>
      <x:c r="F212" s="14" t="str">
        <x:f>IF(COUNT(B212:D212)&lt;&gt;3,"Eingaben prüfen",IF(OR(MIN(B212:D212)&lt;0,MAX(B212:D212)&gt;1),"Eingaben prüfen","gültig"))</x:f>
        <x:v>gültig</x:v>
      </x:c>
    </x:row>
    <x:row r="213" ht="23" customHeight="1">
      <x:c r="A213" s="9" t="n">
        <x:v>207</x:v>
      </x:c>
      <x:c r="B213" s="17" t="n">
        <x:v>0.8607384077040479</x:v>
      </x:c>
      <x:c r="C213" s="17" t="n">
        <x:v>0.168222691048868</x:v>
      </x:c>
      <x:c r="D213" s="17" t="n">
        <x:v>0.9994427085621282</x:v>
      </x:c>
      <x:c r="E213" s="9" t="str">
        <x:v>A</x:v>
      </x:c>
      <x:c r="F213" s="14" t="str">
        <x:f>IF(COUNT(B213:D213)&lt;&gt;3,"Eingaben prüfen",IF(OR(MIN(B213:D213)&lt;0,MAX(B213:D213)&gt;1),"Eingaben prüfen","gültig"))</x:f>
        <x:v>gültig</x:v>
      </x:c>
    </x:row>
    <x:row r="214" ht="23" customHeight="1">
      <x:c r="A214" s="9" t="n">
        <x:v>208</x:v>
      </x:c>
      <x:c r="B214" s="17" t="n">
        <x:v>0.45044904958922416</x:v>
      </x:c>
      <x:c r="C214" s="17" t="n">
        <x:v>0.009005259838886559</x:v>
      </x:c>
      <x:c r="D214" s="17" t="n">
        <x:v>0.08377102704253048</x:v>
      </x:c>
      <x:c r="E214" s="9" t="str">
        <x:v>A</x:v>
      </x:c>
      <x:c r="F214" s="14" t="str">
        <x:f>IF(COUNT(B214:D214)&lt;&gt;3,"Eingaben prüfen",IF(OR(MIN(B214:D214)&lt;0,MAX(B214:D214)&gt;1),"Eingaben prüfen","gültig"))</x:f>
        <x:v>gültig</x:v>
      </x:c>
    </x:row>
    <x:row r="215" ht="23" customHeight="1">
      <x:c r="A215" s="9" t="n">
        <x:v>209</x:v>
      </x:c>
      <x:c r="B215" s="17" t="n">
        <x:v>0.8650506666162983</x:v>
      </x:c>
      <x:c r="C215" s="17" t="n">
        <x:v>0.998076124000363</x:v>
      </x:c>
      <x:c r="D215" s="17" t="n">
        <x:v>0.19166362297255546</x:v>
      </x:c>
      <x:c r="E215" s="9" t="str">
        <x:v>A</x:v>
      </x:c>
      <x:c r="F215" s="14" t="str">
        <x:f>IF(COUNT(B215:D215)&lt;&gt;3,"Eingaben prüfen",IF(OR(MIN(B215:D215)&lt;0,MAX(B215:D215)&gt;1),"Eingaben prüfen","gültig"))</x:f>
        <x:v>gültig</x:v>
      </x:c>
    </x:row>
    <x:row r="216" ht="23" customHeight="1">
      <x:c r="A216" s="9" t="n">
        <x:v>210</x:v>
      </x:c>
      <x:c r="B216" s="17" t="n">
        <x:v>0.8532970960950479</x:v>
      </x:c>
      <x:c r="C216" s="17" t="n">
        <x:v>0.4614207890117541</x:v>
      </x:c>
      <x:c r="D216" s="17" t="n">
        <x:v>0.6323703665984794</x:v>
      </x:c>
      <x:c r="E216" s="9" t="str">
        <x:v>A</x:v>
      </x:c>
      <x:c r="F216" s="14" t="str">
        <x:f>IF(COUNT(B216:D216)&lt;&gt;3,"Eingaben prüfen",IF(OR(MIN(B216:D216)&lt;0,MAX(B216:D216)&gt;1),"Eingaben prüfen","gültig"))</x:f>
        <x:v>gültig</x:v>
      </x:c>
    </x:row>
    <x:row r="217" ht="23" customHeight="1">
      <x:c r="A217" s="9" t="n">
        <x:v>211</x:v>
      </x:c>
      <x:c r="B217" s="17" t="n">
        <x:v>0.23612676339689642</x:v>
      </x:c>
      <x:c r="C217" s="17" t="n">
        <x:v>0.04562048346269876</x:v>
      </x:c>
      <x:c r="D217" s="17" t="n">
        <x:v>0.5888746635755524</x:v>
      </x:c>
      <x:c r="E217" s="9" t="str">
        <x:v>A</x:v>
      </x:c>
      <x:c r="F217" s="14" t="str">
        <x:f>IF(COUNT(B217:D217)&lt;&gt;3,"Eingaben prüfen",IF(OR(MIN(B217:D217)&lt;0,MAX(B217:D217)&gt;1),"Eingaben prüfen","gültig"))</x:f>
        <x:v>gültig</x:v>
      </x:c>
    </x:row>
    <x:row r="218" ht="23" customHeight="1">
      <x:c r="A218" s="9" t="n">
        <x:v>212</x:v>
      </x:c>
      <x:c r="B218" s="17" t="n">
        <x:v>0.1211056289030239</x:v>
      </x:c>
      <x:c r="C218" s="17" t="n">
        <x:v>0.9430360336555168</x:v>
      </x:c>
      <x:c r="D218" s="17" t="n">
        <x:v>0.6194601970491931</x:v>
      </x:c>
      <x:c r="E218" s="9" t="str">
        <x:v>A</x:v>
      </x:c>
      <x:c r="F218" s="14" t="str">
        <x:f>IF(COUNT(B218:D218)&lt;&gt;3,"Eingaben prüfen",IF(OR(MIN(B218:D218)&lt;0,MAX(B218:D218)&gt;1),"Eingaben prüfen","gültig"))</x:f>
        <x:v>gültig</x:v>
      </x:c>
    </x:row>
    <x:row r="219" ht="23" customHeight="1">
      <x:c r="A219" s="9" t="n">
        <x:v>213</x:v>
      </x:c>
      <x:c r="B219" s="17" t="n">
        <x:v>0.005003325990401208</x:v>
      </x:c>
      <x:c r="C219" s="17" t="n">
        <x:v>0.041692515020258725</x:v>
      </x:c>
      <x:c r="D219" s="17" t="n">
        <x:v>0.27975799737032503</x:v>
      </x:c>
      <x:c r="E219" s="9" t="str">
        <x:v>A</x:v>
      </x:c>
      <x:c r="F219" s="14" t="str">
        <x:f>IF(COUNT(B219:D219)&lt;&gt;3,"Eingaben prüfen",IF(OR(MIN(B219:D219)&lt;0,MAX(B219:D219)&gt;1),"Eingaben prüfen","gültig"))</x:f>
        <x:v>gültig</x:v>
      </x:c>
    </x:row>
    <x:row r="220" ht="23" customHeight="1">
      <x:c r="A220" s="9" t="n">
        <x:v>214</x:v>
      </x:c>
      <x:c r="B220" s="17" t="n">
        <x:v>0.04945304978173226</x:v>
      </x:c>
      <x:c r="C220" s="17" t="n">
        <x:v>0.16302170709241182</x:v>
      </x:c>
      <x:c r="D220" s="17" t="n">
        <x:v>0.040696183568798006</x:v>
      </x:c>
      <x:c r="E220" s="9" t="str">
        <x:v>A</x:v>
      </x:c>
      <x:c r="F220" s="14" t="str">
        <x:f>IF(COUNT(B220:D220)&lt;&gt;3,"Eingaben prüfen",IF(OR(MIN(B220:D220)&lt;0,MAX(B220:D220)&gt;1),"Eingaben prüfen","gültig"))</x:f>
        <x:v>gültig</x:v>
      </x:c>
    </x:row>
    <x:row r="221" ht="23" customHeight="1">
      <x:c r="A221" s="9" t="n">
        <x:v>215</x:v>
      </x:c>
      <x:c r="B221" s="17" t="n">
        <x:v>0.5018226272659376</x:v>
      </x:c>
      <x:c r="C221" s="17" t="n">
        <x:v>0.5044453107984737</x:v>
      </x:c>
      <x:c r="D221" s="17" t="n">
        <x:v>0.2753008719300851</x:v>
      </x:c>
      <x:c r="E221" s="9" t="str">
        <x:v>A</x:v>
      </x:c>
      <x:c r="F221" s="14" t="str">
        <x:f>IF(COUNT(B221:D221)&lt;&gt;3,"Eingaben prüfen",IF(OR(MIN(B221:D221)&lt;0,MAX(B221:D221)&gt;1),"Eingaben prüfen","gültig"))</x:f>
        <x:v>gültig</x:v>
      </x:c>
    </x:row>
    <x:row r="222" ht="23" customHeight="1">
      <x:c r="A222" s="9" t="n">
        <x:v>216</x:v>
      </x:c>
      <x:c r="B222" s="17" t="n">
        <x:v>0.7095883131260052</x:v>
      </x:c>
      <x:c r="C222" s="17" t="n">
        <x:v>0.06725780956912786</x:v>
      </x:c>
      <x:c r="D222" s="17" t="n">
        <x:v>0.523384623345919</x:v>
      </x:c>
      <x:c r="E222" s="9" t="str">
        <x:v>A</x:v>
      </x:c>
      <x:c r="F222" s="14" t="str">
        <x:f>IF(COUNT(B222:D222)&lt;&gt;3,"Eingaben prüfen",IF(OR(MIN(B222:D222)&lt;0,MAX(B222:D222)&gt;1),"Eingaben prüfen","gültig"))</x:f>
        <x:v>gültig</x:v>
      </x:c>
    </x:row>
    <x:row r="223" ht="23" customHeight="1">
      <x:c r="A223" s="9" t="n">
        <x:v>217</x:v>
      </x:c>
      <x:c r="B223" s="17" t="n">
        <x:v>0.28406721039209515</x:v>
      </x:c>
      <x:c r="C223" s="17" t="n">
        <x:v>0.5880470190895721</x:v>
      </x:c>
      <x:c r="D223" s="17" t="n">
        <x:v>0.1274585536448285</x:v>
      </x:c>
      <x:c r="E223" s="9" t="str">
        <x:v>A</x:v>
      </x:c>
      <x:c r="F223" s="14" t="str">
        <x:f>IF(COUNT(B223:D223)&lt;&gt;3,"Eingaben prüfen",IF(OR(MIN(B223:D223)&lt;0,MAX(B223:D223)&gt;1),"Eingaben prüfen","gültig"))</x:f>
        <x:v>gültig</x:v>
      </x:c>
    </x:row>
    <x:row r="224" ht="23" customHeight="1">
      <x:c r="A224" s="9" t="n">
        <x:v>218</x:v>
      </x:c>
      <x:c r="B224" s="17" t="n">
        <x:v>0.05067464418243617</x:v>
      </x:c>
      <x:c r="C224" s="17" t="n">
        <x:v>0.02370293962303549</x:v>
      </x:c>
      <x:c r="D224" s="17" t="n">
        <x:v>0.4071276356698945</x:v>
      </x:c>
      <x:c r="E224" s="9" t="str">
        <x:v>A</x:v>
      </x:c>
      <x:c r="F224" s="14" t="str">
        <x:f>IF(COUNT(B224:D224)&lt;&gt;3,"Eingaben prüfen",IF(OR(MIN(B224:D224)&lt;0,MAX(B224:D224)&gt;1),"Eingaben prüfen","gültig"))</x:f>
        <x:v>gültig</x:v>
      </x:c>
    </x:row>
    <x:row r="225" ht="23" customHeight="1">
      <x:c r="A225" s="9" t="n">
        <x:v>219</x:v>
      </x:c>
      <x:c r="B225" s="17" t="n">
        <x:v>0.6964656262425706</x:v>
      </x:c>
      <x:c r="C225" s="17" t="n">
        <x:v>0.8091486593475565</x:v>
      </x:c>
      <x:c r="D225" s="17" t="n">
        <x:v>0.624139227787964</x:v>
      </x:c>
      <x:c r="E225" s="9" t="str">
        <x:v>A</x:v>
      </x:c>
      <x:c r="F225" s="14" t="str">
        <x:f>IF(COUNT(B225:D225)&lt;&gt;3,"Eingaben prüfen",IF(OR(MIN(B225:D225)&lt;0,MAX(B225:D225)&gt;1),"Eingaben prüfen","gültig"))</x:f>
        <x:v>gültig</x:v>
      </x:c>
    </x:row>
    <x:row r="226" ht="23" customHeight="1">
      <x:c r="A226" s="9" t="n">
        <x:v>220</x:v>
      </x:c>
      <x:c r="B226" s="17" t="n">
        <x:v>0.39348720700945705</x:v>
      </x:c>
      <x:c r="C226" s="17" t="n">
        <x:v>0.288187337690033</x:v>
      </x:c>
      <x:c r="D226" s="17" t="n">
        <x:v>0.8432257910026237</x:v>
      </x:c>
      <x:c r="E226" s="9" t="str">
        <x:v>A</x:v>
      </x:c>
      <x:c r="F226" s="14" t="str">
        <x:f>IF(COUNT(B226:D226)&lt;&gt;3,"Eingaben prüfen",IF(OR(MIN(B226:D226)&lt;0,MAX(B226:D226)&gt;1),"Eingaben prüfen","gültig"))</x:f>
        <x:v>gültig</x:v>
      </x:c>
    </x:row>
    <x:row r="227" ht="23" customHeight="1">
      <x:c r="A227" s="9" t="n">
        <x:v>221</x:v>
      </x:c>
      <x:c r="B227" s="17" t="n">
        <x:v>0.11081811820622534</x:v>
      </x:c>
      <x:c r="C227" s="17" t="n">
        <x:v>0.5463859372539446</x:v>
      </x:c>
      <x:c r="D227" s="17" t="n">
        <x:v>0.4964456307934597</x:v>
      </x:c>
      <x:c r="E227" s="9" t="str">
        <x:v>A</x:v>
      </x:c>
      <x:c r="F227" s="14" t="str">
        <x:f>IF(COUNT(B227:D227)&lt;&gt;3,"Eingaben prüfen",IF(OR(MIN(B227:D227)&lt;0,MAX(B227:D227)&gt;1),"Eingaben prüfen","gültig"))</x:f>
        <x:v>gültig</x:v>
      </x:c>
    </x:row>
    <x:row r="228" ht="23" customHeight="1">
      <x:c r="A228" s="9" t="n">
        <x:v>222</x:v>
      </x:c>
      <x:c r="B228" s="17" t="n">
        <x:v>0.37596371641848236</x:v>
      </x:c>
      <x:c r="C228" s="17" t="n">
        <x:v>0.40548281429801136</x:v>
      </x:c>
      <x:c r="D228" s="17" t="n">
        <x:v>0.5302405351540074</x:v>
      </x:c>
      <x:c r="E228" s="9" t="str">
        <x:v>A</x:v>
      </x:c>
      <x:c r="F228" s="14" t="str">
        <x:f>IF(COUNT(B228:D228)&lt;&gt;3,"Eingaben prüfen",IF(OR(MIN(B228:D228)&lt;0,MAX(B228:D228)&gt;1),"Eingaben prüfen","gültig"))</x:f>
        <x:v>gültig</x:v>
      </x:c>
    </x:row>
    <x:row r="229" ht="23" customHeight="1">
      <x:c r="A229" s="9" t="n">
        <x:v>223</x:v>
      </x:c>
      <x:c r="B229" s="17" t="n">
        <x:v>0.3315438776044175</x:v>
      </x:c>
      <x:c r="C229" s="17" t="n">
        <x:v>0.3686777121620253</x:v>
      </x:c>
      <x:c r="D229" s="17" t="n">
        <x:v>0.7665381185943261</x:v>
      </x:c>
      <x:c r="E229" s="9" t="str">
        <x:v>A</x:v>
      </x:c>
      <x:c r="F229" s="14" t="str">
        <x:f>IF(COUNT(B229:D229)&lt;&gt;3,"Eingaben prüfen",IF(OR(MIN(B229:D229)&lt;0,MAX(B229:D229)&gt;1),"Eingaben prüfen","gültig"))</x:f>
        <x:v>gültig</x:v>
      </x:c>
    </x:row>
    <x:row r="230" ht="23" customHeight="1">
      <x:c r="A230" s="9" t="n">
        <x:v>224</x:v>
      </x:c>
      <x:c r="B230" s="17" t="n">
        <x:v>0.3963741568149999</x:v>
      </x:c>
      <x:c r="C230" s="17" t="n">
        <x:v>0.6243188780499622</x:v>
      </x:c>
      <x:c r="D230" s="17" t="n">
        <x:v>0.917876401799731</x:v>
      </x:c>
      <x:c r="E230" s="9" t="str">
        <x:v>A</x:v>
      </x:c>
      <x:c r="F230" s="14" t="str">
        <x:f>IF(COUNT(B230:D230)&lt;&gt;3,"Eingaben prüfen",IF(OR(MIN(B230:D230)&lt;0,MAX(B230:D230)&gt;1),"Eingaben prüfen","gültig"))</x:f>
        <x:v>gültig</x:v>
      </x:c>
    </x:row>
    <x:row r="231" ht="23" customHeight="1">
      <x:c r="A231" s="9" t="n">
        <x:v>225</x:v>
      </x:c>
      <x:c r="B231" s="17" t="n">
        <x:v>0.6139259916963056</x:v>
      </x:c>
      <x:c r="C231" s="17" t="n">
        <x:v>0.6354146188823506</x:v>
      </x:c>
      <x:c r="D231" s="17" t="n">
        <x:v>0.02369969675783068</x:v>
      </x:c>
      <x:c r="E231" s="9" t="str">
        <x:v>A</x:v>
      </x:c>
      <x:c r="F231" s="14" t="str">
        <x:f>IF(COUNT(B231:D231)&lt;&gt;3,"Eingaben prüfen",IF(OR(MIN(B231:D231)&lt;0,MAX(B231:D231)&gt;1),"Eingaben prüfen","gültig"))</x:f>
        <x:v>gültig</x:v>
      </x:c>
    </x:row>
    <x:row r="232" ht="23" customHeight="1">
      <x:c r="A232" s="9" t="n">
        <x:v>226</x:v>
      </x:c>
      <x:c r="B232" s="17" t="n">
        <x:v>0.02186809608247131</x:v>
      </x:c>
      <x:c r="C232" s="17" t="n">
        <x:v>0.26480208698194474</x:v>
      </x:c>
      <x:c r="D232" s="17" t="n">
        <x:v>0.8513656185241416</x:v>
      </x:c>
      <x:c r="E232" s="9" t="str">
        <x:v>A</x:v>
      </x:c>
      <x:c r="F232" s="14" t="str">
        <x:f>IF(COUNT(B232:D232)&lt;&gt;3,"Eingaben prüfen",IF(OR(MIN(B232:D232)&lt;0,MAX(B232:D232)&gt;1),"Eingaben prüfen","gültig"))</x:f>
        <x:v>gültig</x:v>
      </x:c>
    </x:row>
    <x:row r="233" ht="23" customHeight="1">
      <x:c r="A233" s="9" t="n">
        <x:v>227</x:v>
      </x:c>
      <x:c r="B233" s="17" t="n">
        <x:v>0.15577904495876282</x:v>
      </x:c>
      <x:c r="C233" s="17" t="n">
        <x:v>0.11182955570984632</x:v>
      </x:c>
      <x:c r="D233" s="17" t="n">
        <x:v>0.9081643709214404</x:v>
      </x:c>
      <x:c r="E233" s="9" t="str">
        <x:v>A</x:v>
      </x:c>
      <x:c r="F233" s="14" t="str">
        <x:f>IF(COUNT(B233:D233)&lt;&gt;3,"Eingaben prüfen",IF(OR(MIN(B233:D233)&lt;0,MAX(B233:D233)&gt;1),"Eingaben prüfen","gültig"))</x:f>
        <x:v>gültig</x:v>
      </x:c>
    </x:row>
    <x:row r="234" ht="23" customHeight="1">
      <x:c r="A234" s="9" t="n">
        <x:v>228</x:v>
      </x:c>
      <x:c r="B234" s="17" t="n">
        <x:v>0.16556885873433203</x:v>
      </x:c>
      <x:c r="C234" s="17" t="n">
        <x:v>0.6589173673419282</x:v>
      </x:c>
      <x:c r="D234" s="17" t="n">
        <x:v>0.20723479462321848</x:v>
      </x:c>
      <x:c r="E234" s="9" t="str">
        <x:v>A</x:v>
      </x:c>
      <x:c r="F234" s="14" t="str">
        <x:f>IF(COUNT(B234:D234)&lt;&gt;3,"Eingaben prüfen",IF(OR(MIN(B234:D234)&lt;0,MAX(B234:D234)&gt;1),"Eingaben prüfen","gültig"))</x:f>
        <x:v>gültig</x:v>
      </x:c>
    </x:row>
    <x:row r="235" ht="23" customHeight="1">
      <x:c r="A235" s="9" t="n">
        <x:v>229</x:v>
      </x:c>
      <x:c r="B235" s="17" t="n">
        <x:v>0.8910857023438439</x:v>
      </x:c>
      <x:c r="C235" s="17" t="n">
        <x:v>0.491909165517427</x:v>
      </x:c>
      <x:c r="D235" s="17" t="n">
        <x:v>0.43604322837200016</x:v>
      </x:c>
      <x:c r="E235" s="9" t="str">
        <x:v>A</x:v>
      </x:c>
      <x:c r="F235" s="14" t="str">
        <x:f>IF(COUNT(B235:D235)&lt;&gt;3,"Eingaben prüfen",IF(OR(MIN(B235:D235)&lt;0,MAX(B235:D235)&gt;1),"Eingaben prüfen","gültig"))</x:f>
        <x:v>gültig</x:v>
      </x:c>
    </x:row>
    <x:row r="236" ht="23" customHeight="1">
      <x:c r="A236" s="9" t="n">
        <x:v>230</x:v>
      </x:c>
      <x:c r="B236" s="17" t="n">
        <x:v>0.6355832122499123</x:v>
      </x:c>
      <x:c r="C236" s="17" t="n">
        <x:v>0.09145472792442888</x:v>
      </x:c>
      <x:c r="D236" s="17" t="n">
        <x:v>0.0036700566997751594</x:v>
      </x:c>
      <x:c r="E236" s="9" t="str">
        <x:v>A</x:v>
      </x:c>
      <x:c r="F236" s="14" t="str">
        <x:f>IF(COUNT(B236:D236)&lt;&gt;3,"Eingaben prüfen",IF(OR(MIN(B236:D236)&lt;0,MAX(B236:D236)&gt;1),"Eingaben prüfen","gültig"))</x:f>
        <x:v>gültig</x:v>
      </x:c>
    </x:row>
    <x:row r="237" ht="23" customHeight="1">
      <x:c r="A237" s="9" t="n">
        <x:v>231</x:v>
      </x:c>
      <x:c r="B237" s="17" t="n">
        <x:v>0.25192733120638877</x:v>
      </x:c>
      <x:c r="C237" s="17" t="n">
        <x:v>0.04742178542073816</x:v>
      </x:c>
      <x:c r="D237" s="17" t="n">
        <x:v>0.6738988597644493</x:v>
      </x:c>
      <x:c r="E237" s="9" t="str">
        <x:v>A</x:v>
      </x:c>
      <x:c r="F237" s="14" t="str">
        <x:f>IF(COUNT(B237:D237)&lt;&gt;3,"Eingaben prüfen",IF(OR(MIN(B237:D237)&lt;0,MAX(B237:D237)&gt;1),"Eingaben prüfen","gültig"))</x:f>
        <x:v>gültig</x:v>
      </x:c>
    </x:row>
    <x:row r="238" ht="23" customHeight="1">
      <x:c r="A238" s="9" t="n">
        <x:v>232</x:v>
      </x:c>
      <x:c r="B238" s="17" t="n">
        <x:v>0.6307850329903886</x:v>
      </x:c>
      <x:c r="C238" s="17" t="n">
        <x:v>0.08709057711530477</x:v>
      </x:c>
      <x:c r="D238" s="17" t="n">
        <x:v>0.19544240075629205</x:v>
      </x:c>
      <x:c r="E238" s="9" t="str">
        <x:v>A</x:v>
      </x:c>
      <x:c r="F238" s="14" t="str">
        <x:f>IF(COUNT(B238:D238)&lt;&gt;3,"Eingaben prüfen",IF(OR(MIN(B238:D238)&lt;0,MAX(B238:D238)&gt;1),"Eingaben prüfen","gültig"))</x:f>
        <x:v>gültig</x:v>
      </x:c>
    </x:row>
    <x:row r="239" ht="23" customHeight="1">
      <x:c r="A239" s="9" t="n">
        <x:v>233</x:v>
      </x:c>
      <x:c r="B239" s="17" t="n">
        <x:v>0.94389382598456</x:v>
      </x:c>
      <x:c r="C239" s="17" t="n">
        <x:v>0.3600640323711559</x:v>
      </x:c>
      <x:c r="D239" s="17" t="n">
        <x:v>0.8703643769258633</x:v>
      </x:c>
      <x:c r="E239" s="9" t="str">
        <x:v>A</x:v>
      </x:c>
      <x:c r="F239" s="14" t="str">
        <x:f>IF(COUNT(B239:D239)&lt;&gt;3,"Eingaben prüfen",IF(OR(MIN(B239:D239)&lt;0,MAX(B239:D239)&gt;1),"Eingaben prüfen","gültig"))</x:f>
        <x:v>gültig</x:v>
      </x:c>
    </x:row>
    <x:row r="240" ht="23" customHeight="1">
      <x:c r="A240" s="9" t="n">
        <x:v>234</x:v>
      </x:c>
      <x:c r="B240" s="17" t="n">
        <x:v>0.43816430622246116</x:v>
      </x:c>
      <x:c r="C240" s="17" t="n">
        <x:v>0.760003186413087</x:v>
      </x:c>
      <x:c r="D240" s="17" t="n">
        <x:v>0.22159838897641748</x:v>
      </x:c>
      <x:c r="E240" s="9" t="str">
        <x:v>A</x:v>
      </x:c>
      <x:c r="F240" s="14" t="str">
        <x:f>IF(COUNT(B240:D240)&lt;&gt;3,"Eingaben prüfen",IF(OR(MIN(B240:D240)&lt;0,MAX(B240:D240)&gt;1),"Eingaben prüfen","gültig"))</x:f>
        <x:v>gültig</x:v>
      </x:c>
    </x:row>
    <x:row r="241" ht="23" customHeight="1">
      <x:c r="A241" s="9" t="n">
        <x:v>235</x:v>
      </x:c>
      <x:c r="B241" s="17" t="n">
        <x:v>0.7077238283818588</x:v>
      </x:c>
      <x:c r="C241" s="17" t="n">
        <x:v>0.4577932463726029</x:v>
      </x:c>
      <x:c r="D241" s="17" t="n">
        <x:v>0.4365851051406935</x:v>
      </x:c>
      <x:c r="E241" s="9" t="str">
        <x:v>A</x:v>
      </x:c>
      <x:c r="F241" s="14" t="str">
        <x:f>IF(COUNT(B241:D241)&lt;&gt;3,"Eingaben prüfen",IF(OR(MIN(B241:D241)&lt;0,MAX(B241:D241)&gt;1),"Eingaben prüfen","gültig"))</x:f>
        <x:v>gültig</x:v>
      </x:c>
    </x:row>
    <x:row r="242" ht="23" customHeight="1">
      <x:c r="A242" s="9" t="n">
        <x:v>236</x:v>
      </x:c>
      <x:c r="B242" s="17" t="n">
        <x:v>0.9669168485561386</x:v>
      </x:c>
      <x:c r="C242" s="17" t="n">
        <x:v>0.20341798395384103</x:v>
      </x:c>
      <x:c r="D242" s="17" t="n">
        <x:v>0.6153706273762509</x:v>
      </x:c>
      <x:c r="E242" s="9" t="str">
        <x:v>A</x:v>
      </x:c>
      <x:c r="F242" s="14" t="str">
        <x:f>IF(COUNT(B242:D242)&lt;&gt;3,"Eingaben prüfen",IF(OR(MIN(B242:D242)&lt;0,MAX(B242:D242)&gt;1),"Eingaben prüfen","gültig"))</x:f>
        <x:v>gültig</x:v>
      </x:c>
    </x:row>
    <x:row r="243" ht="23" customHeight="1">
      <x:c r="A243" s="9" t="n">
        <x:v>237</x:v>
      </x:c>
      <x:c r="B243" s="17" t="n">
        <x:v>0.04187631153035909</x:v>
      </x:c>
      <x:c r="C243" s="17" t="n">
        <x:v>0.7489025281975046</x:v>
      </x:c>
      <x:c r="D243" s="17" t="n">
        <x:v>0.5846833974355832</x:v>
      </x:c>
      <x:c r="E243" s="9" t="str">
        <x:v>A</x:v>
      </x:c>
      <x:c r="F243" s="14" t="str">
        <x:f>IF(COUNT(B243:D243)&lt;&gt;3,"Eingaben prüfen",IF(OR(MIN(B243:D243)&lt;0,MAX(B243:D243)&gt;1),"Eingaben prüfen","gültig"))</x:f>
        <x:v>gültig</x:v>
      </x:c>
    </x:row>
    <x:row r="244" ht="23" customHeight="1">
      <x:c r="A244" s="9" t="n">
        <x:v>238</x:v>
      </x:c>
      <x:c r="B244" s="17" t="n">
        <x:v>0.25995611713733524</x:v>
      </x:c>
      <x:c r="C244" s="17" t="n">
        <x:v>0.676756325061433</x:v>
      </x:c>
      <x:c r="D244" s="17" t="n">
        <x:v>0.6469271028181538</x:v>
      </x:c>
      <x:c r="E244" s="9" t="str">
        <x:v>A</x:v>
      </x:c>
      <x:c r="F244" s="14" t="str">
        <x:f>IF(COUNT(B244:D244)&lt;&gt;3,"Eingaben prüfen",IF(OR(MIN(B244:D244)&lt;0,MAX(B244:D244)&gt;1),"Eingaben prüfen","gültig"))</x:f>
        <x:v>gültig</x:v>
      </x:c>
    </x:row>
    <x:row r="245" ht="23" customHeight="1">
      <x:c r="A245" s="9" t="n">
        <x:v>239</x:v>
      </x:c>
      <x:c r="B245" s="17" t="n">
        <x:v>0.23019029025454074</x:v>
      </x:c>
      <x:c r="C245" s="17" t="n">
        <x:v>0.02132403280120343</x:v>
      </x:c>
      <x:c r="D245" s="17" t="n">
        <x:v>0.5283090370940045</x:v>
      </x:c>
      <x:c r="E245" s="9" t="str">
        <x:v>A</x:v>
      </x:c>
      <x:c r="F245" s="14" t="str">
        <x:f>IF(COUNT(B245:D245)&lt;&gt;3,"Eingaben prüfen",IF(OR(MIN(B245:D245)&lt;0,MAX(B245:D245)&gt;1),"Eingaben prüfen","gültig"))</x:f>
        <x:v>gültig</x:v>
      </x:c>
    </x:row>
    <x:row r="246" ht="23" customHeight="1">
      <x:c r="A246" s="9" t="n">
        <x:v>240</x:v>
      </x:c>
      <x:c r="B246" s="17" t="n">
        <x:v>0.3977064233040437</x:v>
      </x:c>
      <x:c r="C246" s="17" t="n">
        <x:v>0.9088495686883107</x:v>
      </x:c>
      <x:c r="D246" s="17" t="n">
        <x:v>0.688617626321502</x:v>
      </x:c>
      <x:c r="E246" s="9" t="str">
        <x:v>A</x:v>
      </x:c>
      <x:c r="F246" s="14" t="str">
        <x:f>IF(COUNT(B246:D246)&lt;&gt;3,"Eingaben prüfen",IF(OR(MIN(B246:D246)&lt;0,MAX(B246:D246)&gt;1),"Eingaben prüfen","gültig"))</x:f>
        <x:v>gültig</x:v>
      </x:c>
    </x:row>
    <x:row r="247" ht="23" customHeight="1">
      <x:c r="A247" s="9" t="n">
        <x:v>241</x:v>
      </x:c>
      <x:c r="B247" s="17" t="n">
        <x:v>0.9987504911841825</x:v>
      </x:c>
      <x:c r="C247" s="17" t="n">
        <x:v>0.32577846955973655</x:v>
      </x:c>
      <x:c r="D247" s="17" t="n">
        <x:v>0.5549414878478274</x:v>
      </x:c>
      <x:c r="E247" s="9" t="str">
        <x:v>A</x:v>
      </x:c>
      <x:c r="F247" s="14" t="str">
        <x:f>IF(COUNT(B247:D247)&lt;&gt;3,"Eingaben prüfen",IF(OR(MIN(B247:D247)&lt;0,MAX(B247:D247)&gt;1),"Eingaben prüfen","gültig"))</x:f>
        <x:v>gültig</x:v>
      </x:c>
    </x:row>
    <x:row r="248" ht="23" customHeight="1">
      <x:c r="A248" s="9" t="n">
        <x:v>242</x:v>
      </x:c>
      <x:c r="B248" s="17" t="n">
        <x:v>0.8538214463042095</x:v>
      </x:c>
      <x:c r="C248" s="17" t="n">
        <x:v>0.1151611547684297</x:v>
      </x:c>
      <x:c r="D248" s="17" t="n">
        <x:v>0.4589071193477139</x:v>
      </x:c>
      <x:c r="E248" s="9" t="str">
        <x:v>A</x:v>
      </x:c>
      <x:c r="F248" s="14" t="str">
        <x:f>IF(COUNT(B248:D248)&lt;&gt;3,"Eingaben prüfen",IF(OR(MIN(B248:D248)&lt;0,MAX(B248:D248)&gt;1),"Eingaben prüfen","gültig"))</x:f>
        <x:v>gültig</x:v>
      </x:c>
    </x:row>
    <x:row r="249" ht="23" customHeight="1">
      <x:c r="A249" s="9" t="n">
        <x:v>243</x:v>
      </x:c>
      <x:c r="B249" s="17" t="n">
        <x:v>0.06579255207907408</x:v>
      </x:c>
      <x:c r="C249" s="17" t="n">
        <x:v>0.5849059527972713</x:v>
      </x:c>
      <x:c r="D249" s="17" t="n">
        <x:v>0.9723587593762204</x:v>
      </x:c>
      <x:c r="E249" s="9" t="str">
        <x:v>A</x:v>
      </x:c>
      <x:c r="F249" s="14" t="str">
        <x:f>IF(COUNT(B249:D249)&lt;&gt;3,"Eingaben prüfen",IF(OR(MIN(B249:D249)&lt;0,MAX(B249:D249)&gt;1),"Eingaben prüfen","gültig"))</x:f>
        <x:v>gültig</x:v>
      </x:c>
    </x:row>
    <x:row r="250" ht="23" customHeight="1">
      <x:c r="A250" s="9" t="n">
        <x:v>244</x:v>
      </x:c>
      <x:c r="B250" s="17" t="n">
        <x:v>0.4978425140725449</x:v>
      </x:c>
      <x:c r="C250" s="17" t="n">
        <x:v>0.635625813738443</x:v>
      </x:c>
      <x:c r="D250" s="17" t="n">
        <x:v>0.09932792314793915</x:v>
      </x:c>
      <x:c r="E250" s="9" t="str">
        <x:v>A</x:v>
      </x:c>
      <x:c r="F250" s="14" t="str">
        <x:f>IF(COUNT(B250:D250)&lt;&gt;3,"Eingaben prüfen",IF(OR(MIN(B250:D250)&lt;0,MAX(B250:D250)&gt;1),"Eingaben prüfen","gültig"))</x:f>
        <x:v>gültig</x:v>
      </x:c>
    </x:row>
    <x:row r="251" ht="23" customHeight="1">
      <x:c r="A251" s="9" t="n">
        <x:v>245</x:v>
      </x:c>
      <x:c r="B251" s="17" t="n">
        <x:v>0.7894538355758414</x:v>
      </x:c>
      <x:c r="C251" s="17" t="n">
        <x:v>0.8457394329598173</x:v>
      </x:c>
      <x:c r="D251" s="17" t="n">
        <x:v>0.9808697166154161</x:v>
      </x:c>
      <x:c r="E251" s="9" t="str">
        <x:v>A</x:v>
      </x:c>
      <x:c r="F251" s="14" t="str">
        <x:f>IF(COUNT(B251:D251)&lt;&gt;3,"Eingaben prüfen",IF(OR(MIN(B251:D251)&lt;0,MAX(B251:D251)&gt;1),"Eingaben prüfen","gültig"))</x:f>
        <x:v>gültig</x:v>
      </x:c>
    </x:row>
    <x:row r="252" ht="23" customHeight="1">
      <x:c r="A252" s="9" t="n">
        <x:v>246</x:v>
      </x:c>
      <x:c r="B252" s="17" t="n">
        <x:v>0.1964920557802543</x:v>
      </x:c>
      <x:c r="C252" s="17" t="n">
        <x:v>0.9673335057450458</x:v>
      </x:c>
      <x:c r="D252" s="17" t="n">
        <x:v>0.11845538450870663</x:v>
      </x:c>
      <x:c r="E252" s="9" t="str">
        <x:v>A</x:v>
      </x:c>
      <x:c r="F252" s="14" t="str">
        <x:f>IF(COUNT(B252:D252)&lt;&gt;3,"Eingaben prüfen",IF(OR(MIN(B252:D252)&lt;0,MAX(B252:D252)&gt;1),"Eingaben prüfen","gültig"))</x:f>
        <x:v>gültig</x:v>
      </x:c>
    </x:row>
    <x:row r="253" ht="23" customHeight="1">
      <x:c r="A253" s="9" t="n">
        <x:v>247</x:v>
      </x:c>
      <x:c r="B253" s="17" t="n">
        <x:v>0.3249244239414111</x:v>
      </x:c>
      <x:c r="C253" s="17" t="n">
        <x:v>0.24787632829975337</x:v>
      </x:c>
      <x:c r="D253" s="17" t="n">
        <x:v>0.3126526988344267</x:v>
      </x:c>
      <x:c r="E253" s="9" t="str">
        <x:v>A</x:v>
      </x:c>
      <x:c r="F253" s="14" t="str">
        <x:f>IF(COUNT(B253:D253)&lt;&gt;3,"Eingaben prüfen",IF(OR(MIN(B253:D253)&lt;0,MAX(B253:D253)&gt;1),"Eingaben prüfen","gültig"))</x:f>
        <x:v>gültig</x:v>
      </x:c>
    </x:row>
    <x:row r="254" ht="23" customHeight="1">
      <x:c r="A254" s="9" t="n">
        <x:v>248</x:v>
      </x:c>
      <x:c r="B254" s="17" t="n">
        <x:v>0.57232155429665</x:v>
      </x:c>
      <x:c r="C254" s="17" t="n">
        <x:v>0.4260098453378305</x:v>
      </x:c>
      <x:c r="D254" s="17" t="n">
        <x:v>0.9743910514516756</x:v>
      </x:c>
      <x:c r="E254" s="9" t="str">
        <x:v>A</x:v>
      </x:c>
      <x:c r="F254" s="14" t="str">
        <x:f>IF(COUNT(B254:D254)&lt;&gt;3,"Eingaben prüfen",IF(OR(MIN(B254:D254)&lt;0,MAX(B254:D254)&gt;1),"Eingaben prüfen","gültig"))</x:f>
        <x:v>gültig</x:v>
      </x:c>
    </x:row>
    <x:row r="255" ht="23" customHeight="1">
      <x:c r="A255" s="9" t="n">
        <x:v>249</x:v>
      </x:c>
      <x:c r="B255" s="17" t="n">
        <x:v>0.1535977601306513</x:v>
      </x:c>
      <x:c r="C255" s="17" t="n">
        <x:v>0.8822095080977306</x:v>
      </x:c>
      <x:c r="D255" s="17" t="n">
        <x:v>0.03931225568521768</x:v>
      </x:c>
      <x:c r="E255" s="9" t="str">
        <x:v>A</x:v>
      </x:c>
      <x:c r="F255" s="14" t="str">
        <x:f>IF(COUNT(B255:D255)&lt;&gt;3,"Eingaben prüfen",IF(OR(MIN(B255:D255)&lt;0,MAX(B255:D255)&gt;1),"Eingaben prüfen","gültig"))</x:f>
        <x:v>gültig</x:v>
      </x:c>
    </x:row>
    <x:row r="256" ht="23" customHeight="1">
      <x:c r="A256" s="9" t="n">
        <x:v>250</x:v>
      </x:c>
      <x:c r="B256" s="17" t="n">
        <x:v>0.3212306733475998</x:v>
      </x:c>
      <x:c r="C256" s="17" t="n">
        <x:v>0.258124831947498</x:v>
      </x:c>
      <x:c r="D256" s="17" t="n">
        <x:v>0.3800826243823394</x:v>
      </x:c>
      <x:c r="E256" s="9" t="str">
        <x:v>A</x:v>
      </x:c>
      <x:c r="F256" s="14" t="str">
        <x:f>IF(COUNT(B256:D256)&lt;&gt;3,"Eingaben prüfen",IF(OR(MIN(B256:D256)&lt;0,MAX(B256:D256)&gt;1),"Eingaben prüfen","gültig"))</x:f>
        <x:v>gültig</x:v>
      </x:c>
    </x:row>
    <x:row r="257" ht="23" customHeight="1">
      <x:c r="A257" s="9" t="n">
        <x:v>251</x:v>
      </x:c>
      <x:c r="B257" s="17" t="n">
        <x:v>0.6416498332982883</x:v>
      </x:c>
      <x:c r="C257" s="17" t="n">
        <x:v>0.6489210069412366</x:v>
      </x:c>
      <x:c r="D257" s="17" t="n">
        <x:v>0.5231556844664738</x:v>
      </x:c>
      <x:c r="E257" s="9" t="str">
        <x:v>A</x:v>
      </x:c>
      <x:c r="F257" s="14" t="str">
        <x:f>IF(COUNT(B257:D257)&lt;&gt;3,"Eingaben prüfen",IF(OR(MIN(B257:D257)&lt;0,MAX(B257:D257)&gt;1),"Eingaben prüfen","gültig"))</x:f>
        <x:v>gültig</x:v>
      </x:c>
    </x:row>
    <x:row r="258" ht="23" customHeight="1">
      <x:c r="A258" s="9" t="n">
        <x:v>252</x:v>
      </x:c>
      <x:c r="B258" s="17" t="n">
        <x:v>0.887484566657804</x:v>
      </x:c>
      <x:c r="C258" s="17" t="n">
        <x:v>0.3513163096504286</x:v>
      </x:c>
      <x:c r="D258" s="17" t="n">
        <x:v>0.7701685695210472</x:v>
      </x:c>
      <x:c r="E258" s="9" t="str">
        <x:v>A</x:v>
      </x:c>
      <x:c r="F258" s="14" t="str">
        <x:f>IF(COUNT(B258:D258)&lt;&gt;3,"Eingaben prüfen",IF(OR(MIN(B258:D258)&lt;0,MAX(B258:D258)&gt;1),"Eingaben prüfen","gültig"))</x:f>
        <x:v>gültig</x:v>
      </x:c>
    </x:row>
    <x:row r="259" ht="23" customHeight="1">
      <x:c r="A259" s="9" t="n">
        <x:v>253</x:v>
      </x:c>
      <x:c r="B259" s="17" t="n">
        <x:v>0.16799768095370382</x:v>
      </x:c>
      <x:c r="C259" s="17" t="n">
        <x:v>0.48651445156428963</x:v>
      </x:c>
      <x:c r="D259" s="17" t="n">
        <x:v>0.12319200148340315</x:v>
      </x:c>
      <x:c r="E259" s="9" t="str">
        <x:v>A</x:v>
      </x:c>
      <x:c r="F259" s="14" t="str">
        <x:f>IF(COUNT(B259:D259)&lt;&gt;3,"Eingaben prüfen",IF(OR(MIN(B259:D259)&lt;0,MAX(B259:D259)&gt;1),"Eingaben prüfen","gültig"))</x:f>
        <x:v>gültig</x:v>
      </x:c>
    </x:row>
    <x:row r="260" ht="23" customHeight="1">
      <x:c r="A260" s="9" t="n">
        <x:v>254</x:v>
      </x:c>
      <x:c r="B260" s="17" t="n">
        <x:v>0.7214291737182066</x:v>
      </x:c>
      <x:c r="C260" s="17" t="n">
        <x:v>0.7476880330359563</x:v>
      </x:c>
      <x:c r="D260" s="17" t="n">
        <x:v>0.9168187464820221</x:v>
      </x:c>
      <x:c r="E260" s="9" t="str">
        <x:v>A</x:v>
      </x:c>
      <x:c r="F260" s="14" t="str">
        <x:f>IF(COUNT(B260:D260)&lt;&gt;3,"Eingaben prüfen",IF(OR(MIN(B260:D260)&lt;0,MAX(B260:D260)&gt;1),"Eingaben prüfen","gültig"))</x:f>
        <x:v>gültig</x:v>
      </x:c>
    </x:row>
    <x:row r="261" ht="23" customHeight="1">
      <x:c r="A261" s="9" t="n">
        <x:v>255</x:v>
      </x:c>
      <x:c r="B261" s="17" t="n">
        <x:v>0.8277906073490158</x:v>
      </x:c>
      <x:c r="C261" s="17" t="n">
        <x:v>0.3785282407188788</x:v>
      </x:c>
      <x:c r="D261" s="17" t="n">
        <x:v>0.31975897250231355</x:v>
      </x:c>
      <x:c r="E261" s="9" t="str">
        <x:v>A</x:v>
      </x:c>
      <x:c r="F261" s="14" t="str">
        <x:f>IF(COUNT(B261:D261)&lt;&gt;3,"Eingaben prüfen",IF(OR(MIN(B261:D261)&lt;0,MAX(B261:D261)&gt;1),"Eingaben prüfen","gültig"))</x:f>
        <x:v>gültig</x:v>
      </x:c>
    </x:row>
    <x:row r="262" ht="23" customHeight="1">
      <x:c r="A262" s="9" t="n">
        <x:v>256</x:v>
      </x:c>
      <x:c r="B262" s="17" t="n">
        <x:v>0.04944915499072522</x:v>
      </x:c>
      <x:c r="C262" s="17" t="n">
        <x:v>0.31768741633277386</x:v>
      </x:c>
      <x:c r="D262" s="17" t="n">
        <x:v>0.2360746512422338</x:v>
      </x:c>
      <x:c r="E262" s="9" t="str">
        <x:v>A</x:v>
      </x:c>
      <x:c r="F262" s="14" t="str">
        <x:f>IF(COUNT(B262:D262)&lt;&gt;3,"Eingaben prüfen",IF(OR(MIN(B262:D262)&lt;0,MAX(B262:D262)&gt;1),"Eingaben prüfen","gültig"))</x:f>
        <x:v>gültig</x:v>
      </x:c>
    </x:row>
    <x:row r="263" ht="23" customHeight="1">
      <x:c r="A263" s="9" t="n">
        <x:v>257</x:v>
      </x:c>
      <x:c r="B263" s="17" t="n">
        <x:v>0.2603464728454128</x:v>
      </x:c>
      <x:c r="C263" s="17" t="n">
        <x:v>0.7374789746245369</x:v>
      </x:c>
      <x:c r="D263" s="17" t="n">
        <x:v>0.16144013672601432</x:v>
      </x:c>
      <x:c r="E263" s="9" t="str">
        <x:v>A</x:v>
      </x:c>
      <x:c r="F263" s="14" t="str">
        <x:f>IF(COUNT(B263:D263)&lt;&gt;3,"Eingaben prüfen",IF(OR(MIN(B263:D263)&lt;0,MAX(B263:D263)&gt;1),"Eingaben prüfen","gültig"))</x:f>
        <x:v>gültig</x:v>
      </x:c>
    </x:row>
    <x:row r="264" ht="23" customHeight="1">
      <x:c r="A264" s="9" t="n">
        <x:v>258</x:v>
      </x:c>
      <x:c r="B264" s="17" t="n">
        <x:v>0.20015711651649326</x:v>
      </x:c>
      <x:c r="C264" s="17" t="n">
        <x:v>0.21629277768079191</x:v>
      </x:c>
      <x:c r="D264" s="17" t="n">
        <x:v>0.9669939376180992</x:v>
      </x:c>
      <x:c r="E264" s="9" t="str">
        <x:v>A</x:v>
      </x:c>
      <x:c r="F264" s="14" t="str">
        <x:f>IF(COUNT(B264:D264)&lt;&gt;3,"Eingaben prüfen",IF(OR(MIN(B264:D264)&lt;0,MAX(B264:D264)&gt;1),"Eingaben prüfen","gültig"))</x:f>
        <x:v>gültig</x:v>
      </x:c>
    </x:row>
    <x:row r="265" ht="23" customHeight="1">
      <x:c r="A265" s="9" t="n">
        <x:v>259</x:v>
      </x:c>
      <x:c r="B265" s="17" t="n">
        <x:v>0.5286346910288557</x:v>
      </x:c>
      <x:c r="C265" s="17" t="n">
        <x:v>0.9868023149902001</x:v>
      </x:c>
      <x:c r="D265" s="17" t="n">
        <x:v>0.6457872319733724</x:v>
      </x:c>
      <x:c r="E265" s="9" t="str">
        <x:v>A</x:v>
      </x:c>
      <x:c r="F265" s="14" t="str">
        <x:f>IF(COUNT(B265:D265)&lt;&gt;3,"Eingaben prüfen",IF(OR(MIN(B265:D265)&lt;0,MAX(B265:D265)&gt;1),"Eingaben prüfen","gültig"))</x:f>
        <x:v>gültig</x:v>
      </x:c>
    </x:row>
    <x:row r="266" ht="23" customHeight="1">
      <x:c r="A266" s="9" t="n">
        <x:v>260</x:v>
      </x:c>
      <x:c r="B266" s="17" t="n">
        <x:v>0.8242691009072587</x:v>
      </x:c>
      <x:c r="C266" s="17" t="n">
        <x:v>0.9556301765842363</x:v>
      </x:c>
      <x:c r="D266" s="17" t="n">
        <x:v>0.5238921573618427</x:v>
      </x:c>
      <x:c r="E266" s="9" t="str">
        <x:v>A</x:v>
      </x:c>
      <x:c r="F266" s="14" t="str">
        <x:f>IF(COUNT(B266:D266)&lt;&gt;3,"Eingaben prüfen",IF(OR(MIN(B266:D266)&lt;0,MAX(B266:D266)&gt;1),"Eingaben prüfen","gültig"))</x:f>
        <x:v>gültig</x:v>
      </x:c>
    </x:row>
    <x:row r="267" ht="23" customHeight="1">
      <x:c r="A267" s="9" t="n">
        <x:v>261</x:v>
      </x:c>
      <x:c r="B267" s="17" t="n">
        <x:v>0.13380186667200178</x:v>
      </x:c>
      <x:c r="C267" s="17" t="n">
        <x:v>0.678816063911654</x:v>
      </x:c>
      <x:c r="D267" s="17" t="n">
        <x:v>0.21034706535283476</x:v>
      </x:c>
      <x:c r="E267" s="9" t="str">
        <x:v>A</x:v>
      </x:c>
      <x:c r="F267" s="14" t="str">
        <x:f>IF(COUNT(B267:D267)&lt;&gt;3,"Eingaben prüfen",IF(OR(MIN(B267:D267)&lt;0,MAX(B267:D267)&gt;1),"Eingaben prüfen","gültig"))</x:f>
        <x:v>gültig</x:v>
      </x:c>
    </x:row>
    <x:row r="268" ht="23" customHeight="1">
      <x:c r="A268" s="9" t="n">
        <x:v>262</x:v>
      </x:c>
      <x:c r="B268" s="17" t="n">
        <x:v>0.9100848390953615</x:v>
      </x:c>
      <x:c r="C268" s="17" t="n">
        <x:v>0.6147002797806635</x:v>
      </x:c>
      <x:c r="D268" s="17" t="n">
        <x:v>0.46858174086082727</x:v>
      </x:c>
      <x:c r="E268" s="9" t="str">
        <x:v>A</x:v>
      </x:c>
      <x:c r="F268" s="14" t="str">
        <x:f>IF(COUNT(B268:D268)&lt;&gt;3,"Eingaben prüfen",IF(OR(MIN(B268:D268)&lt;0,MAX(B268:D268)&gt;1),"Eingaben prüfen","gültig"))</x:f>
        <x:v>gültig</x:v>
      </x:c>
    </x:row>
    <x:row r="269" ht="23" customHeight="1">
      <x:c r="A269" s="9" t="n">
        <x:v>263</x:v>
      </x:c>
      <x:c r="B269" s="17" t="n">
        <x:v>0.21257849095854908</x:v>
      </x:c>
      <x:c r="C269" s="17" t="n">
        <x:v>0.19099858205299824</x:v>
      </x:c>
      <x:c r="D269" s="17" t="n">
        <x:v>0.34480182256083935</x:v>
      </x:c>
      <x:c r="E269" s="9" t="str">
        <x:v>A</x:v>
      </x:c>
      <x:c r="F269" s="14" t="str">
        <x:f>IF(COUNT(B269:D269)&lt;&gt;3,"Eingaben prüfen",IF(OR(MIN(B269:D269)&lt;0,MAX(B269:D269)&gt;1),"Eingaben prüfen","gültig"))</x:f>
        <x:v>gültig</x:v>
      </x:c>
    </x:row>
    <x:row r="270" ht="23" customHeight="1">
      <x:c r="A270" s="9" t="n">
        <x:v>264</x:v>
      </x:c>
      <x:c r="B270" s="17" t="n">
        <x:v>0.530487350304611</x:v>
      </x:c>
      <x:c r="C270" s="17" t="n">
        <x:v>0.19423892290797085</x:v>
      </x:c>
      <x:c r="D270" s="17" t="n">
        <x:v>0.25880505016539246</x:v>
      </x:c>
      <x:c r="E270" s="9" t="str">
        <x:v>A</x:v>
      </x:c>
      <x:c r="F270" s="14" t="str">
        <x:f>IF(COUNT(B270:D270)&lt;&gt;3,"Eingaben prüfen",IF(OR(MIN(B270:D270)&lt;0,MAX(B270:D270)&gt;1),"Eingaben prüfen","gültig"))</x:f>
        <x:v>gültig</x:v>
      </x:c>
    </x:row>
    <x:row r="271" ht="23" customHeight="1">
      <x:c r="A271" s="9" t="n">
        <x:v>265</x:v>
      </x:c>
      <x:c r="B271" s="17" t="n">
        <x:v>0.14216561370994896</x:v>
      </x:c>
      <x:c r="C271" s="17" t="n">
        <x:v>0.9270902423886582</x:v>
      </x:c>
      <x:c r="D271" s="17" t="n">
        <x:v>0.24246229662094265</x:v>
      </x:c>
      <x:c r="E271" s="9" t="str">
        <x:v>A</x:v>
      </x:c>
      <x:c r="F271" s="14" t="str">
        <x:f>IF(COUNT(B271:D271)&lt;&gt;3,"Eingaben prüfen",IF(OR(MIN(B271:D271)&lt;0,MAX(B271:D271)&gt;1),"Eingaben prüfen","gültig"))</x:f>
        <x:v>gültig</x:v>
      </x:c>
    </x:row>
    <x:row r="272" ht="23" customHeight="1">
      <x:c r="A272" s="9" t="n">
        <x:v>266</x:v>
      </x:c>
      <x:c r="B272" s="17" t="n">
        <x:v>0.7671984544722363</x:v>
      </x:c>
      <x:c r="C272" s="17" t="n">
        <x:v>0.9897467772243544</x:v>
      </x:c>
      <x:c r="D272" s="17" t="n">
        <x:v>0.5869482195703313</x:v>
      </x:c>
      <x:c r="E272" s="9" t="str">
        <x:v>A</x:v>
      </x:c>
      <x:c r="F272" s="14" t="str">
        <x:f>IF(COUNT(B272:D272)&lt;&gt;3,"Eingaben prüfen",IF(OR(MIN(B272:D272)&lt;0,MAX(B272:D272)&gt;1),"Eingaben prüfen","gültig"))</x:f>
        <x:v>gültig</x:v>
      </x:c>
    </x:row>
    <x:row r="273" ht="23" customHeight="1">
      <x:c r="A273" s="9" t="n">
        <x:v>267</x:v>
      </x:c>
      <x:c r="B273" s="17" t="n">
        <x:v>0.12546088139060885</x:v>
      </x:c>
      <x:c r="C273" s="17" t="n">
        <x:v>0.3406838356750086</x:v>
      </x:c>
      <x:c r="D273" s="17" t="n">
        <x:v>0.6636235463665798</x:v>
      </x:c>
      <x:c r="E273" s="9" t="str">
        <x:v>A</x:v>
      </x:c>
      <x:c r="F273" s="14" t="str">
        <x:f>IF(COUNT(B273:D273)&lt;&gt;3,"Eingaben prüfen",IF(OR(MIN(B273:D273)&lt;0,MAX(B273:D273)&gt;1),"Eingaben prüfen","gültig"))</x:f>
        <x:v>gültig</x:v>
      </x:c>
    </x:row>
    <x:row r="274" ht="23" customHeight="1">
      <x:c r="A274" s="9" t="n">
        <x:v>268</x:v>
      </x:c>
      <x:c r="B274" s="17" t="n">
        <x:v>0.11850593646522611</x:v>
      </x:c>
      <x:c r="C274" s="17" t="n">
        <x:v>0.6652120664948598</x:v>
      </x:c>
      <x:c r="D274" s="17" t="n">
        <x:v>0.4842500112717971</x:v>
      </x:c>
      <x:c r="E274" s="9" t="str">
        <x:v>A</x:v>
      </x:c>
      <x:c r="F274" s="14" t="str">
        <x:f>IF(COUNT(B274:D274)&lt;&gt;3,"Eingaben prüfen",IF(OR(MIN(B274:D274)&lt;0,MAX(B274:D274)&gt;1),"Eingaben prüfen","gültig"))</x:f>
        <x:v>gültig</x:v>
      </x:c>
    </x:row>
    <x:row r="275" ht="23" customHeight="1">
      <x:c r="A275" s="9" t="n">
        <x:v>269</x:v>
      </x:c>
      <x:c r="B275" s="17" t="n">
        <x:v>0.17036449292209</x:v>
      </x:c>
      <x:c r="C275" s="17" t="n">
        <x:v>0.2792990623274818</x:v>
      </x:c>
      <x:c r="D275" s="17" t="n">
        <x:v>0.19842818554025143</x:v>
      </x:c>
      <x:c r="E275" s="9" t="str">
        <x:v>A</x:v>
      </x:c>
      <x:c r="F275" s="14" t="str">
        <x:f>IF(COUNT(B275:D275)&lt;&gt;3,"Eingaben prüfen",IF(OR(MIN(B275:D275)&lt;0,MAX(B275:D275)&gt;1),"Eingaben prüfen","gültig"))</x:f>
        <x:v>gültig</x:v>
      </x:c>
    </x:row>
    <x:row r="276" ht="23" customHeight="1">
      <x:c r="A276" s="9" t="n">
        <x:v>270</x:v>
      </x:c>
      <x:c r="B276" s="17" t="n">
        <x:v>0.9249871725915</x:v>
      </x:c>
      <x:c r="C276" s="17" t="n">
        <x:v>0.463712815544568</x:v>
      </x:c>
      <x:c r="D276" s="17" t="n">
        <x:v>0.5823610738152638</x:v>
      </x:c>
      <x:c r="E276" s="9" t="str">
        <x:v>A</x:v>
      </x:c>
      <x:c r="F276" s="14" t="str">
        <x:f>IF(COUNT(B276:D276)&lt;&gt;3,"Eingaben prüfen",IF(OR(MIN(B276:D276)&lt;0,MAX(B276:D276)&gt;1),"Eingaben prüfen","gültig"))</x:f>
        <x:v>gültig</x:v>
      </x:c>
    </x:row>
    <x:row r="277" ht="23" customHeight="1">
      <x:c r="A277" s="9" t="n">
        <x:v>271</x:v>
      </x:c>
      <x:c r="B277" s="17" t="n">
        <x:v>0.4873302384512499</x:v>
      </x:c>
      <x:c r="C277" s="17" t="n">
        <x:v>0.29574974079150707</x:v>
      </x:c>
      <x:c r="D277" s="17" t="n">
        <x:v>0.8400192310800776</x:v>
      </x:c>
      <x:c r="E277" s="9" t="str">
        <x:v>A</x:v>
      </x:c>
      <x:c r="F277" s="14" t="str">
        <x:f>IF(COUNT(B277:D277)&lt;&gt;3,"Eingaben prüfen",IF(OR(MIN(B277:D277)&lt;0,MAX(B277:D277)&gt;1),"Eingaben prüfen","gültig"))</x:f>
        <x:v>gültig</x:v>
      </x:c>
    </x:row>
    <x:row r="278" ht="23" customHeight="1">
      <x:c r="A278" s="9" t="n">
        <x:v>272</x:v>
      </x:c>
      <x:c r="B278" s="17" t="n">
        <x:v>0.4943137768423185</x:v>
      </x:c>
      <x:c r="C278" s="17" t="n">
        <x:v>0.4363721226109192</x:v>
      </x:c>
      <x:c r="D278" s="17" t="n">
        <x:v>0.3547968171769753</x:v>
      </x:c>
      <x:c r="E278" s="9" t="str">
        <x:v>A</x:v>
      </x:c>
      <x:c r="F278" s="14" t="str">
        <x:f>IF(COUNT(B278:D278)&lt;&gt;3,"Eingaben prüfen",IF(OR(MIN(B278:D278)&lt;0,MAX(B278:D278)&gt;1),"Eingaben prüfen","gültig"))</x:f>
        <x:v>gültig</x:v>
      </x:c>
    </x:row>
    <x:row r="279" ht="23" customHeight="1">
      <x:c r="A279" s="9" t="n">
        <x:v>273</x:v>
      </x:c>
      <x:c r="B279" s="17" t="n">
        <x:v>0.17316803673747927</x:v>
      </x:c>
      <x:c r="C279" s="17" t="n">
        <x:v>0.3695861283922568</x:v>
      </x:c>
      <x:c r="D279" s="17" t="n">
        <x:v>0.945358659257181</x:v>
      </x:c>
      <x:c r="E279" s="9" t="str">
        <x:v>A</x:v>
      </x:c>
      <x:c r="F279" s="14" t="str">
        <x:f>IF(COUNT(B279:D279)&lt;&gt;3,"Eingaben prüfen",IF(OR(MIN(B279:D279)&lt;0,MAX(B279:D279)&gt;1),"Eingaben prüfen","gültig"))</x:f>
        <x:v>gültig</x:v>
      </x:c>
    </x:row>
    <x:row r="280" ht="23" customHeight="1">
      <x:c r="A280" s="9" t="n">
        <x:v>274</x:v>
      </x:c>
      <x:c r="B280" s="17" t="n">
        <x:v>0.8821140710497275</x:v>
      </x:c>
      <x:c r="C280" s="17" t="n">
        <x:v>0.5099523231619969</x:v>
      </x:c>
      <x:c r="D280" s="17" t="n">
        <x:v>0.9929052944062278</x:v>
      </x:c>
      <x:c r="E280" s="9" t="str">
        <x:v>A</x:v>
      </x:c>
      <x:c r="F280" s="14" t="str">
        <x:f>IF(COUNT(B280:D280)&lt;&gt;3,"Eingaben prüfen",IF(OR(MIN(B280:D280)&lt;0,MAX(B280:D280)&gt;1),"Eingaben prüfen","gültig"))</x:f>
        <x:v>gültig</x:v>
      </x:c>
    </x:row>
    <x:row r="281" ht="23" customHeight="1">
      <x:c r="A281" s="9" t="n">
        <x:v>275</x:v>
      </x:c>
      <x:c r="B281" s="17" t="n">
        <x:v>0.6098007013788447</x:v>
      </x:c>
      <x:c r="C281" s="17" t="n">
        <x:v>0.09371922293212265</x:v>
      </x:c>
      <x:c r="D281" s="17" t="n">
        <x:v>0.9110794259468094</x:v>
      </x:c>
      <x:c r="E281" s="9" t="str">
        <x:v>A</x:v>
      </x:c>
      <x:c r="F281" s="14" t="str">
        <x:f>IF(COUNT(B281:D281)&lt;&gt;3,"Eingaben prüfen",IF(OR(MIN(B281:D281)&lt;0,MAX(B281:D281)&gt;1),"Eingaben prüfen","gültig"))</x:f>
        <x:v>gültig</x:v>
      </x:c>
    </x:row>
    <x:row r="282" ht="23" customHeight="1">
      <x:c r="A282" s="9" t="n">
        <x:v>276</x:v>
      </x:c>
      <x:c r="B282" s="17" t="n">
        <x:v>0.8810821633087471</x:v>
      </x:c>
      <x:c r="C282" s="17" t="n">
        <x:v>0.232490811846219</x:v>
      </x:c>
      <x:c r="D282" s="17" t="n">
        <x:v>0.30717034928966314</x:v>
      </x:c>
      <x:c r="E282" s="9" t="str">
        <x:v>A</x:v>
      </x:c>
      <x:c r="F282" s="14" t="str">
        <x:f>IF(COUNT(B282:D282)&lt;&gt;3,"Eingaben prüfen",IF(OR(MIN(B282:D282)&lt;0,MAX(B282:D282)&gt;1),"Eingaben prüfen","gültig"))</x:f>
        <x:v>gültig</x:v>
      </x:c>
    </x:row>
    <x:row r="283" ht="23" customHeight="1">
      <x:c r="A283" s="9" t="n">
        <x:v>277</x:v>
      </x:c>
      <x:c r="B283" s="17" t="n">
        <x:v>0.48438581929076463</x:v>
      </x:c>
      <x:c r="C283" s="17" t="n">
        <x:v>0.46368649310898036</x:v>
      </x:c>
      <x:c r="D283" s="17" t="n">
        <x:v>0.6354978805175051</x:v>
      </x:c>
      <x:c r="E283" s="9" t="str">
        <x:v>A</x:v>
      </x:c>
      <x:c r="F283" s="14" t="str">
        <x:f>IF(COUNT(B283:D283)&lt;&gt;3,"Eingaben prüfen",IF(OR(MIN(B283:D283)&lt;0,MAX(B283:D283)&gt;1),"Eingaben prüfen","gültig"))</x:f>
        <x:v>gültig</x:v>
      </x:c>
    </x:row>
    <x:row r="284" ht="23" customHeight="1">
      <x:c r="A284" s="9" t="n">
        <x:v>278</x:v>
      </x:c>
      <x:c r="B284" s="17" t="n">
        <x:v>0.8781306621385738</x:v>
      </x:c>
      <x:c r="C284" s="17" t="n">
        <x:v>0.4375549507094547</x:v>
      </x:c>
      <x:c r="D284" s="17" t="n">
        <x:v>0.8981236099498346</x:v>
      </x:c>
      <x:c r="E284" s="9" t="str">
        <x:v>A</x:v>
      </x:c>
      <x:c r="F284" s="14" t="str">
        <x:f>IF(COUNT(B284:D284)&lt;&gt;3,"Eingaben prüfen",IF(OR(MIN(B284:D284)&lt;0,MAX(B284:D284)&gt;1),"Eingaben prüfen","gültig"))</x:f>
        <x:v>gültig</x:v>
      </x:c>
    </x:row>
    <x:row r="285" ht="23" customHeight="1">
      <x:c r="A285" s="9" t="n">
        <x:v>279</x:v>
      </x:c>
      <x:c r="B285" s="17" t="n">
        <x:v>0.7083597640739754</x:v>
      </x:c>
      <x:c r="C285" s="17" t="n">
        <x:v>0.1558320795884356</x:v>
      </x:c>
      <x:c r="D285" s="17" t="n">
        <x:v>0.11617021390702575</x:v>
      </x:c>
      <x:c r="E285" s="9" t="str">
        <x:v>A</x:v>
      </x:c>
      <x:c r="F285" s="14" t="str">
        <x:f>IF(COUNT(B285:D285)&lt;&gt;3,"Eingaben prüfen",IF(OR(MIN(B285:D285)&lt;0,MAX(B285:D285)&gt;1),"Eingaben prüfen","gültig"))</x:f>
        <x:v>gültig</x:v>
      </x:c>
    </x:row>
    <x:row r="286" ht="23" customHeight="1">
      <x:c r="A286" s="9" t="n">
        <x:v>280</x:v>
      </x:c>
      <x:c r="B286" s="17" t="n">
        <x:v>0.43398155306931585</x:v>
      </x:c>
      <x:c r="C286" s="17" t="n">
        <x:v>0.20818820327986032</x:v>
      </x:c>
      <x:c r="D286" s="17" t="n">
        <x:v>0.14773758978117257</x:v>
      </x:c>
      <x:c r="E286" s="9" t="str">
        <x:v>A</x:v>
      </x:c>
      <x:c r="F286" s="14" t="str">
        <x:f>IF(COUNT(B286:D286)&lt;&gt;3,"Eingaben prüfen",IF(OR(MIN(B286:D286)&lt;0,MAX(B286:D286)&gt;1),"Eingaben prüfen","gültig"))</x:f>
        <x:v>gültig</x:v>
      </x:c>
    </x:row>
    <x:row r="287" ht="23" customHeight="1">
      <x:c r="A287" s="9" t="n">
        <x:v>281</x:v>
      </x:c>
      <x:c r="B287" s="17" t="n">
        <x:v>0.4839919660007581</x:v>
      </x:c>
      <x:c r="C287" s="17" t="n">
        <x:v>0.3684938206570223</x:v>
      </x:c>
      <x:c r="D287" s="17" t="n">
        <x:v>0.5036652885610238</x:v>
      </x:c>
      <x:c r="E287" s="9" t="str">
        <x:v>A</x:v>
      </x:c>
      <x:c r="F287" s="14" t="str">
        <x:f>IF(COUNT(B287:D287)&lt;&gt;3,"Eingaben prüfen",IF(OR(MIN(B287:D287)&lt;0,MAX(B287:D287)&gt;1),"Eingaben prüfen","gültig"))</x:f>
        <x:v>gültig</x:v>
      </x:c>
    </x:row>
    <x:row r="288" ht="23" customHeight="1">
      <x:c r="A288" s="9" t="n">
        <x:v>282</x:v>
      </x:c>
      <x:c r="B288" s="17" t="n">
        <x:v>0.5036593732656911</x:v>
      </x:c>
      <x:c r="C288" s="17" t="n">
        <x:v>0.2560433413600549</x:v>
      </x:c>
      <x:c r="D288" s="17" t="n">
        <x:v>0.7033526020823047</x:v>
      </x:c>
      <x:c r="E288" s="9" t="str">
        <x:v>A</x:v>
      </x:c>
      <x:c r="F288" s="14" t="str">
        <x:f>IF(COUNT(B288:D288)&lt;&gt;3,"Eingaben prüfen",IF(OR(MIN(B288:D288)&lt;0,MAX(B288:D288)&gt;1),"Eingaben prüfen","gültig"))</x:f>
        <x:v>gültig</x:v>
      </x:c>
    </x:row>
    <x:row r="289" ht="23" customHeight="1">
      <x:c r="A289" s="9" t="n">
        <x:v>283</x:v>
      </x:c>
      <x:c r="B289" s="17" t="n">
        <x:v>0.9824034332996234</x:v>
      </x:c>
      <x:c r="C289" s="17" t="n">
        <x:v>0.33023308019619435</x:v>
      </x:c>
      <x:c r="D289" s="17" t="n">
        <x:v>0.9784352952847257</x:v>
      </x:c>
      <x:c r="E289" s="9" t="str">
        <x:v>A</x:v>
      </x:c>
      <x:c r="F289" s="14" t="str">
        <x:f>IF(COUNT(B289:D289)&lt;&gt;3,"Eingaben prüfen",IF(OR(MIN(B289:D289)&lt;0,MAX(B289:D289)&gt;1),"Eingaben prüfen","gültig"))</x:f>
        <x:v>gültig</x:v>
      </x:c>
    </x:row>
    <x:row r="290" ht="23" customHeight="1">
      <x:c r="A290" s="9" t="n">
        <x:v>284</x:v>
      </x:c>
      <x:c r="B290" s="17" t="n">
        <x:v>0.18545638758223504</x:v>
      </x:c>
      <x:c r="C290" s="17" t="n">
        <x:v>0.1901223483728245</x:v>
      </x:c>
      <x:c r="D290" s="17" t="n">
        <x:v>0.786589827039279</x:v>
      </x:c>
      <x:c r="E290" s="9" t="str">
        <x:v>A</x:v>
      </x:c>
      <x:c r="F290" s="14" t="str">
        <x:f>IF(COUNT(B290:D290)&lt;&gt;3,"Eingaben prüfen",IF(OR(MIN(B290:D290)&lt;0,MAX(B290:D290)&gt;1),"Eingaben prüfen","gültig"))</x:f>
        <x:v>gültig</x:v>
      </x:c>
    </x:row>
    <x:row r="291" ht="23" customHeight="1">
      <x:c r="A291" s="9" t="n">
        <x:v>285</x:v>
      </x:c>
      <x:c r="B291" s="17" t="n">
        <x:v>0.5753253448056057</x:v>
      </x:c>
      <x:c r="C291" s="17" t="n">
        <x:v>0.4967622443800792</x:v>
      </x:c>
      <x:c r="D291" s="17" t="n">
        <x:v>0.8168533911230043</x:v>
      </x:c>
      <x:c r="E291" s="9" t="str">
        <x:v>A</x:v>
      </x:c>
      <x:c r="F291" s="14" t="str">
        <x:f>IF(COUNT(B291:D291)&lt;&gt;3,"Eingaben prüfen",IF(OR(MIN(B291:D291)&lt;0,MAX(B291:D291)&gt;1),"Eingaben prüfen","gültig"))</x:f>
        <x:v>gültig</x:v>
      </x:c>
    </x:row>
    <x:row r="292" ht="23" customHeight="1">
      <x:c r="A292" s="9" t="n">
        <x:v>286</x:v>
      </x:c>
      <x:c r="B292" s="17" t="n">
        <x:v>0.20454413478728384</x:v>
      </x:c>
      <x:c r="C292" s="17" t="n">
        <x:v>0.05909098626580089</x:v>
      </x:c>
      <x:c r="D292" s="17" t="n">
        <x:v>0.7526592888170853</x:v>
      </x:c>
      <x:c r="E292" s="9" t="str">
        <x:v>A</x:v>
      </x:c>
      <x:c r="F292" s="14" t="str">
        <x:f>IF(COUNT(B292:D292)&lt;&gt;3,"Eingaben prüfen",IF(OR(MIN(B292:D292)&lt;0,MAX(B292:D292)&gt;1),"Eingaben prüfen","gültig"))</x:f>
        <x:v>gültig</x:v>
      </x:c>
    </x:row>
    <x:row r="293" ht="23" customHeight="1">
      <x:c r="A293" s="9" t="n">
        <x:v>287</x:v>
      </x:c>
      <x:c r="B293" s="17" t="n">
        <x:v>0.5090370563557371</x:v>
      </x:c>
      <x:c r="C293" s="17" t="n">
        <x:v>0.6608152667758986</x:v>
      </x:c>
      <x:c r="D293" s="17" t="n">
        <x:v>0.4157795849023387</x:v>
      </x:c>
      <x:c r="E293" s="9" t="str">
        <x:v>A</x:v>
      </x:c>
      <x:c r="F293" s="14" t="str">
        <x:f>IF(COUNT(B293:D293)&lt;&gt;3,"Eingaben prüfen",IF(OR(MIN(B293:D293)&lt;0,MAX(B293:D293)&gt;1),"Eingaben prüfen","gültig"))</x:f>
        <x:v>gültig</x:v>
      </x:c>
    </x:row>
    <x:row r="294" ht="23" customHeight="1">
      <x:c r="A294" s="9" t="n">
        <x:v>288</x:v>
      </x:c>
      <x:c r="B294" s="17" t="n">
        <x:v>0.5960469791898504</x:v>
      </x:c>
      <x:c r="C294" s="17" t="n">
        <x:v>0.14788543491158634</x:v>
      </x:c>
      <x:c r="D294" s="17" t="n">
        <x:v>0.058647303259931505</x:v>
      </x:c>
      <x:c r="E294" s="9" t="str">
        <x:v>A</x:v>
      </x:c>
      <x:c r="F294" s="14" t="str">
        <x:f>IF(COUNT(B294:D294)&lt;&gt;3,"Eingaben prüfen",IF(OR(MIN(B294:D294)&lt;0,MAX(B294:D294)&gt;1),"Eingaben prüfen","gültig"))</x:f>
        <x:v>gültig</x:v>
      </x:c>
    </x:row>
    <x:row r="295" ht="23" customHeight="1">
      <x:c r="A295" s="9" t="n">
        <x:v>289</x:v>
      </x:c>
      <x:c r="B295" s="17" t="n">
        <x:v>0.8378446927526966</x:v>
      </x:c>
      <x:c r="C295" s="17" t="n">
        <x:v>0.8557391426293179</x:v>
      </x:c>
      <x:c r="D295" s="17" t="n">
        <x:v>0.46145457902457565</x:v>
      </x:c>
      <x:c r="E295" s="9" t="str">
        <x:v>A</x:v>
      </x:c>
      <x:c r="F295" s="14" t="str">
        <x:f>IF(COUNT(B295:D295)&lt;&gt;3,"Eingaben prüfen",IF(OR(MIN(B295:D295)&lt;0,MAX(B295:D295)&gt;1),"Eingaben prüfen","gültig"))</x:f>
        <x:v>gültig</x:v>
      </x:c>
    </x:row>
    <x:row r="296" ht="23" customHeight="1">
      <x:c r="A296" s="9" t="n">
        <x:v>290</x:v>
      </x:c>
      <x:c r="B296" s="17" t="n">
        <x:v>0.5509669339517131</x:v>
      </x:c>
      <x:c r="C296" s="17" t="n">
        <x:v>0.2979425153462216</x:v>
      </x:c>
      <x:c r="D296" s="17" t="n">
        <x:v>0.7673649567877874</x:v>
      </x:c>
      <x:c r="E296" s="9" t="str">
        <x:v>A</x:v>
      </x:c>
      <x:c r="F296" s="14" t="str">
        <x:f>IF(COUNT(B296:D296)&lt;&gt;3,"Eingaben prüfen",IF(OR(MIN(B296:D296)&lt;0,MAX(B296:D296)&gt;1),"Eingaben prüfen","gültig"))</x:f>
        <x:v>gültig</x:v>
      </x:c>
    </x:row>
    <x:row r="297" ht="23" customHeight="1">
      <x:c r="A297" s="9" t="n">
        <x:v>291</x:v>
      </x:c>
      <x:c r="B297" s="17" t="n">
        <x:v>0.14083173999097198</x:v>
      </x:c>
      <x:c r="C297" s="17" t="n">
        <x:v>0.29947041964624077</x:v>
      </x:c>
      <x:c r="D297" s="17" t="n">
        <x:v>0.26941630674991757</x:v>
      </x:c>
      <x:c r="E297" s="9" t="str">
        <x:v>A</x:v>
      </x:c>
      <x:c r="F297" s="14" t="str">
        <x:f>IF(COUNT(B297:D297)&lt;&gt;3,"Eingaben prüfen",IF(OR(MIN(B297:D297)&lt;0,MAX(B297:D297)&gt;1),"Eingaben prüfen","gültig"))</x:f>
        <x:v>gültig</x:v>
      </x:c>
    </x:row>
    <x:row r="298" ht="23" customHeight="1">
      <x:c r="A298" s="9" t="n">
        <x:v>292</x:v>
      </x:c>
      <x:c r="B298" s="17" t="n">
        <x:v>0.7301007054047659</x:v>
      </x:c>
      <x:c r="C298" s="17" t="n">
        <x:v>0.6531101284781471</x:v>
      </x:c>
      <x:c r="D298" s="17" t="n">
        <x:v>0.8051905141910538</x:v>
      </x:c>
      <x:c r="E298" s="9" t="str">
        <x:v>A</x:v>
      </x:c>
      <x:c r="F298" s="14" t="str">
        <x:f>IF(COUNT(B298:D298)&lt;&gt;3,"Eingaben prüfen",IF(OR(MIN(B298:D298)&lt;0,MAX(B298:D298)&gt;1),"Eingaben prüfen","gültig"))</x:f>
        <x:v>gültig</x:v>
      </x:c>
    </x:row>
    <x:row r="299" ht="23" customHeight="1">
      <x:c r="A299" s="9" t="n">
        <x:v>293</x:v>
      </x:c>
      <x:c r="B299" s="17" t="n">
        <x:v>0.39707197609823197</x:v>
      </x:c>
      <x:c r="C299" s="17" t="n">
        <x:v>0.21553704317193478</x:v>
      </x:c>
      <x:c r="D299" s="17" t="n">
        <x:v>0.14324136392679065</x:v>
      </x:c>
      <x:c r="E299" s="9" t="str">
        <x:v>A</x:v>
      </x:c>
      <x:c r="F299" s="14" t="str">
        <x:f>IF(COUNT(B299:D299)&lt;&gt;3,"Eingaben prüfen",IF(OR(MIN(B299:D299)&lt;0,MAX(B299:D299)&gt;1),"Eingaben prüfen","gültig"))</x:f>
        <x:v>gültig</x:v>
      </x:c>
    </x:row>
    <x:row r="300" ht="23" customHeight="1">
      <x:c r="A300" s="9" t="n">
        <x:v>294</x:v>
      </x:c>
      <x:c r="B300" s="17" t="n">
        <x:v>0.5274760214379057</x:v>
      </x:c>
      <x:c r="C300" s="17" t="n">
        <x:v>0.9476203055819497</x:v>
      </x:c>
      <x:c r="D300" s="17" t="n">
        <x:v>0.8253309543943033</x:v>
      </x:c>
      <x:c r="E300" s="9" t="str">
        <x:v>A</x:v>
      </x:c>
      <x:c r="F300" s="14" t="str">
        <x:f>IF(COUNT(B300:D300)&lt;&gt;3,"Eingaben prüfen",IF(OR(MIN(B300:D300)&lt;0,MAX(B300:D300)&gt;1),"Eingaben prüfen","gültig"))</x:f>
        <x:v>gültig</x:v>
      </x:c>
    </x:row>
    <x:row r="301" ht="23" customHeight="1">
      <x:c r="A301" s="9" t="n">
        <x:v>295</x:v>
      </x:c>
      <x:c r="B301" s="17" t="n">
        <x:v>0.29922747693490237</x:v>
      </x:c>
      <x:c r="C301" s="17" t="n">
        <x:v>0.560191928059794</x:v>
      </x:c>
      <x:c r="D301" s="17" t="n">
        <x:v>0.6847541067982092</x:v>
      </x:c>
      <x:c r="E301" s="9" t="str">
        <x:v>A</x:v>
      </x:c>
      <x:c r="F301" s="14" t="str">
        <x:f>IF(COUNT(B301:D301)&lt;&gt;3,"Eingaben prüfen",IF(OR(MIN(B301:D301)&lt;0,MAX(B301:D301)&gt;1),"Eingaben prüfen","gültig"))</x:f>
        <x:v>gültig</x:v>
      </x:c>
    </x:row>
    <x:row r="302" ht="23" customHeight="1">
      <x:c r="A302" s="9" t="n">
        <x:v>296</x:v>
      </x:c>
      <x:c r="B302" s="17" t="n">
        <x:v>0.8896277289604768</x:v>
      </x:c>
      <x:c r="C302" s="17" t="n">
        <x:v>0.39428688690532</x:v>
      </x:c>
      <x:c r="D302" s="17" t="n">
        <x:v>0.6709841418778524</x:v>
      </x:c>
      <x:c r="E302" s="9" t="str">
        <x:v>A</x:v>
      </x:c>
      <x:c r="F302" s="14" t="str">
        <x:f>IF(COUNT(B302:D302)&lt;&gt;3,"Eingaben prüfen",IF(OR(MIN(B302:D302)&lt;0,MAX(B302:D302)&gt;1),"Eingaben prüfen","gültig"))</x:f>
        <x:v>gültig</x:v>
      </x:c>
    </x:row>
    <x:row r="303" ht="23" customHeight="1">
      <x:c r="A303" s="9" t="n">
        <x:v>297</x:v>
      </x:c>
      <x:c r="B303" s="17" t="n">
        <x:v>0.12031110737007111</x:v>
      </x:c>
      <x:c r="C303" s="17" t="n">
        <x:v>0.5844143220456317</x:v>
      </x:c>
      <x:c r="D303" s="17" t="n">
        <x:v>0.8714672602945939</x:v>
      </x:c>
      <x:c r="E303" s="9" t="str">
        <x:v>A</x:v>
      </x:c>
      <x:c r="F303" s="14" t="str">
        <x:f>IF(COUNT(B303:D303)&lt;&gt;3,"Eingaben prüfen",IF(OR(MIN(B303:D303)&lt;0,MAX(B303:D303)&gt;1),"Eingaben prüfen","gültig"))</x:f>
        <x:v>gültig</x:v>
      </x:c>
    </x:row>
    <x:row r="304" ht="23" customHeight="1">
      <x:c r="A304" s="9" t="n">
        <x:v>298</x:v>
      </x:c>
      <x:c r="B304" s="17" t="n">
        <x:v>0.8140445178141817</x:v>
      </x:c>
      <x:c r="C304" s="17" t="n">
        <x:v>0.12193129619117826</x:v>
      </x:c>
      <x:c r="D304" s="17" t="n">
        <x:v>0.5431793794268742</x:v>
      </x:c>
      <x:c r="E304" s="9" t="str">
        <x:v>A</x:v>
      </x:c>
      <x:c r="F304" s="14" t="str">
        <x:f>IF(COUNT(B304:D304)&lt;&gt;3,"Eingaben prüfen",IF(OR(MIN(B304:D304)&lt;0,MAX(B304:D304)&gt;1),"Eingaben prüfen","gültig"))</x:f>
        <x:v>gültig</x:v>
      </x:c>
    </x:row>
    <x:row r="305" ht="23" customHeight="1">
      <x:c r="A305" s="9" t="n">
        <x:v>299</x:v>
      </x:c>
      <x:c r="B305" s="17" t="n">
        <x:v>0.12093778455164284</x:v>
      </x:c>
      <x:c r="C305" s="17" t="n">
        <x:v>0.9683529998874292</x:v>
      </x:c>
      <x:c r="D305" s="17" t="n">
        <x:v>0.8641802632482722</x:v>
      </x:c>
      <x:c r="E305" s="9" t="str">
        <x:v>A</x:v>
      </x:c>
      <x:c r="F305" s="14" t="str">
        <x:f>IF(COUNT(B305:D305)&lt;&gt;3,"Eingaben prüfen",IF(OR(MIN(B305:D305)&lt;0,MAX(B305:D305)&gt;1),"Eingaben prüfen","gültig"))</x:f>
        <x:v>gültig</x:v>
      </x:c>
    </x:row>
    <x:row r="306" ht="23" customHeight="1">
      <x:c r="A306" s="9" t="n">
        <x:v>300</x:v>
      </x:c>
      <x:c r="B306" s="17" t="n">
        <x:v>0.7974330337019637</x:v>
      </x:c>
      <x:c r="C306" s="17" t="n">
        <x:v>0.10813754342962056</x:v>
      </x:c>
      <x:c r="D306" s="17" t="n">
        <x:v>0.4572209733305499</x:v>
      </x:c>
      <x:c r="E306" s="9" t="str">
        <x:v>A</x:v>
      </x:c>
      <x:c r="F306" s="14" t="str">
        <x:f>IF(COUNT(B306:D306)&lt;&gt;3,"Eingaben prüfen",IF(OR(MIN(B306:D306)&lt;0,MAX(B306:D306)&gt;1),"Eingaben prüfen","gültig"))</x:f>
        <x:v>gültig</x:v>
      </x:c>
    </x:row>
    <x:row r="307" ht="23" customHeight="1">
      <x:c r="A307" s="9" t="n">
        <x:v>301</x:v>
      </x:c>
      <x:c r="B307" s="17" t="n">
        <x:v>0.17144906765315682</x:v>
      </x:c>
      <x:c r="C307" s="17" t="n">
        <x:v>0.08725731924641877</x:v>
      </x:c>
      <x:c r="D307" s="17" t="n">
        <x:v>0.8257992976577953</x:v>
      </x:c>
      <x:c r="E307" s="9" t="str">
        <x:v>A</x:v>
      </x:c>
      <x:c r="F307" s="14" t="str">
        <x:f>IF(COUNT(B307:D307)&lt;&gt;3,"Eingaben prüfen",IF(OR(MIN(B307:D307)&lt;0,MAX(B307:D307)&gt;1),"Eingaben prüfen","gültig"))</x:f>
        <x:v>gültig</x:v>
      </x:c>
    </x:row>
    <x:row r="308" ht="23" customHeight="1">
      <x:c r="A308" s="9" t="n">
        <x:v>302</x:v>
      </x:c>
      <x:c r="B308" s="17" t="n">
        <x:v>0.6043132276972756</x:v>
      </x:c>
      <x:c r="C308" s="17" t="n">
        <x:v>0.4468586038565263</x:v>
      </x:c>
      <x:c r="D308" s="17" t="n">
        <x:v>0.21962058928329498</x:v>
      </x:c>
      <x:c r="E308" s="9" t="str">
        <x:v>A</x:v>
      </x:c>
      <x:c r="F308" s="14" t="str">
        <x:f>IF(COUNT(B308:D308)&lt;&gt;3,"Eingaben prüfen",IF(OR(MIN(B308:D308)&lt;0,MAX(B308:D308)&gt;1),"Eingaben prüfen","gültig"))</x:f>
        <x:v>gültig</x:v>
      </x:c>
    </x:row>
    <x:row r="309" ht="23" customHeight="1">
      <x:c r="A309" s="9" t="n">
        <x:v>303</x:v>
      </x:c>
      <x:c r="B309" s="17" t="n">
        <x:v>0.3277025878196582</x:v>
      </x:c>
      <x:c r="C309" s="17" t="n">
        <x:v>0.8625200086971745</x:v>
      </x:c>
      <x:c r="D309" s="17" t="n">
        <x:v>0.9565828171325848</x:v>
      </x:c>
      <x:c r="E309" s="9" t="str">
        <x:v>A</x:v>
      </x:c>
      <x:c r="F309" s="14" t="str">
        <x:f>IF(COUNT(B309:D309)&lt;&gt;3,"Eingaben prüfen",IF(OR(MIN(B309:D309)&lt;0,MAX(B309:D309)&gt;1),"Eingaben prüfen","gültig"))</x:f>
        <x:v>gültig</x:v>
      </x:c>
    </x:row>
    <x:row r="310" ht="23" customHeight="1">
      <x:c r="A310" s="9" t="n">
        <x:v>304</x:v>
      </x:c>
      <x:c r="B310" s="17" t="n">
        <x:v>0.36728008568752557</x:v>
      </x:c>
      <x:c r="C310" s="17" t="n">
        <x:v>0.8616211366606876</x:v>
      </x:c>
      <x:c r="D310" s="17" t="n">
        <x:v>0.2894873396726325</x:v>
      </x:c>
      <x:c r="E310" s="9" t="str">
        <x:v>A</x:v>
      </x:c>
      <x:c r="F310" s="14" t="str">
        <x:f>IF(COUNT(B310:D310)&lt;&gt;3,"Eingaben prüfen",IF(OR(MIN(B310:D310)&lt;0,MAX(B310:D310)&gt;1),"Eingaben prüfen","gültig"))</x:f>
        <x:v>gültig</x:v>
      </x:c>
    </x:row>
    <x:row r="311" ht="23" customHeight="1">
      <x:c r="A311" s="9" t="n">
        <x:v>305</x:v>
      </x:c>
      <x:c r="B311" s="17" t="n">
        <x:v>0.013544339570216835</x:v>
      </x:c>
      <x:c r="C311" s="17" t="n">
        <x:v>0.7070137179689482</x:v>
      </x:c>
      <x:c r="D311" s="17" t="n">
        <x:v>0.5365383630851284</x:v>
      </x:c>
      <x:c r="E311" s="9" t="str">
        <x:v>A</x:v>
      </x:c>
      <x:c r="F311" s="14" t="str">
        <x:f>IF(COUNT(B311:D311)&lt;&gt;3,"Eingaben prüfen",IF(OR(MIN(B311:D311)&lt;0,MAX(B311:D311)&gt;1),"Eingaben prüfen","gültig"))</x:f>
        <x:v>gültig</x:v>
      </x:c>
    </x:row>
    <x:row r="312" ht="23" customHeight="1">
      <x:c r="A312" s="9" t="n">
        <x:v>306</x:v>
      </x:c>
      <x:c r="B312" s="17" t="n">
        <x:v>0.4343358661280945</x:v>
      </x:c>
      <x:c r="C312" s="17" t="n">
        <x:v>0.34987770568113774</x:v>
      </x:c>
      <x:c r="D312" s="17" t="n">
        <x:v>0.9780191831523553</x:v>
      </x:c>
      <x:c r="E312" s="9" t="str">
        <x:v>A</x:v>
      </x:c>
      <x:c r="F312" s="14" t="str">
        <x:f>IF(COUNT(B312:D312)&lt;&gt;3,"Eingaben prüfen",IF(OR(MIN(B312:D312)&lt;0,MAX(B312:D312)&gt;1),"Eingaben prüfen","gültig"))</x:f>
        <x:v>gültig</x:v>
      </x:c>
    </x:row>
    <x:row r="313" ht="23" customHeight="1">
      <x:c r="A313" s="9" t="n">
        <x:v>307</x:v>
      </x:c>
      <x:c r="B313" s="17" t="n">
        <x:v>0.15237093099858612</x:v>
      </x:c>
      <x:c r="C313" s="17" t="n">
        <x:v>0.9426134667592123</x:v>
      </x:c>
      <x:c r="D313" s="17" t="n">
        <x:v>0.5300416556419805</x:v>
      </x:c>
      <x:c r="E313" s="9" t="str">
        <x:v>A</x:v>
      </x:c>
      <x:c r="F313" s="14" t="str">
        <x:f>IF(COUNT(B313:D313)&lt;&gt;3,"Eingaben prüfen",IF(OR(MIN(B313:D313)&lt;0,MAX(B313:D313)&gt;1),"Eingaben prüfen","gültig"))</x:f>
        <x:v>gültig</x:v>
      </x:c>
    </x:row>
    <x:row r="314" ht="23" customHeight="1">
      <x:c r="A314" s="9" t="n">
        <x:v>308</x:v>
      </x:c>
      <x:c r="B314" s="17" t="n">
        <x:v>0.9774363987380639</x:v>
      </x:c>
      <x:c r="C314" s="17" t="n">
        <x:v>0.3213041020790115</x:v>
      </x:c>
      <x:c r="D314" s="17" t="n">
        <x:v>0.7519063065992668</x:v>
      </x:c>
      <x:c r="E314" s="9" t="str">
        <x:v>A</x:v>
      </x:c>
      <x:c r="F314" s="14" t="str">
        <x:f>IF(COUNT(B314:D314)&lt;&gt;3,"Eingaben prüfen",IF(OR(MIN(B314:D314)&lt;0,MAX(B314:D314)&gt;1),"Eingaben prüfen","gültig"))</x:f>
        <x:v>gültig</x:v>
      </x:c>
    </x:row>
    <x:row r="315" ht="23" customHeight="1">
      <x:c r="A315" s="9" t="n">
        <x:v>309</x:v>
      </x:c>
      <x:c r="B315" s="17" t="n">
        <x:v>0.9417033983627334</x:v>
      </x:c>
      <x:c r="C315" s="17" t="n">
        <x:v>0.8921451206551865</x:v>
      </x:c>
      <x:c r="D315" s="17" t="n">
        <x:v>0.7479726987658069</x:v>
      </x:c>
      <x:c r="E315" s="9" t="str">
        <x:v>A</x:v>
      </x:c>
      <x:c r="F315" s="14" t="str">
        <x:f>IF(COUNT(B315:D315)&lt;&gt;3,"Eingaben prüfen",IF(OR(MIN(B315:D315)&lt;0,MAX(B315:D315)&gt;1),"Eingaben prüfen","gültig"))</x:f>
        <x:v>gültig</x:v>
      </x:c>
    </x:row>
    <x:row r="316" ht="23" customHeight="1">
      <x:c r="A316" s="9" t="n">
        <x:v>310</x:v>
      </x:c>
      <x:c r="B316" s="17" t="n">
        <x:v>0.016178525635041296</x:v>
      </x:c>
      <x:c r="C316" s="17" t="n">
        <x:v>0.09548652416560799</x:v>
      </x:c>
      <x:c r="D316" s="17" t="n">
        <x:v>0.8264624899020419</x:v>
      </x:c>
      <x:c r="E316" s="9" t="str">
        <x:v>A</x:v>
      </x:c>
      <x:c r="F316" s="14" t="str">
        <x:f>IF(COUNT(B316:D316)&lt;&gt;3,"Eingaben prüfen",IF(OR(MIN(B316:D316)&lt;0,MAX(B316:D316)&gt;1),"Eingaben prüfen","gültig"))</x:f>
        <x:v>gültig</x:v>
      </x:c>
    </x:row>
    <x:row r="317" ht="23" customHeight="1">
      <x:c r="A317" s="9" t="n">
        <x:v>311</x:v>
      </x:c>
      <x:c r="B317" s="17" t="n">
        <x:v>0.47864378697704524</x:v>
      </x:c>
      <x:c r="C317" s="17" t="n">
        <x:v>0.7442445202032104</x:v>
      </x:c>
      <x:c r="D317" s="17" t="n">
        <x:v>0.4228830815991387</x:v>
      </x:c>
      <x:c r="E317" s="9" t="str">
        <x:v>A</x:v>
      </x:c>
      <x:c r="F317" s="14" t="str">
        <x:f>IF(COUNT(B317:D317)&lt;&gt;3,"Eingaben prüfen",IF(OR(MIN(B317:D317)&lt;0,MAX(B317:D317)&gt;1),"Eingaben prüfen","gültig"))</x:f>
        <x:v>gültig</x:v>
      </x:c>
    </x:row>
    <x:row r="318" ht="23" customHeight="1">
      <x:c r="A318" s="9" t="n">
        <x:v>312</x:v>
      </x:c>
      <x:c r="B318" s="17" t="n">
        <x:v>0.9099287952994928</x:v>
      </x:c>
      <x:c r="C318" s="17" t="n">
        <x:v>0.46280749316792935</x:v>
      </x:c>
      <x:c r="D318" s="17" t="n">
        <x:v>0.7388040359364823</x:v>
      </x:c>
      <x:c r="E318" s="9" t="str">
        <x:v>A</x:v>
      </x:c>
      <x:c r="F318" s="14" t="str">
        <x:f>IF(COUNT(B318:D318)&lt;&gt;3,"Eingaben prüfen",IF(OR(MIN(B318:D318)&lt;0,MAX(B318:D318)&gt;1),"Eingaben prüfen","gültig"))</x:f>
        <x:v>gültig</x:v>
      </x:c>
    </x:row>
    <x:row r="319" ht="23" customHeight="1">
      <x:c r="A319" s="9" t="n">
        <x:v>313</x:v>
      </x:c>
      <x:c r="B319" s="17" t="n">
        <x:v>0.5179189547197893</x:v>
      </x:c>
      <x:c r="C319" s="17" t="n">
        <x:v>0.423388538765721</x:v>
      </x:c>
      <x:c r="D319" s="17" t="n">
        <x:v>0.2822547046234831</x:v>
      </x:c>
      <x:c r="E319" s="9" t="str">
        <x:v>A</x:v>
      </x:c>
      <x:c r="F319" s="14" t="str">
        <x:f>IF(COUNT(B319:D319)&lt;&gt;3,"Eingaben prüfen",IF(OR(MIN(B319:D319)&lt;0,MAX(B319:D319)&gt;1),"Eingaben prüfen","gültig"))</x:f>
        <x:v>gültig</x:v>
      </x:c>
    </x:row>
    <x:row r="320" ht="23" customHeight="1">
      <x:c r="A320" s="9" t="n">
        <x:v>314</x:v>
      </x:c>
      <x:c r="B320" s="17" t="n">
        <x:v>0.3268487915629521</x:v>
      </x:c>
      <x:c r="C320" s="17" t="n">
        <x:v>0.1698066476965323</x:v>
      </x:c>
      <x:c r="D320" s="17" t="n">
        <x:v>0.21310721093323082</x:v>
      </x:c>
      <x:c r="E320" s="9" t="str">
        <x:v>A</x:v>
      </x:c>
      <x:c r="F320" s="14" t="str">
        <x:f>IF(COUNT(B320:D320)&lt;&gt;3,"Eingaben prüfen",IF(OR(MIN(B320:D320)&lt;0,MAX(B320:D320)&gt;1),"Eingaben prüfen","gültig"))</x:f>
        <x:v>gültig</x:v>
      </x:c>
    </x:row>
    <x:row r="321" ht="23" customHeight="1">
      <x:c r="A321" s="9" t="n">
        <x:v>315</x:v>
      </x:c>
      <x:c r="B321" s="17" t="n">
        <x:v>0.003028372651897371</x:v>
      </x:c>
      <x:c r="C321" s="17" t="n">
        <x:v>0.9886244829976931</x:v>
      </x:c>
      <x:c r="D321" s="17" t="n">
        <x:v>0.14388585381675512</x:v>
      </x:c>
      <x:c r="E321" s="9" t="str">
        <x:v>A</x:v>
      </x:c>
      <x:c r="F321" s="14" t="str">
        <x:f>IF(COUNT(B321:D321)&lt;&gt;3,"Eingaben prüfen",IF(OR(MIN(B321:D321)&lt;0,MAX(B321:D321)&gt;1),"Eingaben prüfen","gültig"))</x:f>
        <x:v>gültig</x:v>
      </x:c>
    </x:row>
    <x:row r="322" ht="23" customHeight="1">
      <x:c r="A322" s="9" t="n">
        <x:v>316</x:v>
      </x:c>
      <x:c r="B322" s="17" t="n">
        <x:v>0.41652083152439445</x:v>
      </x:c>
      <x:c r="C322" s="17" t="n">
        <x:v>0.03303915180731565</x:v>
      </x:c>
      <x:c r="D322" s="17" t="n">
        <x:v>0.8478763137245551</x:v>
      </x:c>
      <x:c r="E322" s="9" t="str">
        <x:v>A</x:v>
      </x:c>
      <x:c r="F322" s="14" t="str">
        <x:f>IF(COUNT(B322:D322)&lt;&gt;3,"Eingaben prüfen",IF(OR(MIN(B322:D322)&lt;0,MAX(B322:D322)&gt;1),"Eingaben prüfen","gültig"))</x:f>
        <x:v>gültig</x:v>
      </x:c>
    </x:row>
    <x:row r="323" ht="23" customHeight="1">
      <x:c r="A323" s="9" t="n">
        <x:v>317</x:v>
      </x:c>
      <x:c r="B323" s="17" t="n">
        <x:v>0.23088666063267738</x:v>
      </x:c>
      <x:c r="C323" s="17" t="n">
        <x:v>0.4548068809090182</x:v>
      </x:c>
      <x:c r="D323" s="17" t="n">
        <x:v>0.9943821105407551</x:v>
      </x:c>
      <x:c r="E323" s="9" t="str">
        <x:v>A</x:v>
      </x:c>
      <x:c r="F323" s="14" t="str">
        <x:f>IF(COUNT(B323:D323)&lt;&gt;3,"Eingaben prüfen",IF(OR(MIN(B323:D323)&lt;0,MAX(B323:D323)&gt;1),"Eingaben prüfen","gültig"))</x:f>
        <x:v>gültig</x:v>
      </x:c>
    </x:row>
    <x:row r="324" ht="23" customHeight="1">
      <x:c r="A324" s="9" t="n">
        <x:v>318</x:v>
      </x:c>
      <x:c r="B324" s="17" t="n">
        <x:v>0.9771401659818366</x:v>
      </x:c>
      <x:c r="C324" s="17" t="n">
        <x:v>0.26716281205881387</x:v>
      </x:c>
      <x:c r="D324" s="17" t="n">
        <x:v>0.044789687846787274</x:v>
      </x:c>
      <x:c r="E324" s="9" t="str">
        <x:v>A</x:v>
      </x:c>
      <x:c r="F324" s="14" t="str">
        <x:f>IF(COUNT(B324:D324)&lt;&gt;3,"Eingaben prüfen",IF(OR(MIN(B324:D324)&lt;0,MAX(B324:D324)&gt;1),"Eingaben prüfen","gültig"))</x:f>
        <x:v>gültig</x:v>
      </x:c>
    </x:row>
    <x:row r="325" ht="23" customHeight="1">
      <x:c r="A325" s="9" t="n">
        <x:v>319</x:v>
      </x:c>
      <x:c r="B325" s="17" t="n">
        <x:v>0.16496237821411341</x:v>
      </x:c>
      <x:c r="C325" s="17" t="n">
        <x:v>0.26206904684659094</x:v>
      </x:c>
      <x:c r="D325" s="17" t="n">
        <x:v>0.051269128802232444</x:v>
      </x:c>
      <x:c r="E325" s="9" t="str">
        <x:v>A</x:v>
      </x:c>
      <x:c r="F325" s="14" t="str">
        <x:f>IF(COUNT(B325:D325)&lt;&gt;3,"Eingaben prüfen",IF(OR(MIN(B325:D325)&lt;0,MAX(B325:D325)&gt;1),"Eingaben prüfen","gültig"))</x:f>
        <x:v>gültig</x:v>
      </x:c>
    </x:row>
    <x:row r="326" ht="23" customHeight="1">
      <x:c r="A326" s="9" t="n">
        <x:v>320</x:v>
      </x:c>
      <x:c r="B326" s="17" t="n">
        <x:v>0.08561957639176399</x:v>
      </x:c>
      <x:c r="C326" s="17" t="n">
        <x:v>0.5722983992891386</x:v>
      </x:c>
      <x:c r="D326" s="17" t="n">
        <x:v>0.4367216828977689</x:v>
      </x:c>
      <x:c r="E326" s="9" t="str">
        <x:v>A</x:v>
      </x:c>
      <x:c r="F326" s="14" t="str">
        <x:f>IF(COUNT(B326:D326)&lt;&gt;3,"Eingaben prüfen",IF(OR(MIN(B326:D326)&lt;0,MAX(B326:D326)&gt;1),"Eingaben prüfen","gültig"))</x:f>
        <x:v>gültig</x:v>
      </x:c>
    </x:row>
    <x:row r="327" ht="23" customHeight="1">
      <x:c r="A327" s="9" t="n">
        <x:v>321</x:v>
      </x:c>
      <x:c r="B327" s="17" t="n">
        <x:v>0.9015306468354538</x:v>
      </x:c>
      <x:c r="C327" s="17" t="n">
        <x:v>0.0025048741372302175</x:v>
      </x:c>
      <x:c r="D327" s="17" t="n">
        <x:v>0.05280185828451067</x:v>
      </x:c>
      <x:c r="E327" s="9" t="str">
        <x:v>A</x:v>
      </x:c>
      <x:c r="F327" s="14" t="str">
        <x:f>IF(COUNT(B327:D327)&lt;&gt;3,"Eingaben prüfen",IF(OR(MIN(B327:D327)&lt;0,MAX(B327:D327)&gt;1),"Eingaben prüfen","gültig"))</x:f>
        <x:v>gültig</x:v>
      </x:c>
    </x:row>
    <x:row r="328" ht="23" customHeight="1">
      <x:c r="A328" s="9" t="n">
        <x:v>322</x:v>
      </x:c>
      <x:c r="B328" s="17" t="n">
        <x:v>0.2390757572138682</x:v>
      </x:c>
      <x:c r="C328" s="17" t="n">
        <x:v>0.7375128011917695</x:v>
      </x:c>
      <x:c r="D328" s="17" t="n">
        <x:v>0.918435970437713</x:v>
      </x:c>
      <x:c r="E328" s="9" t="str">
        <x:v>A</x:v>
      </x:c>
      <x:c r="F328" s="14" t="str">
        <x:f>IF(COUNT(B328:D328)&lt;&gt;3,"Eingaben prüfen",IF(OR(MIN(B328:D328)&lt;0,MAX(B328:D328)&gt;1),"Eingaben prüfen","gültig"))</x:f>
        <x:v>gültig</x:v>
      </x:c>
    </x:row>
    <x:row r="329" ht="23" customHeight="1">
      <x:c r="A329" s="9" t="n">
        <x:v>323</x:v>
      </x:c>
      <x:c r="B329" s="17" t="n">
        <x:v>0.2191405085613951</x:v>
      </x:c>
      <x:c r="C329" s="17" t="n">
        <x:v>0.3901111009763554</x:v>
      </x:c>
      <x:c r="D329" s="17" t="n">
        <x:v>0.49784348474349827</x:v>
      </x:c>
      <x:c r="E329" s="9" t="str">
        <x:v>A</x:v>
      </x:c>
      <x:c r="F329" s="14" t="str">
        <x:f>IF(COUNT(B329:D329)&lt;&gt;3,"Eingaben prüfen",IF(OR(MIN(B329:D329)&lt;0,MAX(B329:D329)&gt;1),"Eingaben prüfen","gültig"))</x:f>
        <x:v>gültig</x:v>
      </x:c>
    </x:row>
    <x:row r="330" ht="23" customHeight="1">
      <x:c r="A330" s="9" t="n">
        <x:v>324</x:v>
      </x:c>
      <x:c r="B330" s="17" t="n">
        <x:v>0.7894019813975319</x:v>
      </x:c>
      <x:c r="C330" s="17" t="n">
        <x:v>0.5285669445293024</x:v>
      </x:c>
      <x:c r="D330" s="17" t="n">
        <x:v>0.2174745035590604</x:v>
      </x:c>
      <x:c r="E330" s="9" t="str">
        <x:v>A</x:v>
      </x:c>
      <x:c r="F330" s="14" t="str">
        <x:f>IF(COUNT(B330:D330)&lt;&gt;3,"Eingaben prüfen",IF(OR(MIN(B330:D330)&lt;0,MAX(B330:D330)&gt;1),"Eingaben prüfen","gültig"))</x:f>
        <x:v>gültig</x:v>
      </x:c>
    </x:row>
    <x:row r="331" ht="23" customHeight="1">
      <x:c r="A331" s="9" t="n">
        <x:v>325</x:v>
      </x:c>
      <x:c r="B331" s="17" t="n">
        <x:v>0.565539029543288</x:v>
      </x:c>
      <x:c r="C331" s="17" t="n">
        <x:v>0.44313860160764307</x:v>
      </x:c>
      <x:c r="D331" s="17" t="n">
        <x:v>0.6647113471990451</x:v>
      </x:c>
      <x:c r="E331" s="9" t="str">
        <x:v>A</x:v>
      </x:c>
      <x:c r="F331" s="14" t="str">
        <x:f>IF(COUNT(B331:D331)&lt;&gt;3,"Eingaben prüfen",IF(OR(MIN(B331:D331)&lt;0,MAX(B331:D331)&gt;1),"Eingaben prüfen","gültig"))</x:f>
        <x:v>gültig</x:v>
      </x:c>
    </x:row>
    <x:row r="332" ht="23" customHeight="1">
      <x:c r="A332" s="9" t="n">
        <x:v>326</x:v>
      </x:c>
      <x:c r="B332" s="17" t="n">
        <x:v>0.6865958840353414</x:v>
      </x:c>
      <x:c r="C332" s="17" t="n">
        <x:v>0.24378394742961973</x:v>
      </x:c>
      <x:c r="D332" s="17" t="n">
        <x:v>0.9561999655561522</x:v>
      </x:c>
      <x:c r="E332" s="9" t="str">
        <x:v>A</x:v>
      </x:c>
      <x:c r="F332" s="14" t="str">
        <x:f>IF(COUNT(B332:D332)&lt;&gt;3,"Eingaben prüfen",IF(OR(MIN(B332:D332)&lt;0,MAX(B332:D332)&gt;1),"Eingaben prüfen","gültig"))</x:f>
        <x:v>gültig</x:v>
      </x:c>
    </x:row>
    <x:row r="333" ht="23" customHeight="1">
      <x:c r="A333" s="9" t="n">
        <x:v>327</x:v>
      </x:c>
      <x:c r="B333" s="17" t="n">
        <x:v>0.1531484314473346</x:v>
      </x:c>
      <x:c r="C333" s="17" t="n">
        <x:v>0.6401870165718719</x:v>
      </x:c>
      <x:c r="D333" s="17" t="n">
        <x:v>0.6495875552063808</x:v>
      </x:c>
      <x:c r="E333" s="9" t="str">
        <x:v>A</x:v>
      </x:c>
      <x:c r="F333" s="14" t="str">
        <x:f>IF(COUNT(B333:D333)&lt;&gt;3,"Eingaben prüfen",IF(OR(MIN(B333:D333)&lt;0,MAX(B333:D333)&gt;1),"Eingaben prüfen","gültig"))</x:f>
        <x:v>gültig</x:v>
      </x:c>
    </x:row>
    <x:row r="334" ht="23" customHeight="1">
      <x:c r="A334" s="9" t="n">
        <x:v>328</x:v>
      </x:c>
      <x:c r="B334" s="17" t="n">
        <x:v>0.5044860885245726</x:v>
      </x:c>
      <x:c r="C334" s="17" t="n">
        <x:v>0.01526124298106879</x:v>
      </x:c>
      <x:c r="D334" s="17" t="n">
        <x:v>0.9799844644730911</x:v>
      </x:c>
      <x:c r="E334" s="9" t="str">
        <x:v>A</x:v>
      </x:c>
      <x:c r="F334" s="14" t="str">
        <x:f>IF(COUNT(B334:D334)&lt;&gt;3,"Eingaben prüfen",IF(OR(MIN(B334:D334)&lt;0,MAX(B334:D334)&gt;1),"Eingaben prüfen","gültig"))</x:f>
        <x:v>gültig</x:v>
      </x:c>
    </x:row>
    <x:row r="335" ht="23" customHeight="1">
      <x:c r="A335" s="9" t="n">
        <x:v>329</x:v>
      </x:c>
      <x:c r="B335" s="17" t="n">
        <x:v>0.49259711417835206</x:v>
      </x:c>
      <x:c r="C335" s="17" t="n">
        <x:v>0.5534167134901509</x:v>
      </x:c>
      <x:c r="D335" s="17" t="n">
        <x:v>0.2938593231374398</x:v>
      </x:c>
      <x:c r="E335" s="9" t="str">
        <x:v>A</x:v>
      </x:c>
      <x:c r="F335" s="14" t="str">
        <x:f>IF(COUNT(B335:D335)&lt;&gt;3,"Eingaben prüfen",IF(OR(MIN(B335:D335)&lt;0,MAX(B335:D335)&gt;1),"Eingaben prüfen","gültig"))</x:f>
        <x:v>gültig</x:v>
      </x:c>
    </x:row>
    <x:row r="336" ht="23" customHeight="1">
      <x:c r="A336" s="9" t="n">
        <x:v>330</x:v>
      </x:c>
      <x:c r="B336" s="17" t="n">
        <x:v>0.40839537035208195</x:v>
      </x:c>
      <x:c r="C336" s="17" t="n">
        <x:v>0.9261394025525078</x:v>
      </x:c>
      <x:c r="D336" s="17" t="n">
        <x:v>0.5382529945345595</x:v>
      </x:c>
      <x:c r="E336" s="9" t="str">
        <x:v>A</x:v>
      </x:c>
      <x:c r="F336" s="14" t="str">
        <x:f>IF(COUNT(B336:D336)&lt;&gt;3,"Eingaben prüfen",IF(OR(MIN(B336:D336)&lt;0,MAX(B336:D336)&gt;1),"Eingaben prüfen","gültig"))</x:f>
        <x:v>gültig</x:v>
      </x:c>
    </x:row>
    <x:row r="337" ht="23" customHeight="1">
      <x:c r="A337" s="9" t="n">
        <x:v>331</x:v>
      </x:c>
      <x:c r="B337" s="17" t="n">
        <x:v>0.7620175554184243</x:v>
      </x:c>
      <x:c r="C337" s="17" t="n">
        <x:v>0.7419975601369515</x:v>
      </x:c>
      <x:c r="D337" s="17" t="n">
        <x:v>0.13507004675921053</x:v>
      </x:c>
      <x:c r="E337" s="9" t="str">
        <x:v>A</x:v>
      </x:c>
      <x:c r="F337" s="14" t="str">
        <x:f>IF(COUNT(B337:D337)&lt;&gt;3,"Eingaben prüfen",IF(OR(MIN(B337:D337)&lt;0,MAX(B337:D337)&gt;1),"Eingaben prüfen","gültig"))</x:f>
        <x:v>gültig</x:v>
      </x:c>
    </x:row>
    <x:row r="338" ht="23" customHeight="1">
      <x:c r="A338" s="9" t="n">
        <x:v>332</x:v>
      </x:c>
      <x:c r="B338" s="17" t="n">
        <x:v>0.0048723932122811675</x:v>
      </x:c>
      <x:c r="C338" s="17" t="n">
        <x:v>0.4038937938166782</x:v>
      </x:c>
      <x:c r="D338" s="17" t="n">
        <x:v>0.16577945894096047</x:v>
      </x:c>
      <x:c r="E338" s="9" t="str">
        <x:v>A</x:v>
      </x:c>
      <x:c r="F338" s="14" t="str">
        <x:f>IF(COUNT(B338:D338)&lt;&gt;3,"Eingaben prüfen",IF(OR(MIN(B338:D338)&lt;0,MAX(B338:D338)&gt;1),"Eingaben prüfen","gültig"))</x:f>
        <x:v>gültig</x:v>
      </x:c>
    </x:row>
    <x:row r="339" ht="23" customHeight="1">
      <x:c r="A339" s="9" t="n">
        <x:v>333</x:v>
      </x:c>
      <x:c r="B339" s="17" t="n">
        <x:v>0.6212681914912537</x:v>
      </x:c>
      <x:c r="C339" s="17" t="n">
        <x:v>0.35424014704767615</x:v>
      </x:c>
      <x:c r="D339" s="17" t="n">
        <x:v>0.7736984450602904</x:v>
      </x:c>
      <x:c r="E339" s="9" t="str">
        <x:v>A</x:v>
      </x:c>
      <x:c r="F339" s="14" t="str">
        <x:f>IF(COUNT(B339:D339)&lt;&gt;3,"Eingaben prüfen",IF(OR(MIN(B339:D339)&lt;0,MAX(B339:D339)&gt;1),"Eingaben prüfen","gültig"))</x:f>
        <x:v>gültig</x:v>
      </x:c>
    </x:row>
    <x:row r="340" ht="23" customHeight="1">
      <x:c r="A340" s="9" t="n">
        <x:v>334</x:v>
      </x:c>
      <x:c r="B340" s="17" t="n">
        <x:v>0.7099386142799631</x:v>
      </x:c>
      <x:c r="C340" s="17" t="n">
        <x:v>0.32241555058863014</x:v>
      </x:c>
      <x:c r="D340" s="17" t="n">
        <x:v>0.44992689171340317</x:v>
      </x:c>
      <x:c r="E340" s="9" t="str">
        <x:v>A</x:v>
      </x:c>
      <x:c r="F340" s="14" t="str">
        <x:f>IF(COUNT(B340:D340)&lt;&gt;3,"Eingaben prüfen",IF(OR(MIN(B340:D340)&lt;0,MAX(B340:D340)&gt;1),"Eingaben prüfen","gültig"))</x:f>
        <x:v>gültig</x:v>
      </x:c>
    </x:row>
    <x:row r="341" ht="23" customHeight="1">
      <x:c r="A341" s="9" t="n">
        <x:v>335</x:v>
      </x:c>
      <x:c r="B341" s="17" t="n">
        <x:v>0.06561038212385029</x:v>
      </x:c>
      <x:c r="C341" s="17" t="n">
        <x:v>0.05883974384050816</x:v>
      </x:c>
      <x:c r="D341" s="17" t="n">
        <x:v>0.08952300937380642</x:v>
      </x:c>
      <x:c r="E341" s="9" t="str">
        <x:v>A</x:v>
      </x:c>
      <x:c r="F341" s="14" t="str">
        <x:f>IF(COUNT(B341:D341)&lt;&gt;3,"Eingaben prüfen",IF(OR(MIN(B341:D341)&lt;0,MAX(B341:D341)&gt;1),"Eingaben prüfen","gültig"))</x:f>
        <x:v>gültig</x:v>
      </x:c>
    </x:row>
    <x:row r="342" ht="23" customHeight="1">
      <x:c r="A342" s="9" t="n">
        <x:v>336</x:v>
      </x:c>
      <x:c r="B342" s="17" t="n">
        <x:v>0.3211173248710111</x:v>
      </x:c>
      <x:c r="C342" s="17" t="n">
        <x:v>0.572456868714653</x:v>
      </x:c>
      <x:c r="D342" s="17" t="n">
        <x:v>0.5077122348593548</x:v>
      </x:c>
      <x:c r="E342" s="9" t="str">
        <x:v>A</x:v>
      </x:c>
      <x:c r="F342" s="14" t="str">
        <x:f>IF(COUNT(B342:D342)&lt;&gt;3,"Eingaben prüfen",IF(OR(MIN(B342:D342)&lt;0,MAX(B342:D342)&gt;1),"Eingaben prüfen","gültig"))</x:f>
        <x:v>gültig</x:v>
      </x:c>
    </x:row>
    <x:row r="343" ht="23" customHeight="1">
      <x:c r="A343" s="9" t="n">
        <x:v>337</x:v>
      </x:c>
      <x:c r="B343" s="17" t="n">
        <x:v>0.30705465527717024</x:v>
      </x:c>
      <x:c r="C343" s="17" t="n">
        <x:v>0.9635292025050148</x:v>
      </x:c>
      <x:c r="D343" s="17" t="n">
        <x:v>0.9364863930968568</x:v>
      </x:c>
      <x:c r="E343" s="9" t="str">
        <x:v>A</x:v>
      </x:c>
      <x:c r="F343" s="14" t="str">
        <x:f>IF(COUNT(B343:D343)&lt;&gt;3,"Eingaben prüfen",IF(OR(MIN(B343:D343)&lt;0,MAX(B343:D343)&gt;1),"Eingaben prüfen","gültig"))</x:f>
        <x:v>gültig</x:v>
      </x:c>
    </x:row>
    <x:row r="344" ht="23" customHeight="1">
      <x:c r="A344" s="9" t="n">
        <x:v>338</x:v>
      </x:c>
      <x:c r="B344" s="17" t="n">
        <x:v>0.3251413543475792</x:v>
      </x:c>
      <x:c r="C344" s="17" t="n">
        <x:v>0.04568334517534822</x:v>
      </x:c>
      <x:c r="D344" s="17" t="n">
        <x:v>0.6743123378837481</x:v>
      </x:c>
      <x:c r="E344" s="9" t="str">
        <x:v>A</x:v>
      </x:c>
      <x:c r="F344" s="14" t="str">
        <x:f>IF(COUNT(B344:D344)&lt;&gt;3,"Eingaben prüfen",IF(OR(MIN(B344:D344)&lt;0,MAX(B344:D344)&gt;1),"Eingaben prüfen","gültig"))</x:f>
        <x:v>gültig</x:v>
      </x:c>
    </x:row>
    <x:row r="345" ht="23" customHeight="1">
      <x:c r="A345" s="9" t="n">
        <x:v>339</x:v>
      </x:c>
      <x:c r="B345" s="17" t="n">
        <x:v>0.8621855477103963</x:v>
      </x:c>
      <x:c r="C345" s="17" t="n">
        <x:v>0.2917744597652927</x:v>
      </x:c>
      <x:c r="D345" s="17" t="n">
        <x:v>0.3086721113650128</x:v>
      </x:c>
      <x:c r="E345" s="9" t="str">
        <x:v>A</x:v>
      </x:c>
      <x:c r="F345" s="14" t="str">
        <x:f>IF(COUNT(B345:D345)&lt;&gt;3,"Eingaben prüfen",IF(OR(MIN(B345:D345)&lt;0,MAX(B345:D345)&gt;1),"Eingaben prüfen","gültig"))</x:f>
        <x:v>gültig</x:v>
      </x:c>
    </x:row>
    <x:row r="346" ht="23" customHeight="1">
      <x:c r="A346" s="9" t="n">
        <x:v>340</x:v>
      </x:c>
      <x:c r="B346" s="17" t="n">
        <x:v>0.08899183652829379</x:v>
      </x:c>
      <x:c r="C346" s="17" t="n">
        <x:v>0.007699145586229861</x:v>
      </x:c>
      <x:c r="D346" s="17" t="n">
        <x:v>0.9270952745573595</x:v>
      </x:c>
      <x:c r="E346" s="9" t="str">
        <x:v>A</x:v>
      </x:c>
      <x:c r="F346" s="14" t="str">
        <x:f>IF(COUNT(B346:D346)&lt;&gt;3,"Eingaben prüfen",IF(OR(MIN(B346:D346)&lt;0,MAX(B346:D346)&gt;1),"Eingaben prüfen","gültig"))</x:f>
        <x:v>gültig</x:v>
      </x:c>
    </x:row>
    <x:row r="347" ht="23" customHeight="1">
      <x:c r="A347" s="9" t="n">
        <x:v>341</x:v>
      </x:c>
      <x:c r="B347" s="17" t="n">
        <x:v>0.3929233333328739</x:v>
      </x:c>
      <x:c r="C347" s="17" t="n">
        <x:v>0.28094146924559027</x:v>
      </x:c>
      <x:c r="D347" s="17" t="n">
        <x:v>0.4325327071128413</x:v>
      </x:c>
      <x:c r="E347" s="9" t="str">
        <x:v>A</x:v>
      </x:c>
      <x:c r="F347" s="14" t="str">
        <x:f>IF(COUNT(B347:D347)&lt;&gt;3,"Eingaben prüfen",IF(OR(MIN(B347:D347)&lt;0,MAX(B347:D347)&gt;1),"Eingaben prüfen","gültig"))</x:f>
        <x:v>gültig</x:v>
      </x:c>
    </x:row>
    <x:row r="348" ht="23" customHeight="1">
      <x:c r="A348" s="9" t="n">
        <x:v>342</x:v>
      </x:c>
      <x:c r="B348" s="17" t="n">
        <x:v>0.5519806618103758</x:v>
      </x:c>
      <x:c r="C348" s="17" t="n">
        <x:v>0.8854623135412112</x:v>
      </x:c>
      <x:c r="D348" s="17" t="n">
        <x:v>0.028435200336389244</x:v>
      </x:c>
      <x:c r="E348" s="9" t="str">
        <x:v>A</x:v>
      </x:c>
      <x:c r="F348" s="14" t="str">
        <x:f>IF(COUNT(B348:D348)&lt;&gt;3,"Eingaben prüfen",IF(OR(MIN(B348:D348)&lt;0,MAX(B348:D348)&gt;1),"Eingaben prüfen","gültig"))</x:f>
        <x:v>gültig</x:v>
      </x:c>
    </x:row>
    <x:row r="349" ht="23" customHeight="1">
      <x:c r="A349" s="9" t="n">
        <x:v>343</x:v>
      </x:c>
      <x:c r="B349" s="17" t="n">
        <x:v>0.8841518902918324</x:v>
      </x:c>
      <x:c r="C349" s="17" t="n">
        <x:v>0.37091497343499213</x:v>
      </x:c>
      <x:c r="D349" s="17" t="n">
        <x:v>0.8495783949038014</x:v>
      </x:c>
      <x:c r="E349" s="9" t="str">
        <x:v>A</x:v>
      </x:c>
      <x:c r="F349" s="14" t="str">
        <x:f>IF(COUNT(B349:D349)&lt;&gt;3,"Eingaben prüfen",IF(OR(MIN(B349:D349)&lt;0,MAX(B349:D349)&gt;1),"Eingaben prüfen","gültig"))</x:f>
        <x:v>gültig</x:v>
      </x:c>
    </x:row>
    <x:row r="350" ht="23" customHeight="1">
      <x:c r="A350" s="9" t="n">
        <x:v>344</x:v>
      </x:c>
      <x:c r="B350" s="17" t="n">
        <x:v>0.6273363948566839</x:v>
      </x:c>
      <x:c r="C350" s="17" t="n">
        <x:v>0.998100497177802</x:v>
      </x:c>
      <x:c r="D350" s="17" t="n">
        <x:v>0.6992396040586755</x:v>
      </x:c>
      <x:c r="E350" s="9" t="str">
        <x:v>A</x:v>
      </x:c>
      <x:c r="F350" s="14" t="str">
        <x:f>IF(COUNT(B350:D350)&lt;&gt;3,"Eingaben prüfen",IF(OR(MIN(B350:D350)&lt;0,MAX(B350:D350)&gt;1),"Eingaben prüfen","gültig"))</x:f>
        <x:v>gültig</x:v>
      </x:c>
    </x:row>
    <x:row r="351" ht="23" customHeight="1">
      <x:c r="A351" s="9" t="n">
        <x:v>345</x:v>
      </x:c>
      <x:c r="B351" s="17" t="n">
        <x:v>0.7269198136636987</x:v>
      </x:c>
      <x:c r="C351" s="17" t="n">
        <x:v>0.6900549310958013</x:v>
      </x:c>
      <x:c r="D351" s="17" t="n">
        <x:v>0.5963441972853616</x:v>
      </x:c>
      <x:c r="E351" s="9" t="str">
        <x:v>A</x:v>
      </x:c>
      <x:c r="F351" s="14" t="str">
        <x:f>IF(COUNT(B351:D351)&lt;&gt;3,"Eingaben prüfen",IF(OR(MIN(B351:D351)&lt;0,MAX(B351:D351)&gt;1),"Eingaben prüfen","gültig"))</x:f>
        <x:v>gültig</x:v>
      </x:c>
    </x:row>
    <x:row r="352" ht="23" customHeight="1">
      <x:c r="A352" s="9" t="n">
        <x:v>346</x:v>
      </x:c>
      <x:c r="B352" s="17" t="n">
        <x:v>0.6611108389915898</x:v>
      </x:c>
      <x:c r="C352" s="17" t="n">
        <x:v>0.9830344811780378</x:v>
      </x:c>
      <x:c r="D352" s="17" t="n">
        <x:v>0.4501663347473368</x:v>
      </x:c>
      <x:c r="E352" s="9" t="str">
        <x:v>A</x:v>
      </x:c>
      <x:c r="F352" s="14" t="str">
        <x:f>IF(COUNT(B352:D352)&lt;&gt;3,"Eingaben prüfen",IF(OR(MIN(B352:D352)&lt;0,MAX(B352:D352)&gt;1),"Eingaben prüfen","gültig"))</x:f>
        <x:v>gültig</x:v>
      </x:c>
    </x:row>
    <x:row r="353" ht="23" customHeight="1">
      <x:c r="A353" s="9" t="n">
        <x:v>347</x:v>
      </x:c>
      <x:c r="B353" s="17" t="n">
        <x:v>0.7186733799753711</x:v>
      </x:c>
      <x:c r="C353" s="17" t="n">
        <x:v>0.7567142158513889</x:v>
      </x:c>
      <x:c r="D353" s="17" t="n">
        <x:v>0.8538748001446947</x:v>
      </x:c>
      <x:c r="E353" s="9" t="str">
        <x:v>A</x:v>
      </x:c>
      <x:c r="F353" s="14" t="str">
        <x:f>IF(COUNT(B353:D353)&lt;&gt;3,"Eingaben prüfen",IF(OR(MIN(B353:D353)&lt;0,MAX(B353:D353)&gt;1),"Eingaben prüfen","gültig"))</x:f>
        <x:v>gültig</x:v>
      </x:c>
    </x:row>
    <x:row r="354" ht="23" customHeight="1">
      <x:c r="A354" s="9" t="n">
        <x:v>348</x:v>
      </x:c>
      <x:c r="B354" s="17" t="n">
        <x:v>0.2285302154486999</x:v>
      </x:c>
      <x:c r="C354" s="17" t="n">
        <x:v>0.7163205723045394</x:v>
      </x:c>
      <x:c r="D354" s="17" t="n">
        <x:v>0.5989966714987531</x:v>
      </x:c>
      <x:c r="E354" s="9" t="str">
        <x:v>A</x:v>
      </x:c>
      <x:c r="F354" s="14" t="str">
        <x:f>IF(COUNT(B354:D354)&lt;&gt;3,"Eingaben prüfen",IF(OR(MIN(B354:D354)&lt;0,MAX(B354:D354)&gt;1),"Eingaben prüfen","gültig"))</x:f>
        <x:v>gültig</x:v>
      </x:c>
    </x:row>
    <x:row r="355" ht="23" customHeight="1">
      <x:c r="A355" s="9" t="n">
        <x:v>349</x:v>
      </x:c>
      <x:c r="B355" s="17" t="n">
        <x:v>0.12494893826078624</x:v>
      </x:c>
      <x:c r="C355" s="17" t="n">
        <x:v>0.7936760991578922</x:v>
      </x:c>
      <x:c r="D355" s="17" t="n">
        <x:v>0.8466873773140833</x:v>
      </x:c>
      <x:c r="E355" s="9" t="str">
        <x:v>A</x:v>
      </x:c>
      <x:c r="F355" s="14" t="str">
        <x:f>IF(COUNT(B355:D355)&lt;&gt;3,"Eingaben prüfen",IF(OR(MIN(B355:D355)&lt;0,MAX(B355:D355)&gt;1),"Eingaben prüfen","gültig"))</x:f>
        <x:v>gültig</x:v>
      </x:c>
    </x:row>
    <x:row r="356" ht="23" customHeight="1">
      <x:c r="A356" s="9" t="n">
        <x:v>350</x:v>
      </x:c>
      <x:c r="B356" s="17" t="n">
        <x:v>0.8913935638265684</x:v>
      </x:c>
      <x:c r="C356" s="17" t="n">
        <x:v>0.7956238434417173</x:v>
      </x:c>
      <x:c r="D356" s="17" t="n">
        <x:v>0.42870099435094744</x:v>
      </x:c>
      <x:c r="E356" s="9" t="str">
        <x:v>A</x:v>
      </x:c>
      <x:c r="F356" s="14" t="str">
        <x:f>IF(COUNT(B356:D356)&lt;&gt;3,"Eingaben prüfen",IF(OR(MIN(B356:D356)&lt;0,MAX(B356:D356)&gt;1),"Eingaben prüfen","gültig"))</x:f>
        <x:v>gültig</x:v>
      </x:c>
    </x:row>
    <x:row r="357" ht="23" customHeight="1">
      <x:c r="A357" s="9" t="n">
        <x:v>351</x:v>
      </x:c>
      <x:c r="B357" s="17" t="n">
        <x:v>0.09769790258724242</x:v>
      </x:c>
      <x:c r="C357" s="17" t="n">
        <x:v>0.7359150383854285</x:v>
      </x:c>
      <x:c r="D357" s="17" t="n">
        <x:v>0.1086831969441846</x:v>
      </x:c>
      <x:c r="E357" s="9" t="str">
        <x:v>A</x:v>
      </x:c>
      <x:c r="F357" s="14" t="str">
        <x:f>IF(COUNT(B357:D357)&lt;&gt;3,"Eingaben prüfen",IF(OR(MIN(B357:D357)&lt;0,MAX(B357:D357)&gt;1),"Eingaben prüfen","gültig"))</x:f>
        <x:v>gültig</x:v>
      </x:c>
    </x:row>
    <x:row r="358" ht="23" customHeight="1">
      <x:c r="A358" s="9" t="n">
        <x:v>352</x:v>
      </x:c>
      <x:c r="B358" s="17" t="n">
        <x:v>0.006486889091320336</x:v>
      </x:c>
      <x:c r="C358" s="17" t="n">
        <x:v>0.2245869467733428</x:v>
      </x:c>
      <x:c r="D358" s="17" t="n">
        <x:v>0.6047727413242683</x:v>
      </x:c>
      <x:c r="E358" s="9" t="str">
        <x:v>A</x:v>
      </x:c>
      <x:c r="F358" s="14" t="str">
        <x:f>IF(COUNT(B358:D358)&lt;&gt;3,"Eingaben prüfen",IF(OR(MIN(B358:D358)&lt;0,MAX(B358:D358)&gt;1),"Eingaben prüfen","gültig"))</x:f>
        <x:v>gültig</x:v>
      </x:c>
    </x:row>
    <x:row r="359" ht="23" customHeight="1">
      <x:c r="A359" s="9" t="n">
        <x:v>353</x:v>
      </x:c>
      <x:c r="B359" s="17" t="n">
        <x:v>0.1921778506366536</x:v>
      </x:c>
      <x:c r="C359" s="17" t="n">
        <x:v>0.8481448959792033</x:v>
      </x:c>
      <x:c r="D359" s="17" t="n">
        <x:v>0.7152819003676996</x:v>
      </x:c>
      <x:c r="E359" s="9" t="str">
        <x:v>A</x:v>
      </x:c>
      <x:c r="F359" s="14" t="str">
        <x:f>IF(COUNT(B359:D359)&lt;&gt;3,"Eingaben prüfen",IF(OR(MIN(B359:D359)&lt;0,MAX(B359:D359)&gt;1),"Eingaben prüfen","gültig"))</x:f>
        <x:v>gültig</x:v>
      </x:c>
    </x:row>
    <x:row r="360" ht="23" customHeight="1">
      <x:c r="A360" s="9" t="n">
        <x:v>354</x:v>
      </x:c>
      <x:c r="B360" s="17" t="n">
        <x:v>0.21352528396528214</x:v>
      </x:c>
      <x:c r="C360" s="17" t="n">
        <x:v>0.2085712436819449</x:v>
      </x:c>
      <x:c r="D360" s="17" t="n">
        <x:v>0.6549174507381395</x:v>
      </x:c>
      <x:c r="E360" s="9" t="str">
        <x:v>A</x:v>
      </x:c>
      <x:c r="F360" s="14" t="str">
        <x:f>IF(COUNT(B360:D360)&lt;&gt;3,"Eingaben prüfen",IF(OR(MIN(B360:D360)&lt;0,MAX(B360:D360)&gt;1),"Eingaben prüfen","gültig"))</x:f>
        <x:v>gültig</x:v>
      </x:c>
    </x:row>
    <x:row r="361" ht="23" customHeight="1">
      <x:c r="A361" s="9" t="n">
        <x:v>355</x:v>
      </x:c>
      <x:c r="B361" s="17" t="n">
        <x:v>0.45018061029259115</x:v>
      </x:c>
      <x:c r="C361" s="17" t="n">
        <x:v>0.22790108143817633</x:v>
      </x:c>
      <x:c r="D361" s="17" t="n">
        <x:v>0.5747178375022486</x:v>
      </x:c>
      <x:c r="E361" s="9" t="str">
        <x:v>A</x:v>
      </x:c>
      <x:c r="F361" s="14" t="str">
        <x:f>IF(COUNT(B361:D361)&lt;&gt;3,"Eingaben prüfen",IF(OR(MIN(B361:D361)&lt;0,MAX(B361:D361)&gt;1),"Eingaben prüfen","gültig"))</x:f>
        <x:v>gültig</x:v>
      </x:c>
    </x:row>
    <x:row r="362" ht="23" customHeight="1">
      <x:c r="A362" s="9" t="n">
        <x:v>356</x:v>
      </x:c>
      <x:c r="B362" s="17" t="n">
        <x:v>0.3733006383990869</x:v>
      </x:c>
      <x:c r="C362" s="17" t="n">
        <x:v>0.8386856907745823</x:v>
      </x:c>
      <x:c r="D362" s="17" t="n">
        <x:v>0.018493624520488083</x:v>
      </x:c>
      <x:c r="E362" s="9" t="str">
        <x:v>A</x:v>
      </x:c>
      <x:c r="F362" s="14" t="str">
        <x:f>IF(COUNT(B362:D362)&lt;&gt;3,"Eingaben prüfen",IF(OR(MIN(B362:D362)&lt;0,MAX(B362:D362)&gt;1),"Eingaben prüfen","gültig"))</x:f>
        <x:v>gültig</x:v>
      </x:c>
    </x:row>
    <x:row r="363" ht="23" customHeight="1">
      <x:c r="A363" s="9" t="n">
        <x:v>357</x:v>
      </x:c>
      <x:c r="B363" s="17" t="n">
        <x:v>0.2412287580082193</x:v>
      </x:c>
      <x:c r="C363" s="17" t="n">
        <x:v>0.6583680900512263</x:v>
      </x:c>
      <x:c r="D363" s="17" t="n">
        <x:v>0.2535167793976143</x:v>
      </x:c>
      <x:c r="E363" s="9" t="str">
        <x:v>A</x:v>
      </x:c>
      <x:c r="F363" s="14" t="str">
        <x:f>IF(COUNT(B363:D363)&lt;&gt;3,"Eingaben prüfen",IF(OR(MIN(B363:D363)&lt;0,MAX(B363:D363)&gt;1),"Eingaben prüfen","gültig"))</x:f>
        <x:v>gültig</x:v>
      </x:c>
    </x:row>
    <x:row r="364" ht="23" customHeight="1">
      <x:c r="A364" s="9" t="n">
        <x:v>358</x:v>
      </x:c>
      <x:c r="B364" s="17" t="n">
        <x:v>0.4100011595292017</x:v>
      </x:c>
      <x:c r="C364" s="17" t="n">
        <x:v>0.008427786058746278</x:v>
      </x:c>
      <x:c r="D364" s="17" t="n">
        <x:v>0.5600403446005657</x:v>
      </x:c>
      <x:c r="E364" s="9" t="str">
        <x:v>A</x:v>
      </x:c>
      <x:c r="F364" s="14" t="str">
        <x:f>IF(COUNT(B364:D364)&lt;&gt;3,"Eingaben prüfen",IF(OR(MIN(B364:D364)&lt;0,MAX(B364:D364)&gt;1),"Eingaben prüfen","gültig"))</x:f>
        <x:v>gültig</x:v>
      </x:c>
    </x:row>
    <x:row r="365" ht="23" customHeight="1">
      <x:c r="A365" s="9" t="n">
        <x:v>359</x:v>
      </x:c>
      <x:c r="B365" s="17" t="n">
        <x:v>0.6783309202874079</x:v>
      </x:c>
      <x:c r="C365" s="17" t="n">
        <x:v>0.0741010595811531</x:v>
      </x:c>
      <x:c r="D365" s="17" t="n">
        <x:v>0.6934657307574525</x:v>
      </x:c>
      <x:c r="E365" s="9" t="str">
        <x:v>A</x:v>
      </x:c>
      <x:c r="F365" s="14" t="str">
        <x:f>IF(COUNT(B365:D365)&lt;&gt;3,"Eingaben prüfen",IF(OR(MIN(B365:D365)&lt;0,MAX(B365:D365)&gt;1),"Eingaben prüfen","gültig"))</x:f>
        <x:v>gültig</x:v>
      </x:c>
    </x:row>
    <x:row r="366" ht="23" customHeight="1">
      <x:c r="A366" s="9" t="n">
        <x:v>360</x:v>
      </x:c>
      <x:c r="B366" s="17" t="n">
        <x:v>0.916354279150255</x:v>
      </x:c>
      <x:c r="C366" s="17" t="n">
        <x:v>0.7321172094671056</x:v>
      </x:c>
      <x:c r="D366" s="17" t="n">
        <x:v>0.8360080936690792</x:v>
      </x:c>
      <x:c r="E366" s="9" t="str">
        <x:v>A</x:v>
      </x:c>
      <x:c r="F366" s="14" t="str">
        <x:f>IF(COUNT(B366:D366)&lt;&gt;3,"Eingaben prüfen",IF(OR(MIN(B366:D366)&lt;0,MAX(B366:D366)&gt;1),"Eingaben prüfen","gültig"))</x:f>
        <x:v>gültig</x:v>
      </x:c>
    </x:row>
    <x:row r="367" ht="23" customHeight="1">
      <x:c r="A367" s="9" t="n">
        <x:v>361</x:v>
      </x:c>
      <x:c r="B367" s="17" t="n">
        <x:v>0.4535484773805365</x:v>
      </x:c>
      <x:c r="C367" s="17" t="n">
        <x:v>0.2224212180590257</x:v>
      </x:c>
      <x:c r="D367" s="17" t="n">
        <x:v>0.2017268444178626</x:v>
      </x:c>
      <x:c r="E367" s="9" t="str">
        <x:v>A</x:v>
      </x:c>
      <x:c r="F367" s="14" t="str">
        <x:f>IF(COUNT(B367:D367)&lt;&gt;3,"Eingaben prüfen",IF(OR(MIN(B367:D367)&lt;0,MAX(B367:D367)&gt;1),"Eingaben prüfen","gültig"))</x:f>
        <x:v>gültig</x:v>
      </x:c>
    </x:row>
    <x:row r="368" ht="23" customHeight="1">
      <x:c r="A368" s="9" t="n">
        <x:v>362</x:v>
      </x:c>
      <x:c r="B368" s="17" t="n">
        <x:v>0.03931420238222927</x:v>
      </x:c>
      <x:c r="C368" s="17" t="n">
        <x:v>0.16999003069940954</x:v>
      </x:c>
      <x:c r="D368" s="17" t="n">
        <x:v>0.570692996843718</x:v>
      </x:c>
      <x:c r="E368" s="9" t="str">
        <x:v>A</x:v>
      </x:c>
      <x:c r="F368" s="14" t="str">
        <x:f>IF(COUNT(B368:D368)&lt;&gt;3,"Eingaben prüfen",IF(OR(MIN(B368:D368)&lt;0,MAX(B368:D368)&gt;1),"Eingaben prüfen","gültig"))</x:f>
        <x:v>gültig</x:v>
      </x:c>
    </x:row>
    <x:row r="369" ht="23" customHeight="1">
      <x:c r="A369" s="9" t="n">
        <x:v>363</x:v>
      </x:c>
      <x:c r="B369" s="17" t="n">
        <x:v>0.34744696028064936</x:v>
      </x:c>
      <x:c r="C369" s="17" t="n">
        <x:v>0.21612164156977087</x:v>
      </x:c>
      <x:c r="D369" s="17" t="n">
        <x:v>0.7231684961589053</x:v>
      </x:c>
      <x:c r="E369" s="9" t="str">
        <x:v>A</x:v>
      </x:c>
      <x:c r="F369" s="14" t="str">
        <x:f>IF(COUNT(B369:D369)&lt;&gt;3,"Eingaben prüfen",IF(OR(MIN(B369:D369)&lt;0,MAX(B369:D369)&gt;1),"Eingaben prüfen","gültig"))</x:f>
        <x:v>gültig</x:v>
      </x:c>
    </x:row>
    <x:row r="370" ht="23" customHeight="1">
      <x:c r="A370" s="9" t="n">
        <x:v>364</x:v>
      </x:c>
      <x:c r="B370" s="17" t="n">
        <x:v>0.6539330157684162</x:v>
      </x:c>
      <x:c r="C370" s="17" t="n">
        <x:v>0.32928672537673265</x:v>
      </x:c>
      <x:c r="D370" s="17" t="n">
        <x:v>0.39582626905757934</x:v>
      </x:c>
      <x:c r="E370" s="9" t="str">
        <x:v>A</x:v>
      </x:c>
      <x:c r="F370" s="14" t="str">
        <x:f>IF(COUNT(B370:D370)&lt;&gt;3,"Eingaben prüfen",IF(OR(MIN(B370:D370)&lt;0,MAX(B370:D370)&gt;1),"Eingaben prüfen","gültig"))</x:f>
        <x:v>gültig</x:v>
      </x:c>
    </x:row>
    <x:row r="371" ht="23" customHeight="1">
      <x:c r="A371" s="9" t="n">
        <x:v>365</x:v>
      </x:c>
      <x:c r="B371" s="17" t="n">
        <x:v>0.4943516160128638</x:v>
      </x:c>
      <x:c r="C371" s="17" t="n">
        <x:v>0.30542761960532516</x:v>
      </x:c>
      <x:c r="D371" s="17" t="n">
        <x:v>0.8135102974483743</x:v>
      </x:c>
      <x:c r="E371" s="9" t="str">
        <x:v>A</x:v>
      </x:c>
      <x:c r="F371" s="14" t="str">
        <x:f>IF(COUNT(B371:D371)&lt;&gt;3,"Eingaben prüfen",IF(OR(MIN(B371:D371)&lt;0,MAX(B371:D371)&gt;1),"Eingaben prüfen","gültig"))</x:f>
        <x:v>gültig</x:v>
      </x:c>
    </x:row>
    <x:row r="372" ht="23" customHeight="1">
      <x:c r="A372" s="9" t="n">
        <x:v>366</x:v>
      </x:c>
      <x:c r="B372" s="17" t="n">
        <x:v>0.17582175123970956</x:v>
      </x:c>
      <x:c r="C372" s="17" t="n">
        <x:v>0.696070097037591</x:v>
      </x:c>
      <x:c r="D372" s="17" t="n">
        <x:v>0.692651116871275</x:v>
      </x:c>
      <x:c r="E372" s="9" t="str">
        <x:v>A</x:v>
      </x:c>
      <x:c r="F372" s="14" t="str">
        <x:f>IF(COUNT(B372:D372)&lt;&gt;3,"Eingaben prüfen",IF(OR(MIN(B372:D372)&lt;0,MAX(B372:D372)&gt;1),"Eingaben prüfen","gültig"))</x:f>
        <x:v>gültig</x:v>
      </x:c>
    </x:row>
    <x:row r="373" ht="23" customHeight="1">
      <x:c r="A373" s="9" t="n">
        <x:v>367</x:v>
      </x:c>
      <x:c r="B373" s="17" t="n">
        <x:v>0.10049642890226096</x:v>
      </x:c>
      <x:c r="C373" s="17" t="n">
        <x:v>0.8640776908723637</x:v>
      </x:c>
      <x:c r="D373" s="17" t="n">
        <x:v>0.8931923791533336</x:v>
      </x:c>
      <x:c r="E373" s="9" t="str">
        <x:v>A</x:v>
      </x:c>
      <x:c r="F373" s="14" t="str">
        <x:f>IF(COUNT(B373:D373)&lt;&gt;3,"Eingaben prüfen",IF(OR(MIN(B373:D373)&lt;0,MAX(B373:D373)&gt;1),"Eingaben prüfen","gültig"))</x:f>
        <x:v>gültig</x:v>
      </x:c>
    </x:row>
    <x:row r="374" ht="23" customHeight="1">
      <x:c r="A374" s="9" t="n">
        <x:v>368</x:v>
      </x:c>
      <x:c r="B374" s="17" t="n">
        <x:v>0.781935142702423</x:v>
      </x:c>
      <x:c r="C374" s="17" t="n">
        <x:v>0.05108331667724997</x:v>
      </x:c>
      <x:c r="D374" s="17" t="n">
        <x:v>0.9775970102054998</x:v>
      </x:c>
      <x:c r="E374" s="9" t="str">
        <x:v>A</x:v>
      </x:c>
      <x:c r="F374" s="14" t="str">
        <x:f>IF(COUNT(B374:D374)&lt;&gt;3,"Eingaben prüfen",IF(OR(MIN(B374:D374)&lt;0,MAX(B374:D374)&gt;1),"Eingaben prüfen","gültig"))</x:f>
        <x:v>gültig</x:v>
      </x:c>
    </x:row>
    <x:row r="375" ht="23" customHeight="1">
      <x:c r="A375" s="9" t="n">
        <x:v>369</x:v>
      </x:c>
      <x:c r="B375" s="17" t="n">
        <x:v>0.9774276908719912</x:v>
      </x:c>
      <x:c r="C375" s="17" t="n">
        <x:v>0.046151646063663065</x:v>
      </x:c>
      <x:c r="D375" s="17" t="n">
        <x:v>0.4426409847801551</x:v>
      </x:c>
      <x:c r="E375" s="9" t="str">
        <x:v>A</x:v>
      </x:c>
      <x:c r="F375" s="14" t="str">
        <x:f>IF(COUNT(B375:D375)&lt;&gt;3,"Eingaben prüfen",IF(OR(MIN(B375:D375)&lt;0,MAX(B375:D375)&gt;1),"Eingaben prüfen","gültig"))</x:f>
        <x:v>gültig</x:v>
      </x:c>
    </x:row>
    <x:row r="376" ht="23" customHeight="1">
      <x:c r="A376" s="9" t="n">
        <x:v>370</x:v>
      </x:c>
      <x:c r="B376" s="17" t="n">
        <x:v>0.9063180316006765</x:v>
      </x:c>
      <x:c r="C376" s="17" t="n">
        <x:v>0.5908296926645562</x:v>
      </x:c>
      <x:c r="D376" s="17" t="n">
        <x:v>0.5386321045225486</x:v>
      </x:c>
      <x:c r="E376" s="9" t="str">
        <x:v>A</x:v>
      </x:c>
      <x:c r="F376" s="14" t="str">
        <x:f>IF(COUNT(B376:D376)&lt;&gt;3,"Eingaben prüfen",IF(OR(MIN(B376:D376)&lt;0,MAX(B376:D376)&gt;1),"Eingaben prüfen","gültig"))</x:f>
        <x:v>gültig</x:v>
      </x:c>
    </x:row>
    <x:row r="377" ht="23" customHeight="1">
      <x:c r="A377" s="9" t="n">
        <x:v>371</x:v>
      </x:c>
      <x:c r="B377" s="17" t="n">
        <x:v>0.24519936193246394</x:v>
      </x:c>
      <x:c r="C377" s="17" t="n">
        <x:v>0.9148634538287297</x:v>
      </x:c>
      <x:c r="D377" s="17" t="n">
        <x:v>0.4214055557968095</x:v>
      </x:c>
      <x:c r="E377" s="9" t="str">
        <x:v>A</x:v>
      </x:c>
      <x:c r="F377" s="14" t="str">
        <x:f>IF(COUNT(B377:D377)&lt;&gt;3,"Eingaben prüfen",IF(OR(MIN(B377:D377)&lt;0,MAX(B377:D377)&gt;1),"Eingaben prüfen","gültig"))</x:f>
        <x:v>gültig</x:v>
      </x:c>
    </x:row>
    <x:row r="378" ht="23" customHeight="1">
      <x:c r="A378" s="9" t="n">
        <x:v>372</x:v>
      </x:c>
      <x:c r="B378" s="17" t="n">
        <x:v>0.9737541739596054</x:v>
      </x:c>
      <x:c r="C378" s="17" t="n">
        <x:v>0.21442882774863392</x:v>
      </x:c>
      <x:c r="D378" s="17" t="n">
        <x:v>0.14815812243614346</x:v>
      </x:c>
      <x:c r="E378" s="9" t="str">
        <x:v>A</x:v>
      </x:c>
      <x:c r="F378" s="14" t="str">
        <x:f>IF(COUNT(B378:D378)&lt;&gt;3,"Eingaben prüfen",IF(OR(MIN(B378:D378)&lt;0,MAX(B378:D378)&gt;1),"Eingaben prüfen","gültig"))</x:f>
        <x:v>gültig</x:v>
      </x:c>
    </x:row>
    <x:row r="379" ht="23" customHeight="1">
      <x:c r="A379" s="9" t="n">
        <x:v>373</x:v>
      </x:c>
      <x:c r="B379" s="17" t="n">
        <x:v>0.3704586318926886</x:v>
      </x:c>
      <x:c r="C379" s="17" t="n">
        <x:v>0.19757493596989661</x:v>
      </x:c>
      <x:c r="D379" s="17" t="n">
        <x:v>0.8401826523477212</x:v>
      </x:c>
      <x:c r="E379" s="9" t="str">
        <x:v>A</x:v>
      </x:c>
      <x:c r="F379" s="14" t="str">
        <x:f>IF(COUNT(B379:D379)&lt;&gt;3,"Eingaben prüfen",IF(OR(MIN(B379:D379)&lt;0,MAX(B379:D379)&gt;1),"Eingaben prüfen","gültig"))</x:f>
        <x:v>gültig</x:v>
      </x:c>
    </x:row>
    <x:row r="380" ht="23" customHeight="1">
      <x:c r="A380" s="9" t="n">
        <x:v>374</x:v>
      </x:c>
      <x:c r="B380" s="17" t="n">
        <x:v>0.9243108491646126</x:v>
      </x:c>
      <x:c r="C380" s="17" t="n">
        <x:v>0.4470444874605164</x:v>
      </x:c>
      <x:c r="D380" s="17" t="n">
        <x:v>0.8595168803585693</x:v>
      </x:c>
      <x:c r="E380" s="9" t="str">
        <x:v>A</x:v>
      </x:c>
      <x:c r="F380" s="14" t="str">
        <x:f>IF(COUNT(B380:D380)&lt;&gt;3,"Eingaben prüfen",IF(OR(MIN(B380:D380)&lt;0,MAX(B380:D380)&gt;1),"Eingaben prüfen","gültig"))</x:f>
        <x:v>gültig</x:v>
      </x:c>
    </x:row>
    <x:row r="381" ht="23" customHeight="1">
      <x:c r="A381" s="9" t="n">
        <x:v>375</x:v>
      </x:c>
      <x:c r="B381" s="17" t="n">
        <x:v>0.1584407346090302</x:v>
      </x:c>
      <x:c r="C381" s="17" t="n">
        <x:v>0.9422826686641201</x:v>
      </x:c>
      <x:c r="D381" s="17" t="n">
        <x:v>0.007150117889977992</x:v>
      </x:c>
      <x:c r="E381" s="9" t="str">
        <x:v>A</x:v>
      </x:c>
      <x:c r="F381" s="14" t="str">
        <x:f>IF(COUNT(B381:D381)&lt;&gt;3,"Eingaben prüfen",IF(OR(MIN(B381:D381)&lt;0,MAX(B381:D381)&gt;1),"Eingaben prüfen","gültig"))</x:f>
        <x:v>gültig</x:v>
      </x:c>
    </x:row>
    <x:row r="382" ht="23" customHeight="1">
      <x:c r="A382" s="9" t="n">
        <x:v>376</x:v>
      </x:c>
      <x:c r="B382" s="17" t="n">
        <x:v>0.9533083542482927</x:v>
      </x:c>
      <x:c r="C382" s="17" t="n">
        <x:v>0.40104173484724015</x:v>
      </x:c>
      <x:c r="D382" s="17" t="n">
        <x:v>0.007809074246324599</x:v>
      </x:c>
      <x:c r="E382" s="9" t="str">
        <x:v>A</x:v>
      </x:c>
      <x:c r="F382" s="14" t="str">
        <x:f>IF(COUNT(B382:D382)&lt;&gt;3,"Eingaben prüfen",IF(OR(MIN(B382:D382)&lt;0,MAX(B382:D382)&gt;1),"Eingaben prüfen","gültig"))</x:f>
        <x:v>gültig</x:v>
      </x:c>
    </x:row>
    <x:row r="383" ht="23" customHeight="1">
      <x:c r="A383" s="9" t="n">
        <x:v>377</x:v>
      </x:c>
      <x:c r="B383" s="17" t="n">
        <x:v>0.3119645999977365</x:v>
      </x:c>
      <x:c r="C383" s="17" t="n">
        <x:v>0.49522183591034263</x:v>
      </x:c>
      <x:c r="D383" s="17" t="n">
        <x:v>0.40478075889404863</x:v>
      </x:c>
      <x:c r="E383" s="9" t="str">
        <x:v>A</x:v>
      </x:c>
      <x:c r="F383" s="14" t="str">
        <x:f>IF(COUNT(B383:D383)&lt;&gt;3,"Eingaben prüfen",IF(OR(MIN(B383:D383)&lt;0,MAX(B383:D383)&gt;1),"Eingaben prüfen","gültig"))</x:f>
        <x:v>gültig</x:v>
      </x:c>
    </x:row>
    <x:row r="384" ht="23" customHeight="1">
      <x:c r="A384" s="9" t="n">
        <x:v>378</x:v>
      </x:c>
      <x:c r="B384" s="17" t="n">
        <x:v>0.45185524702537805</x:v>
      </x:c>
      <x:c r="C384" s="17" t="n">
        <x:v>0.1196351699763909</x:v>
      </x:c>
      <x:c r="D384" s="17" t="n">
        <x:v>0.5623365341452882</x:v>
      </x:c>
      <x:c r="E384" s="9" t="str">
        <x:v>A</x:v>
      </x:c>
      <x:c r="F384" s="14" t="str">
        <x:f>IF(COUNT(B384:D384)&lt;&gt;3,"Eingaben prüfen",IF(OR(MIN(B384:D384)&lt;0,MAX(B384:D384)&gt;1),"Eingaben prüfen","gültig"))</x:f>
        <x:v>gültig</x:v>
      </x:c>
    </x:row>
    <x:row r="385" ht="23" customHeight="1">
      <x:c r="A385" s="9" t="n">
        <x:v>379</x:v>
      </x:c>
      <x:c r="B385" s="17" t="n">
        <x:v>0.6370149637805298</x:v>
      </x:c>
      <x:c r="C385" s="17" t="n">
        <x:v>0.48618688073474914</x:v>
      </x:c>
      <x:c r="D385" s="17" t="n">
        <x:v>0.6037909606238827</x:v>
      </x:c>
      <x:c r="E385" s="9" t="str">
        <x:v>A</x:v>
      </x:c>
      <x:c r="F385" s="14" t="str">
        <x:f>IF(COUNT(B385:D385)&lt;&gt;3,"Eingaben prüfen",IF(OR(MIN(B385:D385)&lt;0,MAX(B385:D385)&gt;1),"Eingaben prüfen","gültig"))</x:f>
        <x:v>gültig</x:v>
      </x:c>
    </x:row>
    <x:row r="386" ht="23" customHeight="1">
      <x:c r="A386" s="9" t="n">
        <x:v>380</x:v>
      </x:c>
      <x:c r="B386" s="17" t="n">
        <x:v>0.5512853384716436</x:v>
      </x:c>
      <x:c r="C386" s="17" t="n">
        <x:v>0.4054652344202623</x:v>
      </x:c>
      <x:c r="D386" s="17" t="n">
        <x:v>0.9107398273190483</x:v>
      </x:c>
      <x:c r="E386" s="9" t="str">
        <x:v>A</x:v>
      </x:c>
      <x:c r="F386" s="14" t="str">
        <x:f>IF(COUNT(B386:D386)&lt;&gt;3,"Eingaben prüfen",IF(OR(MIN(B386:D386)&lt;0,MAX(B386:D386)&gt;1),"Eingaben prüfen","gültig"))</x:f>
        <x:v>gültig</x:v>
      </x:c>
    </x:row>
    <x:row r="387" ht="23" customHeight="1">
      <x:c r="A387" s="9" t="n">
        <x:v>381</x:v>
      </x:c>
      <x:c r="B387" s="17" t="n">
        <x:v>0.4124197679338977</x:v>
      </x:c>
      <x:c r="C387" s="17" t="n">
        <x:v>0.29624990129377693</x:v>
      </x:c>
      <x:c r="D387" s="17" t="n">
        <x:v>0.9158319839043543</x:v>
      </x:c>
      <x:c r="E387" s="9" t="str">
        <x:v>A</x:v>
      </x:c>
      <x:c r="F387" s="14" t="str">
        <x:f>IF(COUNT(B387:D387)&lt;&gt;3,"Eingaben prüfen",IF(OR(MIN(B387:D387)&lt;0,MAX(B387:D387)&gt;1),"Eingaben prüfen","gültig"))</x:f>
        <x:v>gültig</x:v>
      </x:c>
    </x:row>
    <x:row r="388" ht="23" customHeight="1">
      <x:c r="A388" s="9" t="n">
        <x:v>382</x:v>
      </x:c>
      <x:c r="B388" s="17" t="n">
        <x:v>0.7132683071540669</x:v>
      </x:c>
      <x:c r="C388" s="17" t="n">
        <x:v>0.4645737699465826</x:v>
      </x:c>
      <x:c r="D388" s="17" t="n">
        <x:v>0.6513007726753131</x:v>
      </x:c>
      <x:c r="E388" s="9" t="str">
        <x:v>A</x:v>
      </x:c>
      <x:c r="F388" s="14" t="str">
        <x:f>IF(COUNT(B388:D388)&lt;&gt;3,"Eingaben prüfen",IF(OR(MIN(B388:D388)&lt;0,MAX(B388:D388)&gt;1),"Eingaben prüfen","gültig"))</x:f>
        <x:v>gültig</x:v>
      </x:c>
    </x:row>
    <x:row r="389" ht="23" customHeight="1">
      <x:c r="A389" s="9" t="n">
        <x:v>383</x:v>
      </x:c>
      <x:c r="B389" s="17" t="n">
        <x:v>0.5709723812760785</x:v>
      </x:c>
      <x:c r="C389" s="17" t="n">
        <x:v>0.7983856244245544</x:v>
      </x:c>
      <x:c r="D389" s="17" t="n">
        <x:v>0.9135452505433932</x:v>
      </x:c>
      <x:c r="E389" s="9" t="str">
        <x:v>A</x:v>
      </x:c>
      <x:c r="F389" s="14" t="str">
        <x:f>IF(COUNT(B389:D389)&lt;&gt;3,"Eingaben prüfen",IF(OR(MIN(B389:D389)&lt;0,MAX(B389:D389)&gt;1),"Eingaben prüfen","gültig"))</x:f>
        <x:v>gültig</x:v>
      </x:c>
    </x:row>
    <x:row r="390" ht="23" customHeight="1">
      <x:c r="A390" s="9" t="n">
        <x:v>384</x:v>
      </x:c>
      <x:c r="B390" s="17" t="n">
        <x:v>0.45515988941770047</x:v>
      </x:c>
      <x:c r="C390" s="17" t="n">
        <x:v>0.2753357511246577</x:v>
      </x:c>
      <x:c r="D390" s="17" t="n">
        <x:v>0.043620853568427265</x:v>
      </x:c>
      <x:c r="E390" s="9" t="str">
        <x:v>A</x:v>
      </x:c>
      <x:c r="F390" s="14" t="str">
        <x:f>IF(COUNT(B390:D390)&lt;&gt;3,"Eingaben prüfen",IF(OR(MIN(B390:D390)&lt;0,MAX(B390:D390)&gt;1),"Eingaben prüfen","gültig"))</x:f>
        <x:v>gültig</x:v>
      </x:c>
    </x:row>
    <x:row r="391" ht="23" customHeight="1">
      <x:c r="A391" s="9" t="n">
        <x:v>385</x:v>
      </x:c>
      <x:c r="B391" s="17" t="n">
        <x:v>0.5865925509715453</x:v>
      </x:c>
      <x:c r="C391" s="17" t="n">
        <x:v>0.15700920985545963</x:v>
      </x:c>
      <x:c r="D391" s="17" t="n">
        <x:v>0.1776889228494838</x:v>
      </x:c>
      <x:c r="E391" s="9" t="str">
        <x:v>A</x:v>
      </x:c>
      <x:c r="F391" s="14" t="str">
        <x:f>IF(COUNT(B391:D391)&lt;&gt;3,"Eingaben prüfen",IF(OR(MIN(B391:D391)&lt;0,MAX(B391:D391)&gt;1),"Eingaben prüfen","gültig"))</x:f>
        <x:v>gültig</x:v>
      </x:c>
    </x:row>
    <x:row r="392" ht="23" customHeight="1">
      <x:c r="A392" s="9" t="n">
        <x:v>386</x:v>
      </x:c>
      <x:c r="B392" s="17" t="n">
        <x:v>0.6425669285235927</x:v>
      </x:c>
      <x:c r="C392" s="17" t="n">
        <x:v>0.522081220173277</x:v>
      </x:c>
      <x:c r="D392" s="17" t="n">
        <x:v>0.13806086557451636</x:v>
      </x:c>
      <x:c r="E392" s="9" t="str">
        <x:v>A</x:v>
      </x:c>
      <x:c r="F392" s="14" t="str">
        <x:f>IF(COUNT(B392:D392)&lt;&gt;3,"Eingaben prüfen",IF(OR(MIN(B392:D392)&lt;0,MAX(B392:D392)&gt;1),"Eingaben prüfen","gültig"))</x:f>
        <x:v>gültig</x:v>
      </x:c>
    </x:row>
    <x:row r="393" ht="23" customHeight="1">
      <x:c r="A393" s="9" t="n">
        <x:v>387</x:v>
      </x:c>
      <x:c r="B393" s="17" t="n">
        <x:v>0.4291214224649593</x:v>
      </x:c>
      <x:c r="C393" s="17" t="n">
        <x:v>0.1101930799195543</x:v>
      </x:c>
      <x:c r="D393" s="17" t="n">
        <x:v>0.24109154159668833</x:v>
      </x:c>
      <x:c r="E393" s="9" t="str">
        <x:v>A</x:v>
      </x:c>
      <x:c r="F393" s="14" t="str">
        <x:f>IF(COUNT(B393:D393)&lt;&gt;3,"Eingaben prüfen",IF(OR(MIN(B393:D393)&lt;0,MAX(B393:D393)&gt;1),"Eingaben prüfen","gültig"))</x:f>
        <x:v>gültig</x:v>
      </x:c>
    </x:row>
    <x:row r="394" ht="23" customHeight="1">
      <x:c r="A394" s="9" t="n">
        <x:v>388</x:v>
      </x:c>
      <x:c r="B394" s="17" t="n">
        <x:v>0.913199687958695</x:v>
      </x:c>
      <x:c r="C394" s="17" t="n">
        <x:v>0.24222051876131445</x:v>
      </x:c>
      <x:c r="D394" s="17" t="n">
        <x:v>0.8939676199806854</x:v>
      </x:c>
      <x:c r="E394" s="9" t="str">
        <x:v>A</x:v>
      </x:c>
      <x:c r="F394" s="14" t="str">
        <x:f>IF(COUNT(B394:D394)&lt;&gt;3,"Eingaben prüfen",IF(OR(MIN(B394:D394)&lt;0,MAX(B394:D394)&gt;1),"Eingaben prüfen","gültig"))</x:f>
        <x:v>gültig</x:v>
      </x:c>
    </x:row>
    <x:row r="395" ht="23" customHeight="1">
      <x:c r="A395" s="9" t="n">
        <x:v>389</x:v>
      </x:c>
      <x:c r="B395" s="17" t="n">
        <x:v>0.5418914806796238</x:v>
      </x:c>
      <x:c r="C395" s="17" t="n">
        <x:v>0.31196272431407124</x:v>
      </x:c>
      <x:c r="D395" s="17" t="n">
        <x:v>0.9335361163830385</x:v>
      </x:c>
      <x:c r="E395" s="9" t="str">
        <x:v>A</x:v>
      </x:c>
      <x:c r="F395" s="14" t="str">
        <x:f>IF(COUNT(B395:D395)&lt;&gt;3,"Eingaben prüfen",IF(OR(MIN(B395:D395)&lt;0,MAX(B395:D395)&gt;1),"Eingaben prüfen","gültig"))</x:f>
        <x:v>gültig</x:v>
      </x:c>
    </x:row>
    <x:row r="396" ht="23" customHeight="1">
      <x:c r="A396" s="9" t="n">
        <x:v>390</x:v>
      </x:c>
      <x:c r="B396" s="17" t="n">
        <x:v>0.005762463086284697</x:v>
      </x:c>
      <x:c r="C396" s="17" t="n">
        <x:v>0.6910975516075268</x:v>
      </x:c>
      <x:c r="D396" s="17" t="n">
        <x:v>0.136817637947388</x:v>
      </x:c>
      <x:c r="E396" s="9" t="str">
        <x:v>A</x:v>
      </x:c>
      <x:c r="F396" s="14" t="str">
        <x:f>IF(COUNT(B396:D396)&lt;&gt;3,"Eingaben prüfen",IF(OR(MIN(B396:D396)&lt;0,MAX(B396:D396)&gt;1),"Eingaben prüfen","gültig"))</x:f>
        <x:v>gültig</x:v>
      </x:c>
    </x:row>
    <x:row r="397" ht="23" customHeight="1">
      <x:c r="A397" s="9" t="n">
        <x:v>391</x:v>
      </x:c>
      <x:c r="B397" s="17" t="n">
        <x:v>0.8448214923264459</x:v>
      </x:c>
      <x:c r="C397" s="17" t="n">
        <x:v>0.6482702881330624</x:v>
      </x:c>
      <x:c r="D397" s="17" t="n">
        <x:v>0.03738861426245421</x:v>
      </x:c>
      <x:c r="E397" s="9" t="str">
        <x:v>A</x:v>
      </x:c>
      <x:c r="F397" s="14" t="str">
        <x:f>IF(COUNT(B397:D397)&lt;&gt;3,"Eingaben prüfen",IF(OR(MIN(B397:D397)&lt;0,MAX(B397:D397)&gt;1),"Eingaben prüfen","gültig"))</x:f>
        <x:v>gültig</x:v>
      </x:c>
    </x:row>
    <x:row r="398" ht="23" customHeight="1">
      <x:c r="A398" s="9" t="n">
        <x:v>392</x:v>
      </x:c>
      <x:c r="B398" s="17" t="n">
        <x:v>0.40503963723313063</x:v>
      </x:c>
      <x:c r="C398" s="17" t="n">
        <x:v>0.11161557852756232</x:v>
      </x:c>
      <x:c r="D398" s="17" t="n">
        <x:v>0.8334306286415085</x:v>
      </x:c>
      <x:c r="E398" s="9" t="str">
        <x:v>A</x:v>
      </x:c>
      <x:c r="F398" s="14" t="str">
        <x:f>IF(COUNT(B398:D398)&lt;&gt;3,"Eingaben prüfen",IF(OR(MIN(B398:D398)&lt;0,MAX(B398:D398)&gt;1),"Eingaben prüfen","gültig"))</x:f>
        <x:v>gültig</x:v>
      </x:c>
    </x:row>
    <x:row r="399" ht="23" customHeight="1">
      <x:c r="A399" s="9" t="n">
        <x:v>393</x:v>
      </x:c>
      <x:c r="B399" s="17" t="n">
        <x:v>0.8550014210632071</x:v>
      </x:c>
      <x:c r="C399" s="17" t="n">
        <x:v>0.6484691795194522</x:v>
      </x:c>
      <x:c r="D399" s="17" t="n">
        <x:v>0.4676172692561522</x:v>
      </x:c>
      <x:c r="E399" s="9" t="str">
        <x:v>A</x:v>
      </x:c>
      <x:c r="F399" s="14" t="str">
        <x:f>IF(COUNT(B399:D399)&lt;&gt;3,"Eingaben prüfen",IF(OR(MIN(B399:D399)&lt;0,MAX(B399:D399)&gt;1),"Eingaben prüfen","gültig"))</x:f>
        <x:v>gültig</x:v>
      </x:c>
    </x:row>
    <x:row r="400" ht="23" customHeight="1">
      <x:c r="A400" s="9" t="n">
        <x:v>394</x:v>
      </x:c>
      <x:c r="B400" s="17" t="n">
        <x:v>0.9656670830445364</x:v>
      </x:c>
      <x:c r="C400" s="17" t="n">
        <x:v>0.9440496637253091</x:v>
      </x:c>
      <x:c r="D400" s="17" t="n">
        <x:v>0.40968376433011144</x:v>
      </x:c>
      <x:c r="E400" s="9" t="str">
        <x:v>A</x:v>
      </x:c>
      <x:c r="F400" s="14" t="str">
        <x:f>IF(COUNT(B400:D400)&lt;&gt;3,"Eingaben prüfen",IF(OR(MIN(B400:D400)&lt;0,MAX(B400:D400)&gt;1),"Eingaben prüfen","gültig"))</x:f>
        <x:v>gültig</x:v>
      </x:c>
    </x:row>
    <x:row r="401" ht="23" customHeight="1">
      <x:c r="A401" s="9" t="n">
        <x:v>395</x:v>
      </x:c>
      <x:c r="B401" s="17" t="n">
        <x:v>0.22251588653307408</x:v>
      </x:c>
      <x:c r="C401" s="17" t="n">
        <x:v>0.7183096205117181</x:v>
      </x:c>
      <x:c r="D401" s="17" t="n">
        <x:v>0.8525666125351563</x:v>
      </x:c>
      <x:c r="E401" s="9" t="str">
        <x:v>A</x:v>
      </x:c>
      <x:c r="F401" s="14" t="str">
        <x:f>IF(COUNT(B401:D401)&lt;&gt;3,"Eingaben prüfen",IF(OR(MIN(B401:D401)&lt;0,MAX(B401:D401)&gt;1),"Eingaben prüfen","gültig"))</x:f>
        <x:v>gültig</x:v>
      </x:c>
    </x:row>
    <x:row r="402" ht="23" customHeight="1">
      <x:c r="A402" s="9" t="n">
        <x:v>396</x:v>
      </x:c>
      <x:c r="B402" s="17" t="n">
        <x:v>0.17633884923998266</x:v>
      </x:c>
      <x:c r="C402" s="17" t="n">
        <x:v>0.23118897841777653</x:v>
      </x:c>
      <x:c r="D402" s="17" t="n">
        <x:v>0.11031035252381116</x:v>
      </x:c>
      <x:c r="E402" s="9" t="str">
        <x:v>A</x:v>
      </x:c>
      <x:c r="F402" s="14" t="str">
        <x:f>IF(COUNT(B402:D402)&lt;&gt;3,"Eingaben prüfen",IF(OR(MIN(B402:D402)&lt;0,MAX(B402:D402)&gt;1),"Eingaben prüfen","gültig"))</x:f>
        <x:v>gültig</x:v>
      </x:c>
    </x:row>
    <x:row r="403" ht="23" customHeight="1">
      <x:c r="A403" s="9" t="n">
        <x:v>397</x:v>
      </x:c>
      <x:c r="B403" s="17" t="n">
        <x:v>0.7154927816009149</x:v>
      </x:c>
      <x:c r="C403" s="17" t="n">
        <x:v>0.4108083063038066</x:v>
      </x:c>
      <x:c r="D403" s="17" t="n">
        <x:v>0.8618916753912345</x:v>
      </x:c>
      <x:c r="E403" s="9" t="str">
        <x:v>A</x:v>
      </x:c>
      <x:c r="F403" s="14" t="str">
        <x:f>IF(COUNT(B403:D403)&lt;&gt;3,"Eingaben prüfen",IF(OR(MIN(B403:D403)&lt;0,MAX(B403:D403)&gt;1),"Eingaben prüfen","gültig"))</x:f>
        <x:v>gültig</x:v>
      </x:c>
    </x:row>
    <x:row r="404" ht="23" customHeight="1">
      <x:c r="A404" s="9" t="n">
        <x:v>398</x:v>
      </x:c>
      <x:c r="B404" s="17" t="n">
        <x:v>0.3099596610991284</x:v>
      </x:c>
      <x:c r="C404" s="17" t="n">
        <x:v>0.21567084488924593</x:v>
      </x:c>
      <x:c r="D404" s="17" t="n">
        <x:v>0.08718947682064027</x:v>
      </x:c>
      <x:c r="E404" s="9" t="str">
        <x:v>A</x:v>
      </x:c>
      <x:c r="F404" s="14" t="str">
        <x:f>IF(COUNT(B404:D404)&lt;&gt;3,"Eingaben prüfen",IF(OR(MIN(B404:D404)&lt;0,MAX(B404:D404)&gt;1),"Eingaben prüfen","gültig"))</x:f>
        <x:v>gültig</x:v>
      </x:c>
    </x:row>
    <x:row r="405" ht="23" customHeight="1">
      <x:c r="A405" s="9" t="n">
        <x:v>399</x:v>
      </x:c>
      <x:c r="B405" s="17" t="n">
        <x:v>0.9966456968104467</x:v>
      </x:c>
      <x:c r="C405" s="17" t="n">
        <x:v>0.5713719978230074</x:v>
      </x:c>
      <x:c r="D405" s="17" t="n">
        <x:v>0.19167745427694172</x:v>
      </x:c>
      <x:c r="E405" s="9" t="str">
        <x:v>A</x:v>
      </x:c>
      <x:c r="F405" s="14" t="str">
        <x:f>IF(COUNT(B405:D405)&lt;&gt;3,"Eingaben prüfen",IF(OR(MIN(B405:D405)&lt;0,MAX(B405:D405)&gt;1),"Eingaben prüfen","gültig"))</x:f>
        <x:v>gültig</x:v>
      </x:c>
    </x:row>
    <x:row r="406" ht="23" customHeight="1">
      <x:c r="A406" s="9" t="n">
        <x:v>400</x:v>
      </x:c>
      <x:c r="B406" s="17" t="n">
        <x:v>0.4958599106175825</x:v>
      </x:c>
      <x:c r="C406" s="17" t="n">
        <x:v>0.8477236026665196</x:v>
      </x:c>
      <x:c r="D406" s="17" t="n">
        <x:v>0.12098455976229161</x:v>
      </x:c>
      <x:c r="E406" s="9" t="str">
        <x:v>A</x:v>
      </x:c>
      <x:c r="F406" s="14" t="str">
        <x:f>IF(COUNT(B406:D406)&lt;&gt;3,"Eingaben prüfen",IF(OR(MIN(B406:D406)&lt;0,MAX(B406:D406)&gt;1),"Eingaben prüfen","gültig"))</x:f>
        <x:v>gültig</x:v>
      </x:c>
    </x:row>
    <x:row r="407" ht="23" customHeight="1">
      <x:c r="A407" s="9" t="n">
        <x:v>401</x:v>
      </x:c>
      <x:c r="B407" s="17" t="n">
        <x:v>0.2888251672266051</x:v>
      </x:c>
      <x:c r="C407" s="17" t="n">
        <x:v>0.4530372341396287</x:v>
      </x:c>
      <x:c r="D407" s="17" t="n">
        <x:v>0.8429596071364358</x:v>
      </x:c>
      <x:c r="E407" s="9" t="str">
        <x:v>A</x:v>
      </x:c>
      <x:c r="F407" s="14" t="str">
        <x:f>IF(COUNT(B407:D407)&lt;&gt;3,"Eingaben prüfen",IF(OR(MIN(B407:D407)&lt;0,MAX(B407:D407)&gt;1),"Eingaben prüfen","gültig"))</x:f>
        <x:v>gültig</x:v>
      </x:c>
    </x:row>
    <x:row r="408" ht="23" customHeight="1">
      <x:c r="A408" s="9" t="n">
        <x:v>402</x:v>
      </x:c>
      <x:c r="B408" s="17" t="n">
        <x:v>0.9977483052061871</x:v>
      </x:c>
      <x:c r="C408" s="17" t="n">
        <x:v>0.029191679670475423</x:v>
      </x:c>
      <x:c r="D408" s="17" t="n">
        <x:v>0.9810091134859249</x:v>
      </x:c>
      <x:c r="E408" s="9" t="str">
        <x:v>A</x:v>
      </x:c>
      <x:c r="F408" s="14" t="str">
        <x:f>IF(COUNT(B408:D408)&lt;&gt;3,"Eingaben prüfen",IF(OR(MIN(B408:D408)&lt;0,MAX(B408:D408)&gt;1),"Eingaben prüfen","gültig"))</x:f>
        <x:v>gültig</x:v>
      </x:c>
    </x:row>
    <x:row r="409" ht="23" customHeight="1">
      <x:c r="A409" s="9" t="n">
        <x:v>403</x:v>
      </x:c>
      <x:c r="B409" s="17" t="n">
        <x:v>0.965855362941511</x:v>
      </x:c>
      <x:c r="C409" s="17" t="n">
        <x:v>0.8661740667885169</x:v>
      </x:c>
      <x:c r="D409" s="17" t="n">
        <x:v>0.48895613255444914</x:v>
      </x:c>
      <x:c r="E409" s="9" t="str">
        <x:v>A</x:v>
      </x:c>
      <x:c r="F409" s="14" t="str">
        <x:f>IF(COUNT(B409:D409)&lt;&gt;3,"Eingaben prüfen",IF(OR(MIN(B409:D409)&lt;0,MAX(B409:D409)&gt;1),"Eingaben prüfen","gültig"))</x:f>
        <x:v>gültig</x:v>
      </x:c>
    </x:row>
    <x:row r="410" ht="23" customHeight="1">
      <x:c r="A410" s="9" t="n">
        <x:v>404</x:v>
      </x:c>
      <x:c r="B410" s="17" t="n">
        <x:v>0.042407825007103384</x:v>
      </x:c>
      <x:c r="C410" s="17" t="n">
        <x:v>0.5331429749494419</x:v>
      </x:c>
      <x:c r="D410" s="17" t="n">
        <x:v>0.08841435646172613</x:v>
      </x:c>
      <x:c r="E410" s="9" t="str">
        <x:v>A</x:v>
      </x:c>
      <x:c r="F410" s="14" t="str">
        <x:f>IF(COUNT(B410:D410)&lt;&gt;3,"Eingaben prüfen",IF(OR(MIN(B410:D410)&lt;0,MAX(B410:D410)&gt;1),"Eingaben prüfen","gültig"))</x:f>
        <x:v>gültig</x:v>
      </x:c>
    </x:row>
    <x:row r="411" ht="23" customHeight="1">
      <x:c r="A411" s="9" t="n">
        <x:v>405</x:v>
      </x:c>
      <x:c r="B411" s="17" t="n">
        <x:v>0.7158323164330795</x:v>
      </x:c>
      <x:c r="C411" s="17" t="n">
        <x:v>0.5748150107683614</x:v>
      </x:c>
      <x:c r="D411" s="17" t="n">
        <x:v>0.5410818505333737</x:v>
      </x:c>
      <x:c r="E411" s="9" t="str">
        <x:v>A</x:v>
      </x:c>
      <x:c r="F411" s="14" t="str">
        <x:f>IF(COUNT(B411:D411)&lt;&gt;3,"Eingaben prüfen",IF(OR(MIN(B411:D411)&lt;0,MAX(B411:D411)&gt;1),"Eingaben prüfen","gültig"))</x:f>
        <x:v>gültig</x:v>
      </x:c>
    </x:row>
    <x:row r="412" ht="23" customHeight="1">
      <x:c r="A412" s="9" t="n">
        <x:v>406</x:v>
      </x:c>
      <x:c r="B412" s="17" t="n">
        <x:v>0.9121790340868756</x:v>
      </x:c>
      <x:c r="C412" s="17" t="n">
        <x:v>0.190798556082882</x:v>
      </x:c>
      <x:c r="D412" s="17" t="n">
        <x:v>0.6380023352103308</x:v>
      </x:c>
      <x:c r="E412" s="9" t="str">
        <x:v>A</x:v>
      </x:c>
      <x:c r="F412" s="14" t="str">
        <x:f>IF(COUNT(B412:D412)&lt;&gt;3,"Eingaben prüfen",IF(OR(MIN(B412:D412)&lt;0,MAX(B412:D412)&gt;1),"Eingaben prüfen","gültig"))</x:f>
        <x:v>gültig</x:v>
      </x:c>
    </x:row>
    <x:row r="413" ht="23" customHeight="1">
      <x:c r="A413" s="9" t="n">
        <x:v>407</x:v>
      </x:c>
      <x:c r="B413" s="17" t="n">
        <x:v>0.9620489514200017</x:v>
      </x:c>
      <x:c r="C413" s="17" t="n">
        <x:v>0.962266648071818</x:v>
      </x:c>
      <x:c r="D413" s="17" t="n">
        <x:v>0.05344375770073384</x:v>
      </x:c>
      <x:c r="E413" s="9" t="str">
        <x:v>A</x:v>
      </x:c>
      <x:c r="F413" s="14" t="str">
        <x:f>IF(COUNT(B413:D413)&lt;&gt;3,"Eingaben prüfen",IF(OR(MIN(B413:D413)&lt;0,MAX(B413:D413)&gt;1),"Eingaben prüfen","gültig"))</x:f>
        <x:v>gültig</x:v>
      </x:c>
    </x:row>
    <x:row r="414" ht="23" customHeight="1">
      <x:c r="A414" s="9" t="n">
        <x:v>408</x:v>
      </x:c>
      <x:c r="B414" s="17" t="n">
        <x:v>0.06222986977081746</x:v>
      </x:c>
      <x:c r="C414" s="17" t="n">
        <x:v>0.15101014345418662</x:v>
      </x:c>
      <x:c r="D414" s="17" t="n">
        <x:v>0.42766416736412793</x:v>
      </x:c>
      <x:c r="E414" s="9" t="str">
        <x:v>A</x:v>
      </x:c>
      <x:c r="F414" s="14" t="str">
        <x:f>IF(COUNT(B414:D414)&lt;&gt;3,"Eingaben prüfen",IF(OR(MIN(B414:D414)&lt;0,MAX(B414:D414)&gt;1),"Eingaben prüfen","gültig"))</x:f>
        <x:v>gültig</x:v>
      </x:c>
    </x:row>
    <x:row r="415" ht="23" customHeight="1">
      <x:c r="A415" s="9" t="n">
        <x:v>409</x:v>
      </x:c>
      <x:c r="B415" s="17" t="n">
        <x:v>0.5124551547924057</x:v>
      </x:c>
      <x:c r="C415" s="17" t="n">
        <x:v>0.6109608818078414</x:v>
      </x:c>
      <x:c r="D415" s="17" t="n">
        <x:v>0.2528816113481298</x:v>
      </x:c>
      <x:c r="E415" s="9" t="str">
        <x:v>A</x:v>
      </x:c>
      <x:c r="F415" s="14" t="str">
        <x:f>IF(COUNT(B415:D415)&lt;&gt;3,"Eingaben prüfen",IF(OR(MIN(B415:D415)&lt;0,MAX(B415:D415)&gt;1),"Eingaben prüfen","gültig"))</x:f>
        <x:v>gültig</x:v>
      </x:c>
    </x:row>
    <x:row r="416" ht="23" customHeight="1">
      <x:c r="A416" s="9" t="n">
        <x:v>410</x:v>
      </x:c>
      <x:c r="B416" s="17" t="n">
        <x:v>0.441891658003442</x:v>
      </x:c>
      <x:c r="C416" s="17" t="n">
        <x:v>0.07902427820954472</x:v>
      </x:c>
      <x:c r="D416" s="17" t="n">
        <x:v>0.717275851755403</x:v>
      </x:c>
      <x:c r="E416" s="9" t="str">
        <x:v>A</x:v>
      </x:c>
      <x:c r="F416" s="14" t="str">
        <x:f>IF(COUNT(B416:D416)&lt;&gt;3,"Eingaben prüfen",IF(OR(MIN(B416:D416)&lt;0,MAX(B416:D416)&gt;1),"Eingaben prüfen","gültig"))</x:f>
        <x:v>gültig</x:v>
      </x:c>
    </x:row>
    <x:row r="417" ht="23" customHeight="1">
      <x:c r="A417" s="9" t="n">
        <x:v>411</x:v>
      </x:c>
      <x:c r="B417" s="17" t="n">
        <x:v>0.592998486594297</x:v>
      </x:c>
      <x:c r="C417" s="17" t="n">
        <x:v>0.83094879204873</x:v>
      </x:c>
      <x:c r="D417" s="17" t="n">
        <x:v>0.9224466847954318</x:v>
      </x:c>
      <x:c r="E417" s="9" t="str">
        <x:v>A</x:v>
      </x:c>
      <x:c r="F417" s="14" t="str">
        <x:f>IF(COUNT(B417:D417)&lt;&gt;3,"Eingaben prüfen",IF(OR(MIN(B417:D417)&lt;0,MAX(B417:D417)&gt;1),"Eingaben prüfen","gültig"))</x:f>
        <x:v>gültig</x:v>
      </x:c>
    </x:row>
    <x:row r="418" ht="23" customHeight="1">
      <x:c r="A418" s="9" t="n">
        <x:v>412</x:v>
      </x:c>
      <x:c r="B418" s="17" t="n">
        <x:v>0.6127982322359458</x:v>
      </x:c>
      <x:c r="C418" s="17" t="n">
        <x:v>0.34599789895582944</x:v>
      </x:c>
      <x:c r="D418" s="17" t="n">
        <x:v>0.7164728738134727</x:v>
      </x:c>
      <x:c r="E418" s="9" t="str">
        <x:v>A</x:v>
      </x:c>
      <x:c r="F418" s="14" t="str">
        <x:f>IF(COUNT(B418:D418)&lt;&gt;3,"Eingaben prüfen",IF(OR(MIN(B418:D418)&lt;0,MAX(B418:D418)&gt;1),"Eingaben prüfen","gültig"))</x:f>
        <x:v>gültig</x:v>
      </x:c>
    </x:row>
    <x:row r="419" ht="23" customHeight="1">
      <x:c r="A419" s="9" t="n">
        <x:v>413</x:v>
      </x:c>
      <x:c r="B419" s="17" t="n">
        <x:v>0.9467702739639208</x:v>
      </x:c>
      <x:c r="C419" s="17" t="n">
        <x:v>0.8393204974709079</x:v>
      </x:c>
      <x:c r="D419" s="17" t="n">
        <x:v>0.7123202016809955</x:v>
      </x:c>
      <x:c r="E419" s="9" t="str">
        <x:v>A</x:v>
      </x:c>
      <x:c r="F419" s="14" t="str">
        <x:f>IF(COUNT(B419:D419)&lt;&gt;3,"Eingaben prüfen",IF(OR(MIN(B419:D419)&lt;0,MAX(B419:D419)&gt;1),"Eingaben prüfen","gültig"))</x:f>
        <x:v>gültig</x:v>
      </x:c>
    </x:row>
    <x:row r="420" ht="23" customHeight="1">
      <x:c r="A420" s="9" t="n">
        <x:v>414</x:v>
      </x:c>
      <x:c r="B420" s="17" t="n">
        <x:v>0.734730445430614</x:v>
      </x:c>
      <x:c r="C420" s="17" t="n">
        <x:v>0.10216343111824244</x:v>
      </x:c>
      <x:c r="D420" s="17" t="n">
        <x:v>0.6596436862600967</x:v>
      </x:c>
      <x:c r="E420" s="9" t="str">
        <x:v>A</x:v>
      </x:c>
      <x:c r="F420" s="14" t="str">
        <x:f>IF(COUNT(B420:D420)&lt;&gt;3,"Eingaben prüfen",IF(OR(MIN(B420:D420)&lt;0,MAX(B420:D420)&gt;1),"Eingaben prüfen","gültig"))</x:f>
        <x:v>gültig</x:v>
      </x:c>
    </x:row>
    <x:row r="421" ht="23" customHeight="1">
      <x:c r="A421" s="9" t="n">
        <x:v>415</x:v>
      </x:c>
      <x:c r="B421" s="17" t="n">
        <x:v>0.9587076468160376</x:v>
      </x:c>
      <x:c r="C421" s="17" t="n">
        <x:v>0.9436474113026634</x:v>
      </x:c>
      <x:c r="D421" s="17" t="n">
        <x:v>0.23140832467470318</x:v>
      </x:c>
      <x:c r="E421" s="9" t="str">
        <x:v>A</x:v>
      </x:c>
      <x:c r="F421" s="14" t="str">
        <x:f>IF(COUNT(B421:D421)&lt;&gt;3,"Eingaben prüfen",IF(OR(MIN(B421:D421)&lt;0,MAX(B421:D421)&gt;1),"Eingaben prüfen","gültig"))</x:f>
        <x:v>gültig</x:v>
      </x:c>
    </x:row>
    <x:row r="422" ht="23" customHeight="1">
      <x:c r="A422" s="9" t="n">
        <x:v>416</x:v>
      </x:c>
      <x:c r="B422" s="17" t="n">
        <x:v>0.21244429692160338</x:v>
      </x:c>
      <x:c r="C422" s="17" t="n">
        <x:v>0.24014830181840807</x:v>
      </x:c>
      <x:c r="D422" s="17" t="n">
        <x:v>0.41560040798503906</x:v>
      </x:c>
      <x:c r="E422" s="9" t="str">
        <x:v>A</x:v>
      </x:c>
      <x:c r="F422" s="14" t="str">
        <x:f>IF(COUNT(B422:D422)&lt;&gt;3,"Eingaben prüfen",IF(OR(MIN(B422:D422)&lt;0,MAX(B422:D422)&gt;1),"Eingaben prüfen","gültig"))</x:f>
        <x:v>gültig</x:v>
      </x:c>
    </x:row>
    <x:row r="423" ht="23" customHeight="1">
      <x:c r="A423" s="9" t="n">
        <x:v>417</x:v>
      </x:c>
      <x:c r="B423" s="17" t="n">
        <x:v>0.7889881873270497</x:v>
      </x:c>
      <x:c r="C423" s="17" t="n">
        <x:v>0.19699077459517866</x:v>
      </x:c>
      <x:c r="D423" s="17" t="n">
        <x:v>0.8809052113210782</x:v>
      </x:c>
      <x:c r="E423" s="9" t="str">
        <x:v>A</x:v>
      </x:c>
      <x:c r="F423" s="14" t="str">
        <x:f>IF(COUNT(B423:D423)&lt;&gt;3,"Eingaben prüfen",IF(OR(MIN(B423:D423)&lt;0,MAX(B423:D423)&gt;1),"Eingaben prüfen","gültig"))</x:f>
        <x:v>gültig</x:v>
      </x:c>
    </x:row>
    <x:row r="424" ht="23" customHeight="1">
      <x:c r="A424" s="9" t="n">
        <x:v>418</x:v>
      </x:c>
      <x:c r="B424" s="17" t="n">
        <x:v>0.27053632645402104</x:v>
      </x:c>
      <x:c r="C424" s="17" t="n">
        <x:v>0.46838832611683756</x:v>
      </x:c>
      <x:c r="D424" s="17" t="n">
        <x:v>0.4726881085662171</x:v>
      </x:c>
      <x:c r="E424" s="9" t="str">
        <x:v>A</x:v>
      </x:c>
      <x:c r="F424" s="14" t="str">
        <x:f>IF(COUNT(B424:D424)&lt;&gt;3,"Eingaben prüfen",IF(OR(MIN(B424:D424)&lt;0,MAX(B424:D424)&gt;1),"Eingaben prüfen","gültig"))</x:f>
        <x:v>gültig</x:v>
      </x:c>
    </x:row>
    <x:row r="425" ht="23" customHeight="1">
      <x:c r="A425" s="9" t="n">
        <x:v>419</x:v>
      </x:c>
      <x:c r="B425" s="17" t="n">
        <x:v>0.9688516746973619</x:v>
      </x:c>
      <x:c r="C425" s="17" t="n">
        <x:v>0.32192654197569937</x:v>
      </x:c>
      <x:c r="D425" s="17" t="n">
        <x:v>0.5312019685516134</x:v>
      </x:c>
      <x:c r="E425" s="9" t="str">
        <x:v>A</x:v>
      </x:c>
      <x:c r="F425" s="14" t="str">
        <x:f>IF(COUNT(B425:D425)&lt;&gt;3,"Eingaben prüfen",IF(OR(MIN(B425:D425)&lt;0,MAX(B425:D425)&gt;1),"Eingaben prüfen","gültig"))</x:f>
        <x:v>gültig</x:v>
      </x:c>
    </x:row>
    <x:row r="426" ht="23" customHeight="1">
      <x:c r="A426" s="9" t="n">
        <x:v>420</x:v>
      </x:c>
      <x:c r="B426" s="17" t="n">
        <x:v>0.8664697139756754</x:v>
      </x:c>
      <x:c r="C426" s="17" t="n">
        <x:v>0.13813973439391702</x:v>
      </x:c>
      <x:c r="D426" s="17" t="n">
        <x:v>0.6260550915030763</x:v>
      </x:c>
      <x:c r="E426" s="9" t="str">
        <x:v>A</x:v>
      </x:c>
      <x:c r="F426" s="14" t="str">
        <x:f>IF(COUNT(B426:D426)&lt;&gt;3,"Eingaben prüfen",IF(OR(MIN(B426:D426)&lt;0,MAX(B426:D426)&gt;1),"Eingaben prüfen","gültig"))</x:f>
        <x:v>gültig</x:v>
      </x:c>
    </x:row>
    <x:row r="427" ht="23" customHeight="1">
      <x:c r="A427" s="9" t="n">
        <x:v>421</x:v>
      </x:c>
      <x:c r="B427" s="17" t="n">
        <x:v>0.903739893459715</x:v>
      </x:c>
      <x:c r="C427" s="17" t="n">
        <x:v>0.41205301706213504</x:v>
      </x:c>
      <x:c r="D427" s="17" t="n">
        <x:v>0.07858498941641301</x:v>
      </x:c>
      <x:c r="E427" s="9" t="str">
        <x:v>A</x:v>
      </x:c>
      <x:c r="F427" s="14" t="str">
        <x:f>IF(COUNT(B427:D427)&lt;&gt;3,"Eingaben prüfen",IF(OR(MIN(B427:D427)&lt;0,MAX(B427:D427)&gt;1),"Eingaben prüfen","gültig"))</x:f>
        <x:v>gültig</x:v>
      </x:c>
    </x:row>
    <x:row r="428" ht="23" customHeight="1">
      <x:c r="A428" s="9" t="n">
        <x:v>422</x:v>
      </x:c>
      <x:c r="B428" s="17" t="n">
        <x:v>0.2602700049756095</x:v>
      </x:c>
      <x:c r="C428" s="17" t="n">
        <x:v>0.8762892399681732</x:v>
      </x:c>
      <x:c r="D428" s="17" t="n">
        <x:v>0.2698405619012192</x:v>
      </x:c>
      <x:c r="E428" s="9" t="str">
        <x:v>A</x:v>
      </x:c>
      <x:c r="F428" s="14" t="str">
        <x:f>IF(COUNT(B428:D428)&lt;&gt;3,"Eingaben prüfen",IF(OR(MIN(B428:D428)&lt;0,MAX(B428:D428)&gt;1),"Eingaben prüfen","gültig"))</x:f>
        <x:v>gültig</x:v>
      </x:c>
    </x:row>
    <x:row r="429" ht="23" customHeight="1">
      <x:c r="A429" s="9" t="n">
        <x:v>423</x:v>
      </x:c>
      <x:c r="B429" s="17" t="n">
        <x:v>0.4720928663155064</x:v>
      </x:c>
      <x:c r="C429" s="17" t="n">
        <x:v>0.3781156212789938</x:v>
      </x:c>
      <x:c r="D429" s="17" t="n">
        <x:v>0.47474124014843255</x:v>
      </x:c>
      <x:c r="E429" s="9" t="str">
        <x:v>A</x:v>
      </x:c>
      <x:c r="F429" s="14" t="str">
        <x:f>IF(COUNT(B429:D429)&lt;&gt;3,"Eingaben prüfen",IF(OR(MIN(B429:D429)&lt;0,MAX(B429:D429)&gt;1),"Eingaben prüfen","gültig"))</x:f>
        <x:v>gültig</x:v>
      </x:c>
    </x:row>
    <x:row r="430" ht="23" customHeight="1">
      <x:c r="A430" s="9" t="n">
        <x:v>424</x:v>
      </x:c>
      <x:c r="B430" s="17" t="n">
        <x:v>0.3348008185857907</x:v>
      </x:c>
      <x:c r="C430" s="17" t="n">
        <x:v>0.9410995520884171</x:v>
      </x:c>
      <x:c r="D430" s="17" t="n">
        <x:v>0.05604710418265313</x:v>
      </x:c>
      <x:c r="E430" s="9" t="str">
        <x:v>A</x:v>
      </x:c>
      <x:c r="F430" s="14" t="str">
        <x:f>IF(COUNT(B430:D430)&lt;&gt;3,"Eingaben prüfen",IF(OR(MIN(B430:D430)&lt;0,MAX(B430:D430)&gt;1),"Eingaben prüfen","gültig"))</x:f>
        <x:v>gültig</x:v>
      </x:c>
    </x:row>
    <x:row r="431" ht="23" customHeight="1">
      <x:c r="A431" s="9" t="n">
        <x:v>425</x:v>
      </x:c>
      <x:c r="B431" s="17" t="n">
        <x:v>0.19398045481648296</x:v>
      </x:c>
      <x:c r="C431" s="17" t="n">
        <x:v>0.33089141885284334</x:v>
      </x:c>
      <x:c r="D431" s="17" t="n">
        <x:v>0.9405130950035527</x:v>
      </x:c>
      <x:c r="E431" s="9" t="str">
        <x:v>A</x:v>
      </x:c>
      <x:c r="F431" s="14" t="str">
        <x:f>IF(COUNT(B431:D431)&lt;&gt;3,"Eingaben prüfen",IF(OR(MIN(B431:D431)&lt;0,MAX(B431:D431)&gt;1),"Eingaben prüfen","gültig"))</x:f>
        <x:v>gültig</x:v>
      </x:c>
    </x:row>
    <x:row r="432" ht="23" customHeight="1">
      <x:c r="A432" s="9" t="n">
        <x:v>426</x:v>
      </x:c>
      <x:c r="B432" s="17" t="n">
        <x:v>0.28619873558636755</x:v>
      </x:c>
      <x:c r="C432" s="17" t="n">
        <x:v>0.8693479233188555</x:v>
      </x:c>
      <x:c r="D432" s="17" t="n">
        <x:v>0.6894425341160968</x:v>
      </x:c>
      <x:c r="E432" s="9" t="str">
        <x:v>A</x:v>
      </x:c>
      <x:c r="F432" s="14" t="str">
        <x:f>IF(COUNT(B432:D432)&lt;&gt;3,"Eingaben prüfen",IF(OR(MIN(B432:D432)&lt;0,MAX(B432:D432)&gt;1),"Eingaben prüfen","gültig"))</x:f>
        <x:v>gültig</x:v>
      </x:c>
    </x:row>
    <x:row r="433" ht="23" customHeight="1">
      <x:c r="A433" s="9" t="n">
        <x:v>427</x:v>
      </x:c>
      <x:c r="B433" s="17" t="n">
        <x:v>0.30152864719275385</x:v>
      </x:c>
      <x:c r="C433" s="17" t="n">
        <x:v>0.6162513060262427</x:v>
      </x:c>
      <x:c r="D433" s="17" t="n">
        <x:v>0.6380578196840361</x:v>
      </x:c>
      <x:c r="E433" s="9" t="str">
        <x:v>A</x:v>
      </x:c>
      <x:c r="F433" s="14" t="str">
        <x:f>IF(COUNT(B433:D433)&lt;&gt;3,"Eingaben prüfen",IF(OR(MIN(B433:D433)&lt;0,MAX(B433:D433)&gt;1),"Eingaben prüfen","gültig"))</x:f>
        <x:v>gültig</x:v>
      </x:c>
    </x:row>
    <x:row r="434" ht="23" customHeight="1">
      <x:c r="A434" s="9" t="n">
        <x:v>428</x:v>
      </x:c>
      <x:c r="B434" s="17" t="n">
        <x:v>0.0794893380952999</x:v>
      </x:c>
      <x:c r="C434" s="17" t="n">
        <x:v>0.1157485191943124</x:v>
      </x:c>
      <x:c r="D434" s="17" t="n">
        <x:v>0.7727867498761043</x:v>
      </x:c>
      <x:c r="E434" s="9" t="str">
        <x:v>A</x:v>
      </x:c>
      <x:c r="F434" s="14" t="str">
        <x:f>IF(COUNT(B434:D434)&lt;&gt;3,"Eingaben prüfen",IF(OR(MIN(B434:D434)&lt;0,MAX(B434:D434)&gt;1),"Eingaben prüfen","gültig"))</x:f>
        <x:v>gültig</x:v>
      </x:c>
    </x:row>
    <x:row r="435" ht="23" customHeight="1">
      <x:c r="A435" s="9" t="n">
        <x:v>429</x:v>
      </x:c>
      <x:c r="B435" s="17" t="n">
        <x:v>0.2839289706898853</x:v>
      </x:c>
      <x:c r="C435" s="17" t="n">
        <x:v>0.7295040531316772</x:v>
      </x:c>
      <x:c r="D435" s="17" t="n">
        <x:v>0.6333020358579233</x:v>
      </x:c>
      <x:c r="E435" s="9" t="str">
        <x:v>A</x:v>
      </x:c>
      <x:c r="F435" s="14" t="str">
        <x:f>IF(COUNT(B435:D435)&lt;&gt;3,"Eingaben prüfen",IF(OR(MIN(B435:D435)&lt;0,MAX(B435:D435)&gt;1),"Eingaben prüfen","gültig"))</x:f>
        <x:v>gültig</x:v>
      </x:c>
    </x:row>
    <x:row r="436" ht="23" customHeight="1">
      <x:c r="A436" s="9" t="n">
        <x:v>430</x:v>
      </x:c>
      <x:c r="B436" s="17" t="n">
        <x:v>0.7435001631965861</x:v>
      </x:c>
      <x:c r="C436" s="17" t="n">
        <x:v>0.6873060161015019</x:v>
      </x:c>
      <x:c r="D436" s="17" t="n">
        <x:v>0.7916863017017022</x:v>
      </x:c>
      <x:c r="E436" s="9" t="str">
        <x:v>A</x:v>
      </x:c>
      <x:c r="F436" s="14" t="str">
        <x:f>IF(COUNT(B436:D436)&lt;&gt;3,"Eingaben prüfen",IF(OR(MIN(B436:D436)&lt;0,MAX(B436:D436)&gt;1),"Eingaben prüfen","gültig"))</x:f>
        <x:v>gültig</x:v>
      </x:c>
    </x:row>
    <x:row r="437" ht="23" customHeight="1">
      <x:c r="A437" s="9" t="n">
        <x:v>431</x:v>
      </x:c>
      <x:c r="B437" s="17" t="n">
        <x:v>0.979239987093024</x:v>
      </x:c>
      <x:c r="C437" s="17" t="n">
        <x:v>0.0822997911600396</x:v>
      </x:c>
      <x:c r="D437" s="17" t="n">
        <x:v>0.6538482619216666</x:v>
      </x:c>
      <x:c r="E437" s="9" t="str">
        <x:v>A</x:v>
      </x:c>
      <x:c r="F437" s="14" t="str">
        <x:f>IF(COUNT(B437:D437)&lt;&gt;3,"Eingaben prüfen",IF(OR(MIN(B437:D437)&lt;0,MAX(B437:D437)&gt;1),"Eingaben prüfen","gültig"))</x:f>
        <x:v>gültig</x:v>
      </x:c>
    </x:row>
    <x:row r="438" ht="23" customHeight="1">
      <x:c r="A438" s="9" t="n">
        <x:v>432</x:v>
      </x:c>
      <x:c r="B438" s="17" t="n">
        <x:v>0.6499782263999805</x:v>
      </x:c>
      <x:c r="C438" s="17" t="n">
        <x:v>0.1921170303830877</x:v>
      </x:c>
      <x:c r="D438" s="17" t="n">
        <x:v>0.6638944278238341</x:v>
      </x:c>
      <x:c r="E438" s="9" t="str">
        <x:v>A</x:v>
      </x:c>
      <x:c r="F438" s="14" t="str">
        <x:f>IF(COUNT(B438:D438)&lt;&gt;3,"Eingaben prüfen",IF(OR(MIN(B438:D438)&lt;0,MAX(B438:D438)&gt;1),"Eingaben prüfen","gültig"))</x:f>
        <x:v>gültig</x:v>
      </x:c>
    </x:row>
    <x:row r="439" ht="23" customHeight="1">
      <x:c r="A439" s="9" t="n">
        <x:v>433</x:v>
      </x:c>
      <x:c r="B439" s="17" t="n">
        <x:v>0.16940956457983702</x:v>
      </x:c>
      <x:c r="C439" s="17" t="n">
        <x:v>0.3251562217483297</x:v>
      </x:c>
      <x:c r="D439" s="17" t="n">
        <x:v>0.6760703803738579</x:v>
      </x:c>
      <x:c r="E439" s="9" t="str">
        <x:v>A</x:v>
      </x:c>
      <x:c r="F439" s="14" t="str">
        <x:f>IF(COUNT(B439:D439)&lt;&gt;3,"Eingaben prüfen",IF(OR(MIN(B439:D439)&lt;0,MAX(B439:D439)&gt;1),"Eingaben prüfen","gültig"))</x:f>
        <x:v>gültig</x:v>
      </x:c>
    </x:row>
    <x:row r="440" ht="23" customHeight="1">
      <x:c r="A440" s="9" t="n">
        <x:v>434</x:v>
      </x:c>
      <x:c r="B440" s="17" t="n">
        <x:v>0.03715704882051796</x:v>
      </x:c>
      <x:c r="C440" s="17" t="n">
        <x:v>0.08666261925827712</x:v>
      </x:c>
      <x:c r="D440" s="17" t="n">
        <x:v>0.5843251248588786</x:v>
      </x:c>
      <x:c r="E440" s="9" t="str">
        <x:v>A</x:v>
      </x:c>
      <x:c r="F440" s="14" t="str">
        <x:f>IF(COUNT(B440:D440)&lt;&gt;3,"Eingaben prüfen",IF(OR(MIN(B440:D440)&lt;0,MAX(B440:D440)&gt;1),"Eingaben prüfen","gültig"))</x:f>
        <x:v>gültig</x:v>
      </x:c>
    </x:row>
    <x:row r="441" ht="23" customHeight="1">
      <x:c r="A441" s="9" t="n">
        <x:v>435</x:v>
      </x:c>
      <x:c r="B441" s="17" t="n">
        <x:v>0.45620193949434906</x:v>
      </x:c>
      <x:c r="C441" s="17" t="n">
        <x:v>0.3027701919199899</x:v>
      </x:c>
      <x:c r="D441" s="17" t="n">
        <x:v>0.01613116275984794</x:v>
      </x:c>
      <x:c r="E441" s="9" t="str">
        <x:v>A</x:v>
      </x:c>
      <x:c r="F441" s="14" t="str">
        <x:f>IF(COUNT(B441:D441)&lt;&gt;3,"Eingaben prüfen",IF(OR(MIN(B441:D441)&lt;0,MAX(B441:D441)&gt;1),"Eingaben prüfen","gültig"))</x:f>
        <x:v>gültig</x:v>
      </x:c>
    </x:row>
    <x:row r="442" ht="23" customHeight="1">
      <x:c r="A442" s="9" t="n">
        <x:v>436</x:v>
      </x:c>
      <x:c r="B442" s="17" t="n">
        <x:v>0.68224442738574</x:v>
      </x:c>
      <x:c r="C442" s="17" t="n">
        <x:v>0.1898935189237818</x:v>
      </x:c>
      <x:c r="D442" s="17" t="n">
        <x:v>0.9798454608535394</x:v>
      </x:c>
      <x:c r="E442" s="9" t="str">
        <x:v>A</x:v>
      </x:c>
      <x:c r="F442" s="14" t="str">
        <x:f>IF(COUNT(B442:D442)&lt;&gt;3,"Eingaben prüfen",IF(OR(MIN(B442:D442)&lt;0,MAX(B442:D442)&gt;1),"Eingaben prüfen","gültig"))</x:f>
        <x:v>gültig</x:v>
      </x:c>
    </x:row>
    <x:row r="443" ht="23" customHeight="1">
      <x:c r="A443" s="9" t="n">
        <x:v>437</x:v>
      </x:c>
      <x:c r="B443" s="17" t="n">
        <x:v>0.7633034609025344</x:v>
      </x:c>
      <x:c r="C443" s="17" t="n">
        <x:v>0.22262120305094868</x:v>
      </x:c>
      <x:c r="D443" s="17" t="n">
        <x:v>0.7341388779459521</x:v>
      </x:c>
      <x:c r="E443" s="9" t="str">
        <x:v>A</x:v>
      </x:c>
      <x:c r="F443" s="14" t="str">
        <x:f>IF(COUNT(B443:D443)&lt;&gt;3,"Eingaben prüfen",IF(OR(MIN(B443:D443)&lt;0,MAX(B443:D443)&gt;1),"Eingaben prüfen","gültig"))</x:f>
        <x:v>gültig</x:v>
      </x:c>
    </x:row>
    <x:row r="444" ht="23" customHeight="1">
      <x:c r="A444" s="9" t="n">
        <x:v>438</x:v>
      </x:c>
      <x:c r="B444" s="17" t="n">
        <x:v>0.6835326723521575</x:v>
      </x:c>
      <x:c r="C444" s="17" t="n">
        <x:v>0.46517348184715956</x:v>
      </x:c>
      <x:c r="D444" s="17" t="n">
        <x:v>0.023509780992753804</x:v>
      </x:c>
      <x:c r="E444" s="9" t="str">
        <x:v>A</x:v>
      </x:c>
      <x:c r="F444" s="14" t="str">
        <x:f>IF(COUNT(B444:D444)&lt;&gt;3,"Eingaben prüfen",IF(OR(MIN(B444:D444)&lt;0,MAX(B444:D444)&gt;1),"Eingaben prüfen","gültig"))</x:f>
        <x:v>gültig</x:v>
      </x:c>
    </x:row>
    <x:row r="445" ht="23" customHeight="1">
      <x:c r="A445" s="9" t="n">
        <x:v>439</x:v>
      </x:c>
      <x:c r="B445" s="17" t="n">
        <x:v>0.9367800477193668</x:v>
      </x:c>
      <x:c r="C445" s="17" t="n">
        <x:v>0.8149851196212694</x:v>
      </x:c>
      <x:c r="D445" s="17" t="n">
        <x:v>0.7611732386285439</x:v>
      </x:c>
      <x:c r="E445" s="9" t="str">
        <x:v>A</x:v>
      </x:c>
      <x:c r="F445" s="14" t="str">
        <x:f>IF(COUNT(B445:D445)&lt;&gt;3,"Eingaben prüfen",IF(OR(MIN(B445:D445)&lt;0,MAX(B445:D445)&gt;1),"Eingaben prüfen","gültig"))</x:f>
        <x:v>gültig</x:v>
      </x:c>
    </x:row>
    <x:row r="446" ht="23" customHeight="1">
      <x:c r="A446" s="9" t="n">
        <x:v>440</x:v>
      </x:c>
      <x:c r="B446" s="17" t="n">
        <x:v>0.7276627292158082</x:v>
      </x:c>
      <x:c r="C446" s="17" t="n">
        <x:v>0.8407006288180128</x:v>
      </x:c>
      <x:c r="D446" s="17" t="n">
        <x:v>0.02946239139419049</x:v>
      </x:c>
      <x:c r="E446" s="9" t="str">
        <x:v>A</x:v>
      </x:c>
      <x:c r="F446" s="14" t="str">
        <x:f>IF(COUNT(B446:D446)&lt;&gt;3,"Eingaben prüfen",IF(OR(MIN(B446:D446)&lt;0,MAX(B446:D446)&gt;1),"Eingaben prüfen","gültig"))</x:f>
        <x:v>gültig</x:v>
      </x:c>
    </x:row>
    <x:row r="447" ht="23" customHeight="1">
      <x:c r="A447" s="9" t="n">
        <x:v>441</x:v>
      </x:c>
      <x:c r="B447" s="17" t="n">
        <x:v>0.8899216888239607</x:v>
      </x:c>
      <x:c r="C447" s="17" t="n">
        <x:v>0.11282683664467186</x:v>
      </x:c>
      <x:c r="D447" s="17" t="n">
        <x:v>0.9849834315245971</x:v>
      </x:c>
      <x:c r="E447" s="9" t="str">
        <x:v>A</x:v>
      </x:c>
      <x:c r="F447" s="14" t="str">
        <x:f>IF(COUNT(B447:D447)&lt;&gt;3,"Eingaben prüfen",IF(OR(MIN(B447:D447)&lt;0,MAX(B447:D447)&gt;1),"Eingaben prüfen","gültig"))</x:f>
        <x:v>gültig</x:v>
      </x:c>
    </x:row>
    <x:row r="448" ht="23" customHeight="1">
      <x:c r="A448" s="9" t="n">
        <x:v>442</x:v>
      </x:c>
      <x:c r="B448" s="17" t="n">
        <x:v>0.2944814603542909</x:v>
      </x:c>
      <x:c r="C448" s="17" t="n">
        <x:v>0.5006147749954835</x:v>
      </x:c>
      <x:c r="D448" s="17" t="n">
        <x:v>0.25426468870136887</x:v>
      </x:c>
      <x:c r="E448" s="9" t="str">
        <x:v>A</x:v>
      </x:c>
      <x:c r="F448" s="14" t="str">
        <x:f>IF(COUNT(B448:D448)&lt;&gt;3,"Eingaben prüfen",IF(OR(MIN(B448:D448)&lt;0,MAX(B448:D448)&gt;1),"Eingaben prüfen","gültig"))</x:f>
        <x:v>gültig</x:v>
      </x:c>
    </x:row>
    <x:row r="449" ht="23" customHeight="1">
      <x:c r="A449" s="9" t="n">
        <x:v>443</x:v>
      </x:c>
      <x:c r="B449" s="17" t="n">
        <x:v>0.3818708414910361</x:v>
      </x:c>
      <x:c r="C449" s="17" t="n">
        <x:v>0.749296054826118</x:v>
      </x:c>
      <x:c r="D449" s="17" t="n">
        <x:v>0.24481847730930895</x:v>
      </x:c>
      <x:c r="E449" s="9" t="str">
        <x:v>A</x:v>
      </x:c>
      <x:c r="F449" s="14" t="str">
        <x:f>IF(COUNT(B449:D449)&lt;&gt;3,"Eingaben prüfen",IF(OR(MIN(B449:D449)&lt;0,MAX(B449:D449)&gt;1),"Eingaben prüfen","gültig"))</x:f>
        <x:v>gültig</x:v>
      </x:c>
    </x:row>
    <x:row r="450" ht="23" customHeight="1">
      <x:c r="A450" s="9" t="n">
        <x:v>444</x:v>
      </x:c>
      <x:c r="B450" s="17" t="n">
        <x:v>0.7694006428355351</x:v>
      </x:c>
      <x:c r="C450" s="17" t="n">
        <x:v>0.7517487207660452</x:v>
      </x:c>
      <x:c r="D450" s="17" t="n">
        <x:v>0.13831417344044894</x:v>
      </x:c>
      <x:c r="E450" s="9" t="str">
        <x:v>A</x:v>
      </x:c>
      <x:c r="F450" s="14" t="str">
        <x:f>IF(COUNT(B450:D450)&lt;&gt;3,"Eingaben prüfen",IF(OR(MIN(B450:D450)&lt;0,MAX(B450:D450)&gt;1),"Eingaben prüfen","gültig"))</x:f>
        <x:v>gültig</x:v>
      </x:c>
    </x:row>
    <x:row r="451" ht="23" customHeight="1">
      <x:c r="A451" s="9" t="n">
        <x:v>445</x:v>
      </x:c>
      <x:c r="B451" s="17" t="n">
        <x:v>0.36409392103087157</x:v>
      </x:c>
      <x:c r="C451" s="17" t="n">
        <x:v>0.2712910500122234</x:v>
      </x:c>
      <x:c r="D451" s="17" t="n">
        <x:v>0.7076657336438075</x:v>
      </x:c>
      <x:c r="E451" s="9" t="str">
        <x:v>A</x:v>
      </x:c>
      <x:c r="F451" s="14" t="str">
        <x:f>IF(COUNT(B451:D451)&lt;&gt;3,"Eingaben prüfen",IF(OR(MIN(B451:D451)&lt;0,MAX(B451:D451)&gt;1),"Eingaben prüfen","gültig"))</x:f>
        <x:v>gültig</x:v>
      </x:c>
    </x:row>
    <x:row r="452" ht="23" customHeight="1">
      <x:c r="A452" s="9" t="n">
        <x:v>446</x:v>
      </x:c>
      <x:c r="B452" s="17" t="n">
        <x:v>0.18867024558130652</x:v>
      </x:c>
      <x:c r="C452" s="17" t="n">
        <x:v>0.02443519129883498</x:v>
      </x:c>
      <x:c r="D452" s="17" t="n">
        <x:v>0.4983682105084881</x:v>
      </x:c>
      <x:c r="E452" s="9" t="str">
        <x:v>A</x:v>
      </x:c>
      <x:c r="F452" s="14" t="str">
        <x:f>IF(COUNT(B452:D452)&lt;&gt;3,"Eingaben prüfen",IF(OR(MIN(B452:D452)&lt;0,MAX(B452:D452)&gt;1),"Eingaben prüfen","gültig"))</x:f>
        <x:v>gültig</x:v>
      </x:c>
    </x:row>
    <x:row r="453" ht="23" customHeight="1">
      <x:c r="A453" s="9" t="n">
        <x:v>447</x:v>
      </x:c>
      <x:c r="B453" s="17" t="n">
        <x:v>0.38979016023222357</x:v>
      </x:c>
      <x:c r="C453" s="17" t="n">
        <x:v>0.9545326320221648</x:v>
      </x:c>
      <x:c r="D453" s="17" t="n">
        <x:v>0.5263948034262285</x:v>
      </x:c>
      <x:c r="E453" s="9" t="str">
        <x:v>A</x:v>
      </x:c>
      <x:c r="F453" s="14" t="str">
        <x:f>IF(COUNT(B453:D453)&lt;&gt;3,"Eingaben prüfen",IF(OR(MIN(B453:D453)&lt;0,MAX(B453:D453)&gt;1),"Eingaben prüfen","gültig"))</x:f>
        <x:v>gültig</x:v>
      </x:c>
    </x:row>
    <x:row r="454" ht="23" customHeight="1">
      <x:c r="A454" s="9" t="n">
        <x:v>448</x:v>
      </x:c>
      <x:c r="B454" s="17" t="n">
        <x:v>0.8786608459195122</x:v>
      </x:c>
      <x:c r="C454" s="17" t="n">
        <x:v>0.8507907100720331</x:v>
      </x:c>
      <x:c r="D454" s="17" t="n">
        <x:v>0.23270558041986078</x:v>
      </x:c>
      <x:c r="E454" s="9" t="str">
        <x:v>A</x:v>
      </x:c>
      <x:c r="F454" s="14" t="str">
        <x:f>IF(COUNT(B454:D454)&lt;&gt;3,"Eingaben prüfen",IF(OR(MIN(B454:D454)&lt;0,MAX(B454:D454)&gt;1),"Eingaben prüfen","gültig"))</x:f>
        <x:v>gültig</x:v>
      </x:c>
    </x:row>
    <x:row r="455" ht="23" customHeight="1">
      <x:c r="A455" s="9" t="n">
        <x:v>449</x:v>
      </x:c>
      <x:c r="B455" s="17" t="n">
        <x:v>0.02975473937112838</x:v>
      </x:c>
      <x:c r="C455" s="17" t="n">
        <x:v>0.7547736995620653</x:v>
      </x:c>
      <x:c r="D455" s="17" t="n">
        <x:v>0.6067309159552678</x:v>
      </x:c>
      <x:c r="E455" s="9" t="str">
        <x:v>A</x:v>
      </x:c>
      <x:c r="F455" s="14" t="str">
        <x:f>IF(COUNT(B455:D455)&lt;&gt;3,"Eingaben prüfen",IF(OR(MIN(B455:D455)&lt;0,MAX(B455:D455)&gt;1),"Eingaben prüfen","gültig"))</x:f>
        <x:v>gültig</x:v>
      </x:c>
    </x:row>
    <x:row r="456" ht="23" customHeight="1">
      <x:c r="A456" s="9" t="n">
        <x:v>450</x:v>
      </x:c>
      <x:c r="B456" s="17" t="n">
        <x:v>0.8230396177386865</x:v>
      </x:c>
      <x:c r="C456" s="17" t="n">
        <x:v>0.8072381330421194</x:v>
      </x:c>
      <x:c r="D456" s="17" t="n">
        <x:v>0.2647107335506007</x:v>
      </x:c>
      <x:c r="E456" s="9" t="str">
        <x:v>A</x:v>
      </x:c>
      <x:c r="F456" s="14" t="str">
        <x:f>IF(COUNT(B456:D456)&lt;&gt;3,"Eingaben prüfen",IF(OR(MIN(B456:D456)&lt;0,MAX(B456:D456)&gt;1),"Eingaben prüfen","gültig"))</x:f>
        <x:v>gültig</x:v>
      </x:c>
    </x:row>
    <x:row r="457" ht="23" customHeight="1">
      <x:c r="A457" s="9" t="n">
        <x:v>451</x:v>
      </x:c>
      <x:c r="B457" s="17" t="n">
        <x:v>0.41152647079434246</x:v>
      </x:c>
      <x:c r="C457" s="17" t="n">
        <x:v>0.5097895575454459</x:v>
      </x:c>
      <x:c r="D457" s="17" t="n">
        <x:v>0.4214351597474888</x:v>
      </x:c>
      <x:c r="E457" s="9" t="str">
        <x:v>A</x:v>
      </x:c>
      <x:c r="F457" s="14" t="str">
        <x:f>IF(COUNT(B457:D457)&lt;&gt;3,"Eingaben prüfen",IF(OR(MIN(B457:D457)&lt;0,MAX(B457:D457)&gt;1),"Eingaben prüfen","gültig"))</x:f>
        <x:v>gültig</x:v>
      </x:c>
    </x:row>
    <x:row r="458" ht="23" customHeight="1">
      <x:c r="A458" s="9" t="n">
        <x:v>452</x:v>
      </x:c>
      <x:c r="B458" s="17" t="n">
        <x:v>0.06957889336626977</x:v>
      </x:c>
      <x:c r="C458" s="17" t="n">
        <x:v>0.5477929919725284</x:v>
      </x:c>
      <x:c r="D458" s="17" t="n">
        <x:v>0.39681978232692927</x:v>
      </x:c>
      <x:c r="E458" s="9" t="str">
        <x:v>A</x:v>
      </x:c>
      <x:c r="F458" s="14" t="str">
        <x:f>IF(COUNT(B458:D458)&lt;&gt;3,"Eingaben prüfen",IF(OR(MIN(B458:D458)&lt;0,MAX(B458:D458)&gt;1),"Eingaben prüfen","gültig"))</x:f>
        <x:v>gültig</x:v>
      </x:c>
    </x:row>
    <x:row r="459" ht="23" customHeight="1">
      <x:c r="A459" s="9" t="n">
        <x:v>453</x:v>
      </x:c>
      <x:c r="B459" s="17" t="n">
        <x:v>0.2618518864037469</x:v>
      </x:c>
      <x:c r="C459" s="17" t="n">
        <x:v>0.015323853469453752</x:v>
      </x:c>
      <x:c r="D459" s="17" t="n">
        <x:v>0.59870832960587</x:v>
      </x:c>
      <x:c r="E459" s="9" t="str">
        <x:v>A</x:v>
      </x:c>
      <x:c r="F459" s="14" t="str">
        <x:f>IF(COUNT(B459:D459)&lt;&gt;3,"Eingaben prüfen",IF(OR(MIN(B459:D459)&lt;0,MAX(B459:D459)&gt;1),"Eingaben prüfen","gültig"))</x:f>
        <x:v>gültig</x:v>
      </x:c>
    </x:row>
    <x:row r="460" ht="23" customHeight="1">
      <x:c r="A460" s="9" t="n">
        <x:v>454</x:v>
      </x:c>
      <x:c r="B460" s="17" t="n">
        <x:v>0.29504405555780977</x:v>
      </x:c>
      <x:c r="C460" s="17" t="n">
        <x:v>0.09762908972334117</x:v>
      </x:c>
      <x:c r="D460" s="17" t="n">
        <x:v>0.3448644584277645</x:v>
      </x:c>
      <x:c r="E460" s="9" t="str">
        <x:v>A</x:v>
      </x:c>
      <x:c r="F460" s="14" t="str">
        <x:f>IF(COUNT(B460:D460)&lt;&gt;3,"Eingaben prüfen",IF(OR(MIN(B460:D460)&lt;0,MAX(B460:D460)&gt;1),"Eingaben prüfen","gültig"))</x:f>
        <x:v>gültig</x:v>
      </x:c>
    </x:row>
    <x:row r="461" ht="23" customHeight="1">
      <x:c r="A461" s="9" t="n">
        <x:v>455</x:v>
      </x:c>
      <x:c r="B461" s="17" t="n">
        <x:v>0.5699561977526173</x:v>
      </x:c>
      <x:c r="C461" s="17" t="n">
        <x:v>0.30119815503712744</x:v>
      </x:c>
      <x:c r="D461" s="17" t="n">
        <x:v>0.24450793478172272</x:v>
      </x:c>
      <x:c r="E461" s="9" t="str">
        <x:v>A</x:v>
      </x:c>
      <x:c r="F461" s="14" t="str">
        <x:f>IF(COUNT(B461:D461)&lt;&gt;3,"Eingaben prüfen",IF(OR(MIN(B461:D461)&lt;0,MAX(B461:D461)&gt;1),"Eingaben prüfen","gültig"))</x:f>
        <x:v>gültig</x:v>
      </x:c>
    </x:row>
    <x:row r="462" ht="23" customHeight="1">
      <x:c r="A462" s="9" t="n">
        <x:v>456</x:v>
      </x:c>
      <x:c r="B462" s="17" t="n">
        <x:v>0.3128662119852379</x:v>
      </x:c>
      <x:c r="C462" s="17" t="n">
        <x:v>0.8097008267650381</x:v>
      </x:c>
      <x:c r="D462" s="17" t="n">
        <x:v>0.14764541725162417</x:v>
      </x:c>
      <x:c r="E462" s="9" t="str">
        <x:v>A</x:v>
      </x:c>
      <x:c r="F462" s="14" t="str">
        <x:f>IF(COUNT(B462:D462)&lt;&gt;3,"Eingaben prüfen",IF(OR(MIN(B462:D462)&lt;0,MAX(B462:D462)&gt;1),"Eingaben prüfen","gültig"))</x:f>
        <x:v>gültig</x:v>
      </x:c>
    </x:row>
    <x:row r="463" ht="23" customHeight="1">
      <x:c r="A463" s="9" t="n">
        <x:v>457</x:v>
      </x:c>
      <x:c r="B463" s="17" t="n">
        <x:v>0.009370170650072396</x:v>
      </x:c>
      <x:c r="C463" s="17" t="n">
        <x:v>0.8689248719019815</x:v>
      </x:c>
      <x:c r="D463" s="17" t="n">
        <x:v>0.17892723402474076</x:v>
      </x:c>
      <x:c r="E463" s="9" t="str">
        <x:v>A</x:v>
      </x:c>
      <x:c r="F463" s="14" t="str">
        <x:f>IF(COUNT(B463:D463)&lt;&gt;3,"Eingaben prüfen",IF(OR(MIN(B463:D463)&lt;0,MAX(B463:D463)&gt;1),"Eingaben prüfen","gültig"))</x:f>
        <x:v>gültig</x:v>
      </x:c>
    </x:row>
    <x:row r="464" ht="23" customHeight="1">
      <x:c r="A464" s="9" t="n">
        <x:v>458</x:v>
      </x:c>
      <x:c r="B464" s="17" t="n">
        <x:v>0.24297826329711825</x:v>
      </x:c>
      <x:c r="C464" s="17" t="n">
        <x:v>0.0348694195272401</x:v>
      </x:c>
      <x:c r="D464" s="17" t="n">
        <x:v>0.1575226861750707</x:v>
      </x:c>
      <x:c r="E464" s="9" t="str">
        <x:v>A</x:v>
      </x:c>
      <x:c r="F464" s="14" t="str">
        <x:f>IF(COUNT(B464:D464)&lt;&gt;3,"Eingaben prüfen",IF(OR(MIN(B464:D464)&lt;0,MAX(B464:D464)&gt;1),"Eingaben prüfen","gültig"))</x:f>
        <x:v>gültig</x:v>
      </x:c>
    </x:row>
    <x:row r="465" ht="23" customHeight="1">
      <x:c r="A465" s="9" t="n">
        <x:v>459</x:v>
      </x:c>
      <x:c r="B465" s="17" t="n">
        <x:v>0.30276967596728355</x:v>
      </x:c>
      <x:c r="C465" s="17" t="n">
        <x:v>0.30663245485629886</x:v>
      </x:c>
      <x:c r="D465" s="17" t="n">
        <x:v>0.8354774633189663</x:v>
      </x:c>
      <x:c r="E465" s="9" t="str">
        <x:v>A</x:v>
      </x:c>
      <x:c r="F465" s="14" t="str">
        <x:f>IF(COUNT(B465:D465)&lt;&gt;3,"Eingaben prüfen",IF(OR(MIN(B465:D465)&lt;0,MAX(B465:D465)&gt;1),"Eingaben prüfen","gültig"))</x:f>
        <x:v>gültig</x:v>
      </x:c>
    </x:row>
    <x:row r="466" ht="23" customHeight="1">
      <x:c r="A466" s="9" t="n">
        <x:v>460</x:v>
      </x:c>
      <x:c r="B466" s="17" t="n">
        <x:v>0.23508524021599442</x:v>
      </x:c>
      <x:c r="C466" s="17" t="n">
        <x:v>0.44205921550747007</x:v>
      </x:c>
      <x:c r="D466" s="17" t="n">
        <x:v>0.43300620990339667</x:v>
      </x:c>
      <x:c r="E466" s="9" t="str">
        <x:v>A</x:v>
      </x:c>
      <x:c r="F466" s="14" t="str">
        <x:f>IF(COUNT(B466:D466)&lt;&gt;3,"Eingaben prüfen",IF(OR(MIN(B466:D466)&lt;0,MAX(B466:D466)&gt;1),"Eingaben prüfen","gültig"))</x:f>
        <x:v>gültig</x:v>
      </x:c>
    </x:row>
    <x:row r="467" ht="23" customHeight="1">
      <x:c r="A467" s="9" t="n">
        <x:v>461</x:v>
      </x:c>
      <x:c r="B467" s="17" t="n">
        <x:v>0.4964179761009291</x:v>
      </x:c>
      <x:c r="C467" s="17" t="n">
        <x:v>0.3428479639114812</x:v>
      </x:c>
      <x:c r="D467" s="17" t="n">
        <x:v>0.7487778043141589</x:v>
      </x:c>
      <x:c r="E467" s="9" t="str">
        <x:v>A</x:v>
      </x:c>
      <x:c r="F467" s="14" t="str">
        <x:f>IF(COUNT(B467:D467)&lt;&gt;3,"Eingaben prüfen",IF(OR(MIN(B467:D467)&lt;0,MAX(B467:D467)&gt;1),"Eingaben prüfen","gültig"))</x:f>
        <x:v>gültig</x:v>
      </x:c>
    </x:row>
    <x:row r="468" ht="23" customHeight="1">
      <x:c r="A468" s="9" t="n">
        <x:v>462</x:v>
      </x:c>
      <x:c r="B468" s="17" t="n">
        <x:v>0.0914746451890096</x:v>
      </x:c>
      <x:c r="C468" s="17" t="n">
        <x:v>0.34609721589367837</x:v>
      </x:c>
      <x:c r="D468" s="17" t="n">
        <x:v>0.8792275165906176</x:v>
      </x:c>
      <x:c r="E468" s="9" t="str">
        <x:v>A</x:v>
      </x:c>
      <x:c r="F468" s="14" t="str">
        <x:f>IF(COUNT(B468:D468)&lt;&gt;3,"Eingaben prüfen",IF(OR(MIN(B468:D468)&lt;0,MAX(B468:D468)&gt;1),"Eingaben prüfen","gültig"))</x:f>
        <x:v>gültig</x:v>
      </x:c>
    </x:row>
    <x:row r="469" ht="23" customHeight="1">
      <x:c r="A469" s="9" t="n">
        <x:v>463</x:v>
      </x:c>
      <x:c r="B469" s="17" t="n">
        <x:v>0.9522723449626938</x:v>
      </x:c>
      <x:c r="C469" s="17" t="n">
        <x:v>0.7327857526252046</x:v>
      </x:c>
      <x:c r="D469" s="17" t="n">
        <x:v>0.4868420996936038</x:v>
      </x:c>
      <x:c r="E469" s="9" t="str">
        <x:v>A</x:v>
      </x:c>
      <x:c r="F469" s="14" t="str">
        <x:f>IF(COUNT(B469:D469)&lt;&gt;3,"Eingaben prüfen",IF(OR(MIN(B469:D469)&lt;0,MAX(B469:D469)&gt;1),"Eingaben prüfen","gültig"))</x:f>
        <x:v>gültig</x:v>
      </x:c>
    </x:row>
    <x:row r="470" ht="23" customHeight="1">
      <x:c r="A470" s="9" t="n">
        <x:v>464</x:v>
      </x:c>
      <x:c r="B470" s="17" t="n">
        <x:v>0.5094639047747478</x:v>
      </x:c>
      <x:c r="C470" s="17" t="n">
        <x:v>0.5450761030660942</x:v>
      </x:c>
      <x:c r="D470" s="17" t="n">
        <x:v>0.30347477935720235</x:v>
      </x:c>
      <x:c r="E470" s="9" t="str">
        <x:v>A</x:v>
      </x:c>
      <x:c r="F470" s="14" t="str">
        <x:f>IF(COUNT(B470:D470)&lt;&gt;3,"Eingaben prüfen",IF(OR(MIN(B470:D470)&lt;0,MAX(B470:D470)&gt;1),"Eingaben prüfen","gültig"))</x:f>
        <x:v>gültig</x:v>
      </x:c>
    </x:row>
    <x:row r="471" ht="23" customHeight="1">
      <x:c r="A471" s="9" t="n">
        <x:v>465</x:v>
      </x:c>
      <x:c r="B471" s="17" t="n">
        <x:v>0.6926718453178182</x:v>
      </x:c>
      <x:c r="C471" s="17" t="n">
        <x:v>0.04786363535095006</x:v>
      </x:c>
      <x:c r="D471" s="17" t="n">
        <x:v>0.9873347854008898</x:v>
      </x:c>
      <x:c r="E471" s="9" t="str">
        <x:v>A</x:v>
      </x:c>
      <x:c r="F471" s="14" t="str">
        <x:f>IF(COUNT(B471:D471)&lt;&gt;3,"Eingaben prüfen",IF(OR(MIN(B471:D471)&lt;0,MAX(B471:D471)&gt;1),"Eingaben prüfen","gültig"))</x:f>
        <x:v>gültig</x:v>
      </x:c>
    </x:row>
    <x:row r="472" ht="23" customHeight="1">
      <x:c r="A472" s="9" t="n">
        <x:v>466</x:v>
      </x:c>
      <x:c r="B472" s="17" t="n">
        <x:v>0.506573076476343</x:v>
      </x:c>
      <x:c r="C472" s="17" t="n">
        <x:v>0.08287491777446121</x:v>
      </x:c>
      <x:c r="D472" s="17" t="n">
        <x:v>0.2544936506310478</x:v>
      </x:c>
      <x:c r="E472" s="9" t="str">
        <x:v>A</x:v>
      </x:c>
      <x:c r="F472" s="14" t="str">
        <x:f>IF(COUNT(B472:D472)&lt;&gt;3,"Eingaben prüfen",IF(OR(MIN(B472:D472)&lt;0,MAX(B472:D472)&gt;1),"Eingaben prüfen","gültig"))</x:f>
        <x:v>gültig</x:v>
      </x:c>
    </x:row>
    <x:row r="473" ht="23" customHeight="1">
      <x:c r="A473" s="9" t="n">
        <x:v>467</x:v>
      </x:c>
      <x:c r="B473" s="17" t="n">
        <x:v>0.8580451317830011</x:v>
      </x:c>
      <x:c r="C473" s="17" t="n">
        <x:v>0.3807109607150778</x:v>
      </x:c>
      <x:c r="D473" s="17" t="n">
        <x:v>0.7442528697429225</x:v>
      </x:c>
      <x:c r="E473" s="9" t="str">
        <x:v>A</x:v>
      </x:c>
      <x:c r="F473" s="14" t="str">
        <x:f>IF(COUNT(B473:D473)&lt;&gt;3,"Eingaben prüfen",IF(OR(MIN(B473:D473)&lt;0,MAX(B473:D473)&gt;1),"Eingaben prüfen","gültig"))</x:f>
        <x:v>gültig</x:v>
      </x:c>
    </x:row>
    <x:row r="474" ht="23" customHeight="1">
      <x:c r="A474" s="9" t="n">
        <x:v>468</x:v>
      </x:c>
      <x:c r="B474" s="17" t="n">
        <x:v>0.722961618215777</x:v>
      </x:c>
      <x:c r="C474" s="17" t="n">
        <x:v>0.8950284192105755</x:v>
      </x:c>
      <x:c r="D474" s="17" t="n">
        <x:v>0.0007864738581702113</x:v>
      </x:c>
      <x:c r="E474" s="9" t="str">
        <x:v>A</x:v>
      </x:c>
      <x:c r="F474" s="14" t="str">
        <x:f>IF(COUNT(B474:D474)&lt;&gt;3,"Eingaben prüfen",IF(OR(MIN(B474:D474)&lt;0,MAX(B474:D474)&gt;1),"Eingaben prüfen","gültig"))</x:f>
        <x:v>gültig</x:v>
      </x:c>
    </x:row>
    <x:row r="475" ht="23" customHeight="1">
      <x:c r="A475" s="9" t="n">
        <x:v>469</x:v>
      </x:c>
      <x:c r="B475" s="17" t="n">
        <x:v>0.35007635795045644</x:v>
      </x:c>
      <x:c r="C475" s="17" t="n">
        <x:v>0.23294315685052425</x:v>
      </x:c>
      <x:c r="D475" s="17" t="n">
        <x:v>0.5710975172696635</x:v>
      </x:c>
      <x:c r="E475" s="9" t="str">
        <x:v>A</x:v>
      </x:c>
      <x:c r="F475" s="14" t="str">
        <x:f>IF(COUNT(B475:D475)&lt;&gt;3,"Eingaben prüfen",IF(OR(MIN(B475:D475)&lt;0,MAX(B475:D475)&gt;1),"Eingaben prüfen","gültig"))</x:f>
        <x:v>gültig</x:v>
      </x:c>
    </x:row>
    <x:row r="476" ht="23" customHeight="1">
      <x:c r="A476" s="9" t="n">
        <x:v>470</x:v>
      </x:c>
      <x:c r="B476" s="17" t="n">
        <x:v>0.7110528514022008</x:v>
      </x:c>
      <x:c r="C476" s="17" t="n">
        <x:v>0.7880098138703033</x:v>
      </x:c>
      <x:c r="D476" s="17" t="n">
        <x:v>0.6440102175110951</x:v>
      </x:c>
      <x:c r="E476" s="9" t="str">
        <x:v>A</x:v>
      </x:c>
      <x:c r="F476" s="14" t="str">
        <x:f>IF(COUNT(B476:D476)&lt;&gt;3,"Eingaben prüfen",IF(OR(MIN(B476:D476)&lt;0,MAX(B476:D476)&gt;1),"Eingaben prüfen","gültig"))</x:f>
        <x:v>gültig</x:v>
      </x:c>
    </x:row>
    <x:row r="477" ht="23" customHeight="1">
      <x:c r="A477" s="9" t="n">
        <x:v>471</x:v>
      </x:c>
      <x:c r="B477" s="17" t="n">
        <x:v>0.6040486510610208</x:v>
      </x:c>
      <x:c r="C477" s="17" t="n">
        <x:v>0.055736681330017745</x:v>
      </x:c>
      <x:c r="D477" s="17" t="n">
        <x:v>0.3036837709369138</x:v>
      </x:c>
      <x:c r="E477" s="9" t="str">
        <x:v>A</x:v>
      </x:c>
      <x:c r="F477" s="14" t="str">
        <x:f>IF(COUNT(B477:D477)&lt;&gt;3,"Eingaben prüfen",IF(OR(MIN(B477:D477)&lt;0,MAX(B477:D477)&gt;1),"Eingaben prüfen","gültig"))</x:f>
        <x:v>gültig</x:v>
      </x:c>
    </x:row>
    <x:row r="478" ht="23" customHeight="1">
      <x:c r="A478" s="9" t="n">
        <x:v>472</x:v>
      </x:c>
      <x:c r="B478" s="17" t="n">
        <x:v>0.5918618581490591</x:v>
      </x:c>
      <x:c r="C478" s="17" t="n">
        <x:v>0.8095531446160749</x:v>
      </x:c>
      <x:c r="D478" s="17" t="n">
        <x:v>0.9542242753086612</x:v>
      </x:c>
      <x:c r="E478" s="9" t="str">
        <x:v>A</x:v>
      </x:c>
      <x:c r="F478" s="14" t="str">
        <x:f>IF(COUNT(B478:D478)&lt;&gt;3,"Eingaben prüfen",IF(OR(MIN(B478:D478)&lt;0,MAX(B478:D478)&gt;1),"Eingaben prüfen","gültig"))</x:f>
        <x:v>gültig</x:v>
      </x:c>
    </x:row>
    <x:row r="479" ht="23" customHeight="1">
      <x:c r="A479" s="9" t="n">
        <x:v>473</x:v>
      </x:c>
      <x:c r="B479" s="17" t="n">
        <x:v>0.2611826724605635</x:v>
      </x:c>
      <x:c r="C479" s="17" t="n">
        <x:v>0.35318846662994474</x:v>
      </x:c>
      <x:c r="D479" s="17" t="n">
        <x:v>0.9846867533633485</x:v>
      </x:c>
      <x:c r="E479" s="9" t="str">
        <x:v>A</x:v>
      </x:c>
      <x:c r="F479" s="14" t="str">
        <x:f>IF(COUNT(B479:D479)&lt;&gt;3,"Eingaben prüfen",IF(OR(MIN(B479:D479)&lt;0,MAX(B479:D479)&gt;1),"Eingaben prüfen","gültig"))</x:f>
        <x:v>gültig</x:v>
      </x:c>
    </x:row>
    <x:row r="480" ht="23" customHeight="1">
      <x:c r="A480" s="9" t="n">
        <x:v>474</x:v>
      </x:c>
      <x:c r="B480" s="17" t="n">
        <x:v>0.8101837962167338</x:v>
      </x:c>
      <x:c r="C480" s="17" t="n">
        <x:v>0.7004566568648443</x:v>
      </x:c>
      <x:c r="D480" s="17" t="n">
        <x:v>0.4591764590004459</x:v>
      </x:c>
      <x:c r="E480" s="9" t="str">
        <x:v>A</x:v>
      </x:c>
      <x:c r="F480" s="14" t="str">
        <x:f>IF(COUNT(B480:D480)&lt;&gt;3,"Eingaben prüfen",IF(OR(MIN(B480:D480)&lt;0,MAX(B480:D480)&gt;1),"Eingaben prüfen","gültig"))</x:f>
        <x:v>gültig</x:v>
      </x:c>
    </x:row>
    <x:row r="481" ht="23" customHeight="1">
      <x:c r="A481" s="9" t="n">
        <x:v>475</x:v>
      </x:c>
      <x:c r="B481" s="17" t="n">
        <x:v>0.24870611925143749</x:v>
      </x:c>
      <x:c r="C481" s="17" t="n">
        <x:v>0.1878698730142787</x:v>
      </x:c>
      <x:c r="D481" s="17" t="n">
        <x:v>0.6630068548256531</x:v>
      </x:c>
      <x:c r="E481" s="9" t="str">
        <x:v>A</x:v>
      </x:c>
      <x:c r="F481" s="14" t="str">
        <x:f>IF(COUNT(B481:D481)&lt;&gt;3,"Eingaben prüfen",IF(OR(MIN(B481:D481)&lt;0,MAX(B481:D481)&gt;1),"Eingaben prüfen","gültig"))</x:f>
        <x:v>gültig</x:v>
      </x:c>
    </x:row>
    <x:row r="482" ht="23" customHeight="1">
      <x:c r="A482" s="9" t="n">
        <x:v>476</x:v>
      </x:c>
      <x:c r="B482" s="17" t="n">
        <x:v>0.6234167482471094</x:v>
      </x:c>
      <x:c r="C482" s="17" t="n">
        <x:v>0.48057920823339373</x:v>
      </x:c>
      <x:c r="D482" s="17" t="n">
        <x:v>0.6539711776422337</x:v>
      </x:c>
      <x:c r="E482" s="9" t="str">
        <x:v>A</x:v>
      </x:c>
      <x:c r="F482" s="14" t="str">
        <x:f>IF(COUNT(B482:D482)&lt;&gt;3,"Eingaben prüfen",IF(OR(MIN(B482:D482)&lt;0,MAX(B482:D482)&gt;1),"Eingaben prüfen","gültig"))</x:f>
        <x:v>gültig</x:v>
      </x:c>
    </x:row>
    <x:row r="483" ht="23" customHeight="1">
      <x:c r="A483" s="9" t="n">
        <x:v>477</x:v>
      </x:c>
      <x:c r="B483" s="17" t="n">
        <x:v>0.2639190113404766</x:v>
      </x:c>
      <x:c r="C483" s="17" t="n">
        <x:v>0.059842699323780835</x:v>
      </x:c>
      <x:c r="D483" s="17" t="n">
        <x:v>0.9464838878484443</x:v>
      </x:c>
      <x:c r="E483" s="9" t="str">
        <x:v>A</x:v>
      </x:c>
      <x:c r="F483" s="14" t="str">
        <x:f>IF(COUNT(B483:D483)&lt;&gt;3,"Eingaben prüfen",IF(OR(MIN(B483:D483)&lt;0,MAX(B483:D483)&gt;1),"Eingaben prüfen","gültig"))</x:f>
        <x:v>gültig</x:v>
      </x:c>
    </x:row>
    <x:row r="484" ht="23" customHeight="1">
      <x:c r="A484" s="9" t="n">
        <x:v>478</x:v>
      </x:c>
      <x:c r="B484" s="17" t="n">
        <x:v>0.3790145720122382</x:v>
      </x:c>
      <x:c r="C484" s="17" t="n">
        <x:v>0.4345815120032057</x:v>
      </x:c>
      <x:c r="D484" s="17" t="n">
        <x:v>0.13212524086702615</x:v>
      </x:c>
      <x:c r="E484" s="9" t="str">
        <x:v>A</x:v>
      </x:c>
      <x:c r="F484" s="14" t="str">
        <x:f>IF(COUNT(B484:D484)&lt;&gt;3,"Eingaben prüfen",IF(OR(MIN(B484:D484)&lt;0,MAX(B484:D484)&gt;1),"Eingaben prüfen","gültig"))</x:f>
        <x:v>gültig</x:v>
      </x:c>
    </x:row>
    <x:row r="485" ht="23" customHeight="1">
      <x:c r="A485" s="9" t="n">
        <x:v>479</x:v>
      </x:c>
      <x:c r="B485" s="17" t="n">
        <x:v>0.46274317579809576</x:v>
      </x:c>
      <x:c r="C485" s="17" t="n">
        <x:v>0.07074236811604351</x:v>
      </x:c>
      <x:c r="D485" s="17" t="n">
        <x:v>0.3639685659436509</x:v>
      </x:c>
      <x:c r="E485" s="9" t="str">
        <x:v>A</x:v>
      </x:c>
      <x:c r="F485" s="14" t="str">
        <x:f>IF(COUNT(B485:D485)&lt;&gt;3,"Eingaben prüfen",IF(OR(MIN(B485:D485)&lt;0,MAX(B485:D485)&gt;1),"Eingaben prüfen","gültig"))</x:f>
        <x:v>gültig</x:v>
      </x:c>
    </x:row>
    <x:row r="486" ht="23" customHeight="1">
      <x:c r="A486" s="9" t="n">
        <x:v>480</x:v>
      </x:c>
      <x:c r="B486" s="17" t="n">
        <x:v>0.4757285419618711</x:v>
      </x:c>
      <x:c r="C486" s="17" t="n">
        <x:v>0.4730485830223188</x:v>
      </x:c>
      <x:c r="D486" s="17" t="n">
        <x:v>0.3661794482031837</x:v>
      </x:c>
      <x:c r="E486" s="9" t="str">
        <x:v>A</x:v>
      </x:c>
      <x:c r="F486" s="14" t="str">
        <x:f>IF(COUNT(B486:D486)&lt;&gt;3,"Eingaben prüfen",IF(OR(MIN(B486:D486)&lt;0,MAX(B486:D486)&gt;1),"Eingaben prüfen","gültig"))</x:f>
        <x:v>gültig</x:v>
      </x:c>
    </x:row>
    <x:row r="487" ht="23" customHeight="1">
      <x:c r="A487" s="9" t="n">
        <x:v>481</x:v>
      </x:c>
      <x:c r="B487" s="17" t="n">
        <x:v>0.7577391873346642</x:v>
      </x:c>
      <x:c r="C487" s="17" t="n">
        <x:v>0.12534216640051454</x:v>
      </x:c>
      <x:c r="D487" s="17" t="n">
        <x:v>0.031518720905296504</x:v>
      </x:c>
      <x:c r="E487" s="9" t="str">
        <x:v>A</x:v>
      </x:c>
      <x:c r="F487" s="14" t="str">
        <x:f>IF(COUNT(B487:D487)&lt;&gt;3,"Eingaben prüfen",IF(OR(MIN(B487:D487)&lt;0,MAX(B487:D487)&gt;1),"Eingaben prüfen","gültig"))</x:f>
        <x:v>gültig</x:v>
      </x:c>
    </x:row>
    <x:row r="488" ht="23" customHeight="1">
      <x:c r="A488" s="9" t="n">
        <x:v>482</x:v>
      </x:c>
      <x:c r="B488" s="17" t="n">
        <x:v>0.1667104879161343</x:v>
      </x:c>
      <x:c r="C488" s="17" t="n">
        <x:v>0.4284513987367973</x:v>
      </x:c>
      <x:c r="D488" s="17" t="n">
        <x:v>0.6875925374915823</x:v>
      </x:c>
      <x:c r="E488" s="9" t="str">
        <x:v>A</x:v>
      </x:c>
      <x:c r="F488" s="14" t="str">
        <x:f>IF(COUNT(B488:D488)&lt;&gt;3,"Eingaben prüfen",IF(OR(MIN(B488:D488)&lt;0,MAX(B488:D488)&gt;1),"Eingaben prüfen","gültig"))</x:f>
        <x:v>gültig</x:v>
      </x:c>
    </x:row>
    <x:row r="489" ht="23" customHeight="1">
      <x:c r="A489" s="9" t="n">
        <x:v>483</x:v>
      </x:c>
      <x:c r="B489" s="17" t="n">
        <x:v>0.5983970902161673</x:v>
      </x:c>
      <x:c r="C489" s="17" t="n">
        <x:v>0.5732751140603796</x:v>
      </x:c>
      <x:c r="D489" s="17" t="n">
        <x:v>0.4703337870305404</x:v>
      </x:c>
      <x:c r="E489" s="9" t="str">
        <x:v>A</x:v>
      </x:c>
      <x:c r="F489" s="14" t="str">
        <x:f>IF(COUNT(B489:D489)&lt;&gt;3,"Eingaben prüfen",IF(OR(MIN(B489:D489)&lt;0,MAX(B489:D489)&gt;1),"Eingaben prüfen","gültig"))</x:f>
        <x:v>gültig</x:v>
      </x:c>
    </x:row>
    <x:row r="490" ht="23" customHeight="1">
      <x:c r="A490" s="9" t="n">
        <x:v>484</x:v>
      </x:c>
      <x:c r="B490" s="17" t="n">
        <x:v>0.3301711470121518</x:v>
      </x:c>
      <x:c r="C490" s="17" t="n">
        <x:v>0.09464026370551437</x:v>
      </x:c>
      <x:c r="D490" s="17" t="n">
        <x:v>0.719042707583867</x:v>
      </x:c>
      <x:c r="E490" s="9" t="str">
        <x:v>A</x:v>
      </x:c>
      <x:c r="F490" s="14" t="str">
        <x:f>IF(COUNT(B490:D490)&lt;&gt;3,"Eingaben prüfen",IF(OR(MIN(B490:D490)&lt;0,MAX(B490:D490)&gt;1),"Eingaben prüfen","gültig"))</x:f>
        <x:v>gültig</x:v>
      </x:c>
    </x:row>
    <x:row r="491" ht="23" customHeight="1">
      <x:c r="A491" s="9" t="n">
        <x:v>485</x:v>
      </x:c>
      <x:c r="B491" s="17" t="n">
        <x:v>0.020506162312813103</x:v>
      </x:c>
      <x:c r="C491" s="17" t="n">
        <x:v>0.6501713659381494</x:v>
      </x:c>
      <x:c r="D491" s="17" t="n">
        <x:v>0.04463178210426122</x:v>
      </x:c>
      <x:c r="E491" s="9" t="str">
        <x:v>A</x:v>
      </x:c>
      <x:c r="F491" s="14" t="str">
        <x:f>IF(COUNT(B491:D491)&lt;&gt;3,"Eingaben prüfen",IF(OR(MIN(B491:D491)&lt;0,MAX(B491:D491)&gt;1),"Eingaben prüfen","gültig"))</x:f>
        <x:v>gültig</x:v>
      </x:c>
    </x:row>
    <x:row r="492" ht="23" customHeight="1">
      <x:c r="A492" s="9" t="n">
        <x:v>486</x:v>
      </x:c>
      <x:c r="B492" s="17" t="n">
        <x:v>0.3540641573490575</x:v>
      </x:c>
      <x:c r="C492" s="17" t="n">
        <x:v>0.005147880292497575</x:v>
      </x:c>
      <x:c r="D492" s="17" t="n">
        <x:v>0.31419247610028833</x:v>
      </x:c>
      <x:c r="E492" s="9" t="str">
        <x:v>A</x:v>
      </x:c>
      <x:c r="F492" s="14" t="str">
        <x:f>IF(COUNT(B492:D492)&lt;&gt;3,"Eingaben prüfen",IF(OR(MIN(B492:D492)&lt;0,MAX(B492:D492)&gt;1),"Eingaben prüfen","gültig"))</x:f>
        <x:v>gültig</x:v>
      </x:c>
    </x:row>
    <x:row r="493" ht="23" customHeight="1">
      <x:c r="A493" s="9" t="n">
        <x:v>487</x:v>
      </x:c>
      <x:c r="B493" s="17" t="n">
        <x:v>0.9756658031838015</x:v>
      </x:c>
      <x:c r="C493" s="17" t="n">
        <x:v>0.4328091711504385</x:v>
      </x:c>
      <x:c r="D493" s="17" t="n">
        <x:v>0.9429951448692009</x:v>
      </x:c>
      <x:c r="E493" s="9" t="str">
        <x:v>A</x:v>
      </x:c>
      <x:c r="F493" s="14" t="str">
        <x:f>IF(COUNT(B493:D493)&lt;&gt;3,"Eingaben prüfen",IF(OR(MIN(B493:D493)&lt;0,MAX(B493:D493)&gt;1),"Eingaben prüfen","gültig"))</x:f>
        <x:v>gültig</x:v>
      </x:c>
    </x:row>
    <x:row r="494" ht="23" customHeight="1">
      <x:c r="A494" s="9" t="n">
        <x:v>488</x:v>
      </x:c>
      <x:c r="B494" s="17" t="n">
        <x:v>0.9411463391734287</x:v>
      </x:c>
      <x:c r="C494" s="17" t="n">
        <x:v>0.8998179427580908</x:v>
      </x:c>
      <x:c r="D494" s="17" t="n">
        <x:v>0.47622495249379426</x:v>
      </x:c>
      <x:c r="E494" s="9" t="str">
        <x:v>A</x:v>
      </x:c>
      <x:c r="F494" s="14" t="str">
        <x:f>IF(COUNT(B494:D494)&lt;&gt;3,"Eingaben prüfen",IF(OR(MIN(B494:D494)&lt;0,MAX(B494:D494)&gt;1),"Eingaben prüfen","gültig"))</x:f>
        <x:v>gültig</x:v>
      </x:c>
    </x:row>
    <x:row r="495" ht="23" customHeight="1">
      <x:c r="A495" s="9" t="n">
        <x:v>489</x:v>
      </x:c>
      <x:c r="B495" s="17" t="n">
        <x:v>0.29217683302704245</x:v>
      </x:c>
      <x:c r="C495" s="17" t="n">
        <x:v>0.6753977910848334</x:v>
      </x:c>
      <x:c r="D495" s="17" t="n">
        <x:v>0.7708777665393427</x:v>
      </x:c>
      <x:c r="E495" s="9" t="str">
        <x:v>A</x:v>
      </x:c>
      <x:c r="F495" s="14" t="str">
        <x:f>IF(COUNT(B495:D495)&lt;&gt;3,"Eingaben prüfen",IF(OR(MIN(B495:D495)&lt;0,MAX(B495:D495)&gt;1),"Eingaben prüfen","gültig"))</x:f>
        <x:v>gültig</x:v>
      </x:c>
    </x:row>
    <x:row r="496" ht="23" customHeight="1">
      <x:c r="A496" s="9" t="n">
        <x:v>490</x:v>
      </x:c>
      <x:c r="B496" s="17" t="n">
        <x:v>0.11150913976598531</x:v>
      </x:c>
      <x:c r="C496" s="17" t="n">
        <x:v>0.713234604918398</x:v>
      </x:c>
      <x:c r="D496" s="17" t="n">
        <x:v>0.6403972537955269</x:v>
      </x:c>
      <x:c r="E496" s="9" t="str">
        <x:v>A</x:v>
      </x:c>
      <x:c r="F496" s="14" t="str">
        <x:f>IF(COUNT(B496:D496)&lt;&gt;3,"Eingaben prüfen",IF(OR(MIN(B496:D496)&lt;0,MAX(B496:D496)&gt;1),"Eingaben prüfen","gültig"))</x:f>
        <x:v>gültig</x:v>
      </x:c>
    </x:row>
    <x:row r="497" ht="23" customHeight="1">
      <x:c r="A497" s="9" t="n">
        <x:v>491</x:v>
      </x:c>
      <x:c r="B497" s="17" t="n">
        <x:v>0.9670801322208717</x:v>
      </x:c>
      <x:c r="C497" s="17" t="n">
        <x:v>0.02273527777288109</x:v>
      </x:c>
      <x:c r="D497" s="17" t="n">
        <x:v>0.24146739311981946</x:v>
      </x:c>
      <x:c r="E497" s="9" t="str">
        <x:v>A</x:v>
      </x:c>
      <x:c r="F497" s="14" t="str">
        <x:f>IF(COUNT(B497:D497)&lt;&gt;3,"Eingaben prüfen",IF(OR(MIN(B497:D497)&lt;0,MAX(B497:D497)&gt;1),"Eingaben prüfen","gültig"))</x:f>
        <x:v>gültig</x:v>
      </x:c>
    </x:row>
    <x:row r="498" ht="23" customHeight="1">
      <x:c r="A498" s="9" t="n">
        <x:v>492</x:v>
      </x:c>
      <x:c r="B498" s="17" t="n">
        <x:v>0.040999767486937344</x:v>
      </x:c>
      <x:c r="C498" s="17" t="n">
        <x:v>0.9194648436969146</x:v>
      </x:c>
      <x:c r="D498" s="17" t="n">
        <x:v>0.44532426830846816</x:v>
      </x:c>
      <x:c r="E498" s="9" t="str">
        <x:v>A</x:v>
      </x:c>
      <x:c r="F498" s="14" t="str">
        <x:f>IF(COUNT(B498:D498)&lt;&gt;3,"Eingaben prüfen",IF(OR(MIN(B498:D498)&lt;0,MAX(B498:D498)&gt;1),"Eingaben prüfen","gültig"))</x:f>
        <x:v>gültig</x:v>
      </x:c>
    </x:row>
    <x:row r="499" ht="23" customHeight="1">
      <x:c r="A499" s="9" t="n">
        <x:v>493</x:v>
      </x:c>
      <x:c r="B499" s="17" t="n">
        <x:v>0.7649091867497191</x:v>
      </x:c>
      <x:c r="C499" s="17" t="n">
        <x:v>0.559011351200752</x:v>
      </x:c>
      <x:c r="D499" s="17" t="n">
        <x:v>0.07068327686283737</x:v>
      </x:c>
      <x:c r="E499" s="9" t="str">
        <x:v>A</x:v>
      </x:c>
      <x:c r="F499" s="14" t="str">
        <x:f>IF(COUNT(B499:D499)&lt;&gt;3,"Eingaben prüfen",IF(OR(MIN(B499:D499)&lt;0,MAX(B499:D499)&gt;1),"Eingaben prüfen","gültig"))</x:f>
        <x:v>gültig</x:v>
      </x:c>
    </x:row>
    <x:row r="500" ht="23" customHeight="1">
      <x:c r="A500" s="9" t="n">
        <x:v>494</x:v>
      </x:c>
      <x:c r="B500" s="17" t="n">
        <x:v>0.379460112308152</x:v>
      </x:c>
      <x:c r="C500" s="17" t="n">
        <x:v>0.6363153293495998</x:v>
      </x:c>
      <x:c r="D500" s="17" t="n">
        <x:v>0.8486097069690004</x:v>
      </x:c>
      <x:c r="E500" s="9" t="str">
        <x:v>A</x:v>
      </x:c>
      <x:c r="F500" s="14" t="str">
        <x:f>IF(COUNT(B500:D500)&lt;&gt;3,"Eingaben prüfen",IF(OR(MIN(B500:D500)&lt;0,MAX(B500:D500)&gt;1),"Eingaben prüfen","gültig"))</x:f>
        <x:v>gültig</x:v>
      </x:c>
    </x:row>
    <x:row r="501" ht="23" customHeight="1">
      <x:c r="A501" s="9" t="n">
        <x:v>495</x:v>
      </x:c>
      <x:c r="B501" s="17" t="n">
        <x:v>0.4606379660544917</x:v>
      </x:c>
      <x:c r="C501" s="17" t="n">
        <x:v>0.0977976213907823</x:v>
      </x:c>
      <x:c r="D501" s="17" t="n">
        <x:v>0.5351898599183187</x:v>
      </x:c>
      <x:c r="E501" s="9" t="str">
        <x:v>A</x:v>
      </x:c>
      <x:c r="F501" s="14" t="str">
        <x:f>IF(COUNT(B501:D501)&lt;&gt;3,"Eingaben prüfen",IF(OR(MIN(B501:D501)&lt;0,MAX(B501:D501)&gt;1),"Eingaben prüfen","gültig"))</x:f>
        <x:v>gültig</x:v>
      </x:c>
    </x:row>
    <x:row r="502" ht="23" customHeight="1">
      <x:c r="A502" s="9" t="n">
        <x:v>496</x:v>
      </x:c>
      <x:c r="B502" s="17" t="n">
        <x:v>0.058993680751882493</x:v>
      </x:c>
      <x:c r="C502" s="17" t="n">
        <x:v>0.7369246660964563</x:v>
      </x:c>
      <x:c r="D502" s="17" t="n">
        <x:v>0.14444538613315672</x:v>
      </x:c>
      <x:c r="E502" s="9" t="str">
        <x:v>A</x:v>
      </x:c>
      <x:c r="F502" s="14" t="str">
        <x:f>IF(COUNT(B502:D502)&lt;&gt;3,"Eingaben prüfen",IF(OR(MIN(B502:D502)&lt;0,MAX(B502:D502)&gt;1),"Eingaben prüfen","gültig"))</x:f>
        <x:v>gültig</x:v>
      </x:c>
    </x:row>
    <x:row r="503" ht="23" customHeight="1">
      <x:c r="A503" s="9" t="n">
        <x:v>497</x:v>
      </x:c>
      <x:c r="B503" s="17" t="n">
        <x:v>0.12419955770019442</x:v>
      </x:c>
      <x:c r="C503" s="17" t="n">
        <x:v>0.5836707215057686</x:v>
      </x:c>
      <x:c r="D503" s="17" t="n">
        <x:v>0.27100313908886164</x:v>
      </x:c>
      <x:c r="E503" s="9" t="str">
        <x:v>A</x:v>
      </x:c>
      <x:c r="F503" s="14" t="str">
        <x:f>IF(COUNT(B503:D503)&lt;&gt;3,"Eingaben prüfen",IF(OR(MIN(B503:D503)&lt;0,MAX(B503:D503)&gt;1),"Eingaben prüfen","gültig"))</x:f>
        <x:v>gültig</x:v>
      </x:c>
    </x:row>
    <x:row r="504" ht="23" customHeight="1">
      <x:c r="A504" s="9" t="n">
        <x:v>498</x:v>
      </x:c>
      <x:c r="B504" s="17" t="n">
        <x:v>0.8095797399291769</x:v>
      </x:c>
      <x:c r="C504" s="17" t="n">
        <x:v>0.9802996373036876</x:v>
      </x:c>
      <x:c r="D504" s="17" t="n">
        <x:v>0.011208369745872915</x:v>
      </x:c>
      <x:c r="E504" s="9" t="str">
        <x:v>A</x:v>
      </x:c>
      <x:c r="F504" s="14" t="str">
        <x:f>IF(COUNT(B504:D504)&lt;&gt;3,"Eingaben prüfen",IF(OR(MIN(B504:D504)&lt;0,MAX(B504:D504)&gt;1),"Eingaben prüfen","gültig"))</x:f>
        <x:v>gültig</x:v>
      </x:c>
    </x:row>
    <x:row r="505" ht="23" customHeight="1">
      <x:c r="A505" s="9" t="n">
        <x:v>499</x:v>
      </x:c>
      <x:c r="B505" s="17" t="n">
        <x:v>0.10083859309088439</x:v>
      </x:c>
      <x:c r="C505" s="17" t="n">
        <x:v>0.9476053229300305</x:v>
      </x:c>
      <x:c r="D505" s="17" t="n">
        <x:v>0.19243379414547235</x:v>
      </x:c>
      <x:c r="E505" s="9" t="str">
        <x:v>A</x:v>
      </x:c>
      <x:c r="F505" s="14" t="str">
        <x:f>IF(COUNT(B505:D505)&lt;&gt;3,"Eingaben prüfen",IF(OR(MIN(B505:D505)&lt;0,MAX(B505:D505)&gt;1),"Eingaben prüfen","gültig"))</x:f>
        <x:v>gültig</x:v>
      </x:c>
    </x:row>
    <x:row r="506" ht="23" customHeight="1">
      <x:c r="A506" s="9" t="n">
        <x:v>500</x:v>
      </x:c>
      <x:c r="B506" s="17" t="n">
        <x:v>0.036062889848835766</x:v>
      </x:c>
      <x:c r="C506" s="17" t="n">
        <x:v>0.3003380374284461</x:v>
      </x:c>
      <x:c r="D506" s="17" t="n">
        <x:v>0.19428731373045594</x:v>
      </x:c>
      <x:c r="E506" s="9" t="str">
        <x:v>A</x:v>
      </x:c>
      <x:c r="F506" s="14" t="str">
        <x:f>IF(COUNT(B506:D506)&lt;&gt;3,"Eingaben prüfen",IF(OR(MIN(B506:D506)&lt;0,MAX(B506:D506)&gt;1),"Eingaben prüfen","gültig"))</x:f>
        <x:v>gültig</x:v>
      </x:c>
    </x:row>
    <x:row r="507" ht="23" customHeight="1">
      <x:c r="A507" s="9" t="n">
        <x:v>501</x:v>
      </x:c>
      <x:c r="B507" s="17" t="n">
        <x:v>0.7516881258925423</x:v>
      </x:c>
      <x:c r="C507" s="17" t="n">
        <x:v>0.565620863228105</x:v>
      </x:c>
      <x:c r="D507" s="17" t="n">
        <x:v>0.3606556364102289</x:v>
      </x:c>
      <x:c r="E507" s="9" t="str">
        <x:v>A</x:v>
      </x:c>
      <x:c r="F507" s="14" t="str">
        <x:f>IF(COUNT(B507:D507)&lt;&gt;3,"Eingaben prüfen",IF(OR(MIN(B507:D507)&lt;0,MAX(B507:D507)&gt;1),"Eingaben prüfen","gültig"))</x:f>
        <x:v>gültig</x:v>
      </x:c>
    </x:row>
    <x:row r="508" ht="23" customHeight="1">
      <x:c r="A508" s="9" t="n">
        <x:v>502</x:v>
      </x:c>
      <x:c r="B508" s="17" t="n">
        <x:v>0.09219473239500076</x:v>
      </x:c>
      <x:c r="C508" s="17" t="n">
        <x:v>0.20397599169518799</x:v>
      </x:c>
      <x:c r="D508" s="17" t="n">
        <x:v>0.5420148152625188</x:v>
      </x:c>
      <x:c r="E508" s="9" t="str">
        <x:v>A</x:v>
      </x:c>
      <x:c r="F508" s="14" t="str">
        <x:f>IF(COUNT(B508:D508)&lt;&gt;3,"Eingaben prüfen",IF(OR(MIN(B508:D508)&lt;0,MAX(B508:D508)&gt;1),"Eingaben prüfen","gültig"))</x:f>
        <x:v>gültig</x:v>
      </x:c>
    </x:row>
    <x:row r="509" ht="23" customHeight="1">
      <x:c r="A509" s="9" t="n">
        <x:v>503</x:v>
      </x:c>
      <x:c r="B509" s="17" t="n">
        <x:v>0.938380233827047</x:v>
      </x:c>
      <x:c r="C509" s="17" t="n">
        <x:v>0.40697911370079964</x:v>
      </x:c>
      <x:c r="D509" s="17" t="n">
        <x:v>0.0809110834961757</x:v>
      </x:c>
      <x:c r="E509" s="9" t="str">
        <x:v>A</x:v>
      </x:c>
      <x:c r="F509" s="14" t="str">
        <x:f>IF(COUNT(B509:D509)&lt;&gt;3,"Eingaben prüfen",IF(OR(MIN(B509:D509)&lt;0,MAX(B509:D509)&gt;1),"Eingaben prüfen","gültig"))</x:f>
        <x:v>gültig</x:v>
      </x:c>
    </x:row>
    <x:row r="510" ht="23" customHeight="1">
      <x:c r="A510" s="9" t="n">
        <x:v>504</x:v>
      </x:c>
      <x:c r="B510" s="17" t="n">
        <x:v>0.17267654405441135</x:v>
      </x:c>
      <x:c r="C510" s="17" t="n">
        <x:v>0.7591471105115488</x:v>
      </x:c>
      <x:c r="D510" s="17" t="n">
        <x:v>0.45873788406606764</x:v>
      </x:c>
      <x:c r="E510" s="9" t="str">
        <x:v>A</x:v>
      </x:c>
      <x:c r="F510" s="14" t="str">
        <x:f>IF(COUNT(B510:D510)&lt;&gt;3,"Eingaben prüfen",IF(OR(MIN(B510:D510)&lt;0,MAX(B510:D510)&gt;1),"Eingaben prüfen","gültig"))</x:f>
        <x:v>gültig</x:v>
      </x:c>
    </x:row>
    <x:row r="511" ht="23" customHeight="1">
      <x:c r="A511" s="9" t="n">
        <x:v>505</x:v>
      </x:c>
      <x:c r="B511" s="17" t="n">
        <x:v>0.2481908790068701</x:v>
      </x:c>
      <x:c r="C511" s="17" t="n">
        <x:v>0.5964276272570714</x:v>
      </x:c>
      <x:c r="D511" s="17" t="n">
        <x:v>0.485107354237698</x:v>
      </x:c>
      <x:c r="E511" s="9" t="str">
        <x:v>A</x:v>
      </x:c>
      <x:c r="F511" s="14" t="str">
        <x:f>IF(COUNT(B511:D511)&lt;&gt;3,"Eingaben prüfen",IF(OR(MIN(B511:D511)&lt;0,MAX(B511:D511)&gt;1),"Eingaben prüfen","gültig"))</x:f>
        <x:v>gültig</x:v>
      </x:c>
    </x:row>
    <x:row r="512" ht="23" customHeight="1">
      <x:c r="A512" s="9" t="n">
        <x:v>506</x:v>
      </x:c>
      <x:c r="B512" s="17" t="n">
        <x:v>0.546363485394977</x:v>
      </x:c>
      <x:c r="C512" s="17" t="n">
        <x:v>0.0988627391634509</x:v>
      </x:c>
      <x:c r="D512" s="17" t="n">
        <x:v>0.47881719388533384</x:v>
      </x:c>
      <x:c r="E512" s="9" t="str">
        <x:v>A</x:v>
      </x:c>
      <x:c r="F512" s="14" t="str">
        <x:f>IF(COUNT(B512:D512)&lt;&gt;3,"Eingaben prüfen",IF(OR(MIN(B512:D512)&lt;0,MAX(B512:D512)&gt;1),"Eingaben prüfen","gültig"))</x:f>
        <x:v>gültig</x:v>
      </x:c>
    </x:row>
    <x:row r="513" ht="23" customHeight="1">
      <x:c r="A513" s="9" t="n">
        <x:v>507</x:v>
      </x:c>
      <x:c r="B513" s="17" t="n">
        <x:v>0.18096073355991393</x:v>
      </x:c>
      <x:c r="C513" s="17" t="n">
        <x:v>0.5214897500118241</x:v>
      </x:c>
      <x:c r="D513" s="17" t="n">
        <x:v>0.6193654000526294</x:v>
      </x:c>
      <x:c r="E513" s="9" t="str">
        <x:v>A</x:v>
      </x:c>
      <x:c r="F513" s="14" t="str">
        <x:f>IF(COUNT(B513:D513)&lt;&gt;3,"Eingaben prüfen",IF(OR(MIN(B513:D513)&lt;0,MAX(B513:D513)&gt;1),"Eingaben prüfen","gültig"))</x:f>
        <x:v>gültig</x:v>
      </x:c>
    </x:row>
    <x:row r="514" ht="23" customHeight="1">
      <x:c r="A514" s="9" t="n">
        <x:v>508</x:v>
      </x:c>
      <x:c r="B514" s="17" t="n">
        <x:v>0.7483696980634704</x:v>
      </x:c>
      <x:c r="C514" s="17" t="n">
        <x:v>0.9412230156594887</x:v>
      </x:c>
      <x:c r="D514" s="17" t="n">
        <x:v>0.6118284318363294</x:v>
      </x:c>
      <x:c r="E514" s="9" t="str">
        <x:v>A</x:v>
      </x:c>
      <x:c r="F514" s="14" t="str">
        <x:f>IF(COUNT(B514:D514)&lt;&gt;3,"Eingaben prüfen",IF(OR(MIN(B514:D514)&lt;0,MAX(B514:D514)&gt;1),"Eingaben prüfen","gültig"))</x:f>
        <x:v>gültig</x:v>
      </x:c>
    </x:row>
    <x:row r="515" ht="23" customHeight="1">
      <x:c r="A515" s="9" t="n">
        <x:v>509</x:v>
      </x:c>
      <x:c r="B515" s="17" t="n">
        <x:v>0.1789354357169941</x:v>
      </x:c>
      <x:c r="C515" s="17" t="n">
        <x:v>0.25882973067928106</x:v>
      </x:c>
      <x:c r="D515" s="17" t="n">
        <x:v>0.6772881807992235</x:v>
      </x:c>
      <x:c r="E515" s="9" t="str">
        <x:v>A</x:v>
      </x:c>
      <x:c r="F515" s="14" t="str">
        <x:f>IF(COUNT(B515:D515)&lt;&gt;3,"Eingaben prüfen",IF(OR(MIN(B515:D515)&lt;0,MAX(B515:D515)&gt;1),"Eingaben prüfen","gültig"))</x:f>
        <x:v>gültig</x:v>
      </x:c>
    </x:row>
    <x:row r="516" ht="23" customHeight="1">
      <x:c r="A516" s="9" t="n">
        <x:v>510</x:v>
      </x:c>
      <x:c r="B516" s="17" t="n">
        <x:v>0.5699481434421614</x:v>
      </x:c>
      <x:c r="C516" s="17" t="n">
        <x:v>0.28151805337984115</x:v>
      </x:c>
      <x:c r="D516" s="17" t="n">
        <x:v>0.7913514649262652</x:v>
      </x:c>
      <x:c r="E516" s="9" t="str">
        <x:v>A</x:v>
      </x:c>
      <x:c r="F516" s="14" t="str">
        <x:f>IF(COUNT(B516:D516)&lt;&gt;3,"Eingaben prüfen",IF(OR(MIN(B516:D516)&lt;0,MAX(B516:D516)&gt;1),"Eingaben prüfen","gültig"))</x:f>
        <x:v>gültig</x:v>
      </x:c>
    </x:row>
    <x:row r="517" ht="23" customHeight="1">
      <x:c r="A517" s="9" t="n">
        <x:v>511</x:v>
      </x:c>
      <x:c r="B517" s="17" t="n">
        <x:v>0.788896267185919</x:v>
      </x:c>
      <x:c r="C517" s="17" t="n">
        <x:v>0.3821298567345366</x:v>
      </x:c>
      <x:c r="D517" s="17" t="n">
        <x:v>0.5171435057418421</x:v>
      </x:c>
      <x:c r="E517" s="9" t="str">
        <x:v>A</x:v>
      </x:c>
      <x:c r="F517" s="14" t="str">
        <x:f>IF(COUNT(B517:D517)&lt;&gt;3,"Eingaben prüfen",IF(OR(MIN(B517:D517)&lt;0,MAX(B517:D517)&gt;1),"Eingaben prüfen","gültig"))</x:f>
        <x:v>gültig</x:v>
      </x:c>
    </x:row>
    <x:row r="518" ht="23" customHeight="1">
      <x:c r="A518" s="9" t="n">
        <x:v>512</x:v>
      </x:c>
      <x:c r="B518" s="17" t="n">
        <x:v>0.8616944405948743</x:v>
      </x:c>
      <x:c r="C518" s="17" t="n">
        <x:v>0.669041002751328</x:v>
      </x:c>
      <x:c r="D518" s="17" t="n">
        <x:v>0.5255123822716996</x:v>
      </x:c>
      <x:c r="E518" s="9" t="str">
        <x:v>A</x:v>
      </x:c>
      <x:c r="F518" s="14" t="str">
        <x:f>IF(COUNT(B518:D518)&lt;&gt;3,"Eingaben prüfen",IF(OR(MIN(B518:D518)&lt;0,MAX(B518:D518)&gt;1),"Eingaben prüfen","gültig"))</x:f>
        <x:v>gültig</x:v>
      </x:c>
    </x:row>
    <x:row r="519" ht="23" customHeight="1">
      <x:c r="A519" s="9" t="n">
        <x:v>513</x:v>
      </x:c>
      <x:c r="B519" s="17" t="n">
        <x:v>0.04160556604620069</x:v>
      </x:c>
      <x:c r="C519" s="17" t="n">
        <x:v>0.3829730387078598</x:v>
      </x:c>
      <x:c r="D519" s="17" t="n">
        <x:v>0.10892680136021227</x:v>
      </x:c>
      <x:c r="E519" s="9" t="str">
        <x:v>A</x:v>
      </x:c>
      <x:c r="F519" s="14" t="str">
        <x:f>IF(COUNT(B519:D519)&lt;&gt;3,"Eingaben prüfen",IF(OR(MIN(B519:D519)&lt;0,MAX(B519:D519)&gt;1),"Eingaben prüfen","gültig"))</x:f>
        <x:v>gültig</x:v>
      </x:c>
    </x:row>
    <x:row r="520" ht="23" customHeight="1">
      <x:c r="A520" s="9" t="n">
        <x:v>514</x:v>
      </x:c>
      <x:c r="B520" s="17" t="n">
        <x:v>0.6836853524437174</x:v>
      </x:c>
      <x:c r="C520" s="17" t="n">
        <x:v>0.43366377952042967</x:v>
      </x:c>
      <x:c r="D520" s="17" t="n">
        <x:v>0.18410246132407337</x:v>
      </x:c>
      <x:c r="E520" s="9" t="str">
        <x:v>A</x:v>
      </x:c>
      <x:c r="F520" s="14" t="str">
        <x:f>IF(COUNT(B520:D520)&lt;&gt;3,"Eingaben prüfen",IF(OR(MIN(B520:D520)&lt;0,MAX(B520:D520)&gt;1),"Eingaben prüfen","gültig"))</x:f>
        <x:v>gültig</x:v>
      </x:c>
    </x:row>
    <x:row r="521" ht="23" customHeight="1">
      <x:c r="A521" s="9" t="n">
        <x:v>515</x:v>
      </x:c>
      <x:c r="B521" s="17" t="n">
        <x:v>0.3325932015432045</x:v>
      </x:c>
      <x:c r="C521" s="17" t="n">
        <x:v>0.766840388183482</x:v>
      </x:c>
      <x:c r="D521" s="17" t="n">
        <x:v>0.8892514960607514</x:v>
      </x:c>
      <x:c r="E521" s="9" t="str">
        <x:v>A</x:v>
      </x:c>
      <x:c r="F521" s="14" t="str">
        <x:f>IF(COUNT(B521:D521)&lt;&gt;3,"Eingaben prüfen",IF(OR(MIN(B521:D521)&lt;0,MAX(B521:D521)&gt;1),"Eingaben prüfen","gültig"))</x:f>
        <x:v>gültig</x:v>
      </x:c>
    </x:row>
    <x:row r="522" ht="23" customHeight="1">
      <x:c r="A522" s="9" t="n">
        <x:v>516</x:v>
      </x:c>
      <x:c r="B522" s="17" t="n">
        <x:v>0.3889291895320639</x:v>
      </x:c>
      <x:c r="C522" s="17" t="n">
        <x:v>0.5339568079216406</x:v>
      </x:c>
      <x:c r="D522" s="17" t="n">
        <x:v>0.9149187650764361</x:v>
      </x:c>
      <x:c r="E522" s="9" t="str">
        <x:v>A</x:v>
      </x:c>
      <x:c r="F522" s="14" t="str">
        <x:f>IF(COUNT(B522:D522)&lt;&gt;3,"Eingaben prüfen",IF(OR(MIN(B522:D522)&lt;0,MAX(B522:D522)&gt;1),"Eingaben prüfen","gültig"))</x:f>
        <x:v>gültig</x:v>
      </x:c>
    </x:row>
    <x:row r="523" ht="23" customHeight="1">
      <x:c r="A523" s="9" t="n">
        <x:v>517</x:v>
      </x:c>
      <x:c r="B523" s="17" t="n">
        <x:v>0.9022932724328712</x:v>
      </x:c>
      <x:c r="C523" s="17" t="n">
        <x:v>0.550076407729648</x:v>
      </x:c>
      <x:c r="D523" s="17" t="n">
        <x:v>0.8814797707600519</x:v>
      </x:c>
      <x:c r="E523" s="9" t="str">
        <x:v>A</x:v>
      </x:c>
      <x:c r="F523" s="14" t="str">
        <x:f>IF(COUNT(B523:D523)&lt;&gt;3,"Eingaben prüfen",IF(OR(MIN(B523:D523)&lt;0,MAX(B523:D523)&gt;1),"Eingaben prüfen","gültig"))</x:f>
        <x:v>gültig</x:v>
      </x:c>
    </x:row>
    <x:row r="524" ht="23" customHeight="1">
      <x:c r="A524" s="9" t="n">
        <x:v>518</x:v>
      </x:c>
      <x:c r="B524" s="17" t="n">
        <x:v>0.7746366645442322</x:v>
      </x:c>
      <x:c r="C524" s="17" t="n">
        <x:v>0.837646133149974</x:v>
      </x:c>
      <x:c r="D524" s="17" t="n">
        <x:v>0.8052284525474533</x:v>
      </x:c>
      <x:c r="E524" s="9" t="str">
        <x:v>A</x:v>
      </x:c>
      <x:c r="F524" s="14" t="str">
        <x:f>IF(COUNT(B524:D524)&lt;&gt;3,"Eingaben prüfen",IF(OR(MIN(B524:D524)&lt;0,MAX(B524:D524)&gt;1),"Eingaben prüfen","gültig"))</x:f>
        <x:v>gültig</x:v>
      </x:c>
    </x:row>
    <x:row r="525" ht="23" customHeight="1">
      <x:c r="A525" s="9" t="n">
        <x:v>519</x:v>
      </x:c>
      <x:c r="B525" s="17" t="n">
        <x:v>0.0853243883466348</x:v>
      </x:c>
      <x:c r="C525" s="17" t="n">
        <x:v>0.43012751394417137</x:v>
      </x:c>
      <x:c r="D525" s="17" t="n">
        <x:v>0.640556340222247</x:v>
      </x:c>
      <x:c r="E525" s="9" t="str">
        <x:v>A</x:v>
      </x:c>
      <x:c r="F525" s="14" t="str">
        <x:f>IF(COUNT(B525:D525)&lt;&gt;3,"Eingaben prüfen",IF(OR(MIN(B525:D525)&lt;0,MAX(B525:D525)&gt;1),"Eingaben prüfen","gültig"))</x:f>
        <x:v>gültig</x:v>
      </x:c>
    </x:row>
    <x:row r="526" ht="23" customHeight="1">
      <x:c r="A526" s="9" t="n">
        <x:v>520</x:v>
      </x:c>
      <x:c r="B526" s="17" t="n">
        <x:v>0.4790424449602142</x:v>
      </x:c>
      <x:c r="C526" s="17" t="n">
        <x:v>0.965354788233526</x:v>
      </x:c>
      <x:c r="D526" s="17" t="n">
        <x:v>0.5985611813375726</x:v>
      </x:c>
      <x:c r="E526" s="9" t="str">
        <x:v>A</x:v>
      </x:c>
      <x:c r="F526" s="14" t="str">
        <x:f>IF(COUNT(B526:D526)&lt;&gt;3,"Eingaben prüfen",IF(OR(MIN(B526:D526)&lt;0,MAX(B526:D526)&gt;1),"Eingaben prüfen","gültig"))</x:f>
        <x:v>gültig</x:v>
      </x:c>
    </x:row>
    <x:row r="527" ht="23" customHeight="1">
      <x:c r="A527" s="9" t="n">
        <x:v>521</x:v>
      </x:c>
      <x:c r="B527" s="17" t="n">
        <x:v>0.7401409548474476</x:v>
      </x:c>
      <x:c r="C527" s="17" t="n">
        <x:v>0.6814790851203725</x:v>
      </x:c>
      <x:c r="D527" s="17" t="n">
        <x:v>0.6295346211409196</x:v>
      </x:c>
      <x:c r="E527" s="9" t="str">
        <x:v>A</x:v>
      </x:c>
      <x:c r="F527" s="14" t="str">
        <x:f>IF(COUNT(B527:D527)&lt;&gt;3,"Eingaben prüfen",IF(OR(MIN(B527:D527)&lt;0,MAX(B527:D527)&gt;1),"Eingaben prüfen","gültig"))</x:f>
        <x:v>gültig</x:v>
      </x:c>
    </x:row>
    <x:row r="528" ht="23" customHeight="1">
      <x:c r="A528" s="9" t="n">
        <x:v>522</x:v>
      </x:c>
      <x:c r="B528" s="17" t="n">
        <x:v>0.835726551595144</x:v>
      </x:c>
      <x:c r="C528" s="17" t="n">
        <x:v>0.3748813673155382</x:v>
      </x:c>
      <x:c r="D528" s="17" t="n">
        <x:v>0.40812108328100294</x:v>
      </x:c>
      <x:c r="E528" s="9" t="str">
        <x:v>A</x:v>
      </x:c>
      <x:c r="F528" s="14" t="str">
        <x:f>IF(COUNT(B528:D528)&lt;&gt;3,"Eingaben prüfen",IF(OR(MIN(B528:D528)&lt;0,MAX(B528:D528)&gt;1),"Eingaben prüfen","gültig"))</x:f>
        <x:v>gültig</x:v>
      </x:c>
    </x:row>
    <x:row r="529" ht="23" customHeight="1">
      <x:c r="A529" s="9" t="n">
        <x:v>523</x:v>
      </x:c>
      <x:c r="B529" s="17" t="n">
        <x:v>0.6653160470305011</x:v>
      </x:c>
      <x:c r="C529" s="17" t="n">
        <x:v>0.29024786746595055</x:v>
      </x:c>
      <x:c r="D529" s="17" t="n">
        <x:v>0.7019115233561024</x:v>
      </x:c>
      <x:c r="E529" s="9" t="str">
        <x:v>A</x:v>
      </x:c>
      <x:c r="F529" s="14" t="str">
        <x:f>IF(COUNT(B529:D529)&lt;&gt;3,"Eingaben prüfen",IF(OR(MIN(B529:D529)&lt;0,MAX(B529:D529)&gt;1),"Eingaben prüfen","gültig"))</x:f>
        <x:v>gültig</x:v>
      </x:c>
    </x:row>
    <x:row r="530" ht="23" customHeight="1">
      <x:c r="A530" s="9" t="n">
        <x:v>524</x:v>
      </x:c>
      <x:c r="B530" s="17" t="n">
        <x:v>0.5119603254133835</x:v>
      </x:c>
      <x:c r="C530" s="17" t="n">
        <x:v>0.7212803646689281</x:v>
      </x:c>
      <x:c r="D530" s="17" t="n">
        <x:v>0.41037578938994557</x:v>
      </x:c>
      <x:c r="E530" s="9" t="str">
        <x:v>A</x:v>
      </x:c>
      <x:c r="F530" s="14" t="str">
        <x:f>IF(COUNT(B530:D530)&lt;&gt;3,"Eingaben prüfen",IF(OR(MIN(B530:D530)&lt;0,MAX(B530:D530)&gt;1),"Eingaben prüfen","gültig"))</x:f>
        <x:v>gültig</x:v>
      </x:c>
    </x:row>
    <x:row r="531" ht="23" customHeight="1">
      <x:c r="A531" s="9" t="n">
        <x:v>525</x:v>
      </x:c>
      <x:c r="B531" s="17" t="n">
        <x:v>0.6070407963125035</x:v>
      </x:c>
      <x:c r="C531" s="17" t="n">
        <x:v>0.26463922404218465</x:v>
      </x:c>
      <x:c r="D531" s="17" t="n">
        <x:v>0.405072738067247</x:v>
      </x:c>
      <x:c r="E531" s="9" t="str">
        <x:v>A</x:v>
      </x:c>
      <x:c r="F531" s="14" t="str">
        <x:f>IF(COUNT(B531:D531)&lt;&gt;3,"Eingaben prüfen",IF(OR(MIN(B531:D531)&lt;0,MAX(B531:D531)&gt;1),"Eingaben prüfen","gültig"))</x:f>
        <x:v>gültig</x:v>
      </x:c>
    </x:row>
    <x:row r="532" ht="23" customHeight="1">
      <x:c r="A532" s="9" t="n">
        <x:v>526</x:v>
      </x:c>
      <x:c r="B532" s="17" t="n">
        <x:v>0.9748889311449602</x:v>
      </x:c>
      <x:c r="C532" s="17" t="n">
        <x:v>0.36999081436078995</x:v>
      </x:c>
      <x:c r="D532" s="17" t="n">
        <x:v>0.6647439148509875</x:v>
      </x:c>
      <x:c r="E532" s="9" t="str">
        <x:v>A</x:v>
      </x:c>
      <x:c r="F532" s="14" t="str">
        <x:f>IF(COUNT(B532:D532)&lt;&gt;3,"Eingaben prüfen",IF(OR(MIN(B532:D532)&lt;0,MAX(B532:D532)&gt;1),"Eingaben prüfen","gültig"))</x:f>
        <x:v>gültig</x:v>
      </x:c>
    </x:row>
    <x:row r="533" ht="23" customHeight="1">
      <x:c r="A533" s="9" t="n">
        <x:v>527</x:v>
      </x:c>
      <x:c r="B533" s="17" t="n">
        <x:v>0.6036841886816546</x:v>
      </x:c>
      <x:c r="C533" s="17" t="n">
        <x:v>0.12742818531114608</x:v>
      </x:c>
      <x:c r="D533" s="17" t="n">
        <x:v>0.3177623654482886</x:v>
      </x:c>
      <x:c r="E533" s="9" t="str">
        <x:v>A</x:v>
      </x:c>
      <x:c r="F533" s="14" t="str">
        <x:f>IF(COUNT(B533:D533)&lt;&gt;3,"Eingaben prüfen",IF(OR(MIN(B533:D533)&lt;0,MAX(B533:D533)&gt;1),"Eingaben prüfen","gültig"))</x:f>
        <x:v>gültig</x:v>
      </x:c>
    </x:row>
    <x:row r="534" ht="23" customHeight="1">
      <x:c r="A534" s="9" t="n">
        <x:v>528</x:v>
      </x:c>
      <x:c r="B534" s="17" t="n">
        <x:v>0.8104296015808359</x:v>
      </x:c>
      <x:c r="C534" s="17" t="n">
        <x:v>0.24542199226561934</x:v>
      </x:c>
      <x:c r="D534" s="17" t="n">
        <x:v>0.32005202083382756</x:v>
      </x:c>
      <x:c r="E534" s="9" t="str">
        <x:v>A</x:v>
      </x:c>
      <x:c r="F534" s="14" t="str">
        <x:f>IF(COUNT(B534:D534)&lt;&gt;3,"Eingaben prüfen",IF(OR(MIN(B534:D534)&lt;0,MAX(B534:D534)&gt;1),"Eingaben prüfen","gültig"))</x:f>
        <x:v>gültig</x:v>
      </x:c>
    </x:row>
    <x:row r="535" ht="23" customHeight="1">
      <x:c r="A535" s="9" t="n">
        <x:v>529</x:v>
      </x:c>
      <x:c r="B535" s="17" t="n">
        <x:v>0.8052134515019134</x:v>
      </x:c>
      <x:c r="C535" s="17" t="n">
        <x:v>0.736525425571017</x:v>
      </x:c>
      <x:c r="D535" s="17" t="n">
        <x:v>0.9935462624998763</x:v>
      </x:c>
      <x:c r="E535" s="9" t="str">
        <x:v>A</x:v>
      </x:c>
      <x:c r="F535" s="14" t="str">
        <x:f>IF(COUNT(B535:D535)&lt;&gt;3,"Eingaben prüfen",IF(OR(MIN(B535:D535)&lt;0,MAX(B535:D535)&gt;1),"Eingaben prüfen","gültig"))</x:f>
        <x:v>gültig</x:v>
      </x:c>
    </x:row>
    <x:row r="536" ht="23" customHeight="1">
      <x:c r="A536" s="9" t="n">
        <x:v>530</x:v>
      </x:c>
      <x:c r="B536" s="17" t="n">
        <x:v>0.9357679655076936</x:v>
      </x:c>
      <x:c r="C536" s="17" t="n">
        <x:v>0.2971858218079433</x:v>
      </x:c>
      <x:c r="D536" s="17" t="n">
        <x:v>0.17581148364115506</x:v>
      </x:c>
      <x:c r="E536" s="9" t="str">
        <x:v>A</x:v>
      </x:c>
      <x:c r="F536" s="14" t="str">
        <x:f>IF(COUNT(B536:D536)&lt;&gt;3,"Eingaben prüfen",IF(OR(MIN(B536:D536)&lt;0,MAX(B536:D536)&gt;1),"Eingaben prüfen","gültig"))</x:f>
        <x:v>gültig</x:v>
      </x:c>
    </x:row>
    <x:row r="537" ht="23" customHeight="1">
      <x:c r="A537" s="9" t="n">
        <x:v>531</x:v>
      </x:c>
      <x:c r="B537" s="17" t="n">
        <x:v>0.2669348333729431</x:v>
      </x:c>
      <x:c r="C537" s="17" t="n">
        <x:v>0.8618744675768539</x:v>
      </x:c>
      <x:c r="D537" s="17" t="n">
        <x:v>0.7916179018793628</x:v>
      </x:c>
      <x:c r="E537" s="9" t="str">
        <x:v>A</x:v>
      </x:c>
      <x:c r="F537" s="14" t="str">
        <x:f>IF(COUNT(B537:D537)&lt;&gt;3,"Eingaben prüfen",IF(OR(MIN(B537:D537)&lt;0,MAX(B537:D537)&gt;1),"Eingaben prüfen","gültig"))</x:f>
        <x:v>gültig</x:v>
      </x:c>
    </x:row>
    <x:row r="538" ht="23" customHeight="1">
      <x:c r="A538" s="9" t="n">
        <x:v>532</x:v>
      </x:c>
      <x:c r="B538" s="17" t="n">
        <x:v>0.4291628493228927</x:v>
      </x:c>
      <x:c r="C538" s="17" t="n">
        <x:v>0.030094244400970638</x:v>
      </x:c>
      <x:c r="D538" s="17" t="n">
        <x:v>0.8605762518709525</x:v>
      </x:c>
      <x:c r="E538" s="9" t="str">
        <x:v>A</x:v>
      </x:c>
      <x:c r="F538" s="14" t="str">
        <x:f>IF(COUNT(B538:D538)&lt;&gt;3,"Eingaben prüfen",IF(OR(MIN(B538:D538)&lt;0,MAX(B538:D538)&gt;1),"Eingaben prüfen","gültig"))</x:f>
        <x:v>gültig</x:v>
      </x:c>
    </x:row>
    <x:row r="539" ht="23" customHeight="1">
      <x:c r="A539" s="9" t="n">
        <x:v>533</x:v>
      </x:c>
      <x:c r="B539" s="17" t="n">
        <x:v>0.6763056410709396</x:v>
      </x:c>
      <x:c r="C539" s="17" t="n">
        <x:v>0.828480563708581</x:v>
      </x:c>
      <x:c r="D539" s="17" t="n">
        <x:v>0.3471916989656165</x:v>
      </x:c>
      <x:c r="E539" s="9" t="str">
        <x:v>A</x:v>
      </x:c>
      <x:c r="F539" s="14" t="str">
        <x:f>IF(COUNT(B539:D539)&lt;&gt;3,"Eingaben prüfen",IF(OR(MIN(B539:D539)&lt;0,MAX(B539:D539)&gt;1),"Eingaben prüfen","gültig"))</x:f>
        <x:v>gültig</x:v>
      </x:c>
    </x:row>
    <x:row r="540" ht="23" customHeight="1">
      <x:c r="A540" s="9" t="n">
        <x:v>534</x:v>
      </x:c>
      <x:c r="B540" s="17" t="n">
        <x:v>0.7065829687053338</x:v>
      </x:c>
      <x:c r="C540" s="17" t="n">
        <x:v>0.8771260405192152</x:v>
      </x:c>
      <x:c r="D540" s="17" t="n">
        <x:v>0.052273038192652166</x:v>
      </x:c>
      <x:c r="E540" s="9" t="str">
        <x:v>A</x:v>
      </x:c>
      <x:c r="F540" s="14" t="str">
        <x:f>IF(COUNT(B540:D540)&lt;&gt;3,"Eingaben prüfen",IF(OR(MIN(B540:D540)&lt;0,MAX(B540:D540)&gt;1),"Eingaben prüfen","gültig"))</x:f>
        <x:v>gültig</x:v>
      </x:c>
    </x:row>
    <x:row r="541" ht="23" customHeight="1">
      <x:c r="A541" s="9" t="n">
        <x:v>535</x:v>
      </x:c>
      <x:c r="B541" s="17" t="n">
        <x:v>0.3844211961841211</x:v>
      </x:c>
      <x:c r="C541" s="17" t="n">
        <x:v>0.8468552554259077</x:v>
      </x:c>
      <x:c r="D541" s="17" t="n">
        <x:v>0.29232630820479244</x:v>
      </x:c>
      <x:c r="E541" s="9" t="str">
        <x:v>A</x:v>
      </x:c>
      <x:c r="F541" s="14" t="str">
        <x:f>IF(COUNT(B541:D541)&lt;&gt;3,"Eingaben prüfen",IF(OR(MIN(B541:D541)&lt;0,MAX(B541:D541)&gt;1),"Eingaben prüfen","gültig"))</x:f>
        <x:v>gültig</x:v>
      </x:c>
    </x:row>
    <x:row r="542" ht="23" customHeight="1">
      <x:c r="A542" s="9" t="n">
        <x:v>536</x:v>
      </x:c>
      <x:c r="B542" s="17" t="n">
        <x:v>0.3448434666497633</x:v>
      </x:c>
      <x:c r="C542" s="17" t="n">
        <x:v>0.3241883352166042</x:v>
      </x:c>
      <x:c r="D542" s="17" t="n">
        <x:v>0.5236967130331323</x:v>
      </x:c>
      <x:c r="E542" s="9" t="str">
        <x:v>A</x:v>
      </x:c>
      <x:c r="F542" s="14" t="str">
        <x:f>IF(COUNT(B542:D542)&lt;&gt;3,"Eingaben prüfen",IF(OR(MIN(B542:D542)&lt;0,MAX(B542:D542)&gt;1),"Eingaben prüfen","gültig"))</x:f>
        <x:v>gültig</x:v>
      </x:c>
    </x:row>
    <x:row r="543" ht="23" customHeight="1">
      <x:c r="A543" s="9" t="n">
        <x:v>537</x:v>
      </x:c>
      <x:c r="B543" s="17" t="n">
        <x:v>0.38406799163203686</x:v>
      </x:c>
      <x:c r="C543" s="17" t="n">
        <x:v>0.7569001285592094</x:v>
      </x:c>
      <x:c r="D543" s="17" t="n">
        <x:v>0.06230502144899219</x:v>
      </x:c>
      <x:c r="E543" s="9" t="str">
        <x:v>A</x:v>
      </x:c>
      <x:c r="F543" s="14" t="str">
        <x:f>IF(COUNT(B543:D543)&lt;&gt;3,"Eingaben prüfen",IF(OR(MIN(B543:D543)&lt;0,MAX(B543:D543)&gt;1),"Eingaben prüfen","gültig"))</x:f>
        <x:v>gültig</x:v>
      </x:c>
    </x:row>
    <x:row r="544" ht="23" customHeight="1">
      <x:c r="A544" s="9" t="n">
        <x:v>538</x:v>
      </x:c>
      <x:c r="B544" s="17" t="n">
        <x:v>0.4839957697549835</x:v>
      </x:c>
      <x:c r="C544" s="17" t="n">
        <x:v>0.2678027638467029</x:v>
      </x:c>
      <x:c r="D544" s="17" t="n">
        <x:v>0.9346229635411873</x:v>
      </x:c>
      <x:c r="E544" s="9" t="str">
        <x:v>A</x:v>
      </x:c>
      <x:c r="F544" s="14" t="str">
        <x:f>IF(COUNT(B544:D544)&lt;&gt;3,"Eingaben prüfen",IF(OR(MIN(B544:D544)&lt;0,MAX(B544:D544)&gt;1),"Eingaben prüfen","gültig"))</x:f>
        <x:v>gültig</x:v>
      </x:c>
    </x:row>
    <x:row r="545" ht="23" customHeight="1">
      <x:c r="A545" s="9" t="n">
        <x:v>539</x:v>
      </x:c>
      <x:c r="B545" s="17" t="n">
        <x:v>0.2683251906419173</x:v>
      </x:c>
      <x:c r="C545" s="17" t="n">
        <x:v>0.9978177217999473</x:v>
      </x:c>
      <x:c r="D545" s="17" t="n">
        <x:v>0.35386825224850327</x:v>
      </x:c>
      <x:c r="E545" s="9" t="str">
        <x:v>A</x:v>
      </x:c>
      <x:c r="F545" s="14" t="str">
        <x:f>IF(COUNT(B545:D545)&lt;&gt;3,"Eingaben prüfen",IF(OR(MIN(B545:D545)&lt;0,MAX(B545:D545)&gt;1),"Eingaben prüfen","gültig"))</x:f>
        <x:v>gültig</x:v>
      </x:c>
    </x:row>
    <x:row r="546" ht="23" customHeight="1">
      <x:c r="A546" s="9" t="n">
        <x:v>540</x:v>
      </x:c>
      <x:c r="B546" s="17" t="n">
        <x:v>0.9375979733886197</x:v>
      </x:c>
      <x:c r="C546" s="17" t="n">
        <x:v>0.9810931567335501</x:v>
      </x:c>
      <x:c r="D546" s="17" t="n">
        <x:v>0.8925910448888317</x:v>
      </x:c>
      <x:c r="E546" s="9" t="str">
        <x:v>A</x:v>
      </x:c>
      <x:c r="F546" s="14" t="str">
        <x:f>IF(COUNT(B546:D546)&lt;&gt;3,"Eingaben prüfen",IF(OR(MIN(B546:D546)&lt;0,MAX(B546:D546)&gt;1),"Eingaben prüfen","gültig"))</x:f>
        <x:v>gültig</x:v>
      </x:c>
    </x:row>
    <x:row r="547" ht="23" customHeight="1">
      <x:c r="A547" s="9" t="n">
        <x:v>541</x:v>
      </x:c>
      <x:c r="B547" s="17" t="n">
        <x:v>0.8844513184158131</x:v>
      </x:c>
      <x:c r="C547" s="17" t="n">
        <x:v>0.11400459764990956</x:v>
      </x:c>
      <x:c r="D547" s="17" t="n">
        <x:v>0.27331221324857324</x:v>
      </x:c>
      <x:c r="E547" s="9" t="str">
        <x:v>A</x:v>
      </x:c>
      <x:c r="F547" s="14" t="str">
        <x:f>IF(COUNT(B547:D547)&lt;&gt;3,"Eingaben prüfen",IF(OR(MIN(B547:D547)&lt;0,MAX(B547:D547)&gt;1),"Eingaben prüfen","gültig"))</x:f>
        <x:v>gültig</x:v>
      </x:c>
    </x:row>
    <x:row r="548" ht="23" customHeight="1">
      <x:c r="A548" s="9" t="n">
        <x:v>542</x:v>
      </x:c>
      <x:c r="B548" s="17" t="n">
        <x:v>0.6604863879038021</x:v>
      </x:c>
      <x:c r="C548" s="17" t="n">
        <x:v>0.7501673524966463</x:v>
      </x:c>
      <x:c r="D548" s="17" t="n">
        <x:v>0.3700262816855684</x:v>
      </x:c>
      <x:c r="E548" s="9" t="str">
        <x:v>A</x:v>
      </x:c>
      <x:c r="F548" s="14" t="str">
        <x:f>IF(COUNT(B548:D548)&lt;&gt;3,"Eingaben prüfen",IF(OR(MIN(B548:D548)&lt;0,MAX(B548:D548)&gt;1),"Eingaben prüfen","gültig"))</x:f>
        <x:v>gültig</x:v>
      </x:c>
    </x:row>
    <x:row r="549" ht="23" customHeight="1">
      <x:c r="A549" s="9" t="n">
        <x:v>543</x:v>
      </x:c>
      <x:c r="B549" s="17" t="n">
        <x:v>0.3021713678026572</x:v>
      </x:c>
      <x:c r="C549" s="17" t="n">
        <x:v>0.2144879378611222</x:v>
      </x:c>
      <x:c r="D549" s="17" t="n">
        <x:v>0.6872834876412526</x:v>
      </x:c>
      <x:c r="E549" s="9" t="str">
        <x:v>A</x:v>
      </x:c>
      <x:c r="F549" s="14" t="str">
        <x:f>IF(COUNT(B549:D549)&lt;&gt;3,"Eingaben prüfen",IF(OR(MIN(B549:D549)&lt;0,MAX(B549:D549)&gt;1),"Eingaben prüfen","gültig"))</x:f>
        <x:v>gültig</x:v>
      </x:c>
    </x:row>
    <x:row r="550" ht="23" customHeight="1">
      <x:c r="A550" s="9" t="n">
        <x:v>544</x:v>
      </x:c>
      <x:c r="B550" s="17" t="n">
        <x:v>0.29890632804017514</x:v>
      </x:c>
      <x:c r="C550" s="17" t="n">
        <x:v>0.09308833896648139</x:v>
      </x:c>
      <x:c r="D550" s="17" t="n">
        <x:v>0.0229314403841272</x:v>
      </x:c>
      <x:c r="E550" s="9" t="str">
        <x:v>A</x:v>
      </x:c>
      <x:c r="F550" s="14" t="str">
        <x:f>IF(COUNT(B550:D550)&lt;&gt;3,"Eingaben prüfen",IF(OR(MIN(B550:D550)&lt;0,MAX(B550:D550)&gt;1),"Eingaben prüfen","gültig"))</x:f>
        <x:v>gültig</x:v>
      </x:c>
    </x:row>
    <x:row r="551" ht="23" customHeight="1">
      <x:c r="A551" s="9" t="n">
        <x:v>545</x:v>
      </x:c>
      <x:c r="B551" s="17" t="n">
        <x:v>0.7729565581539646</x:v>
      </x:c>
      <x:c r="C551" s="17" t="n">
        <x:v>0.157682127202861</x:v>
      </x:c>
      <x:c r="D551" s="17" t="n">
        <x:v>0.8578461873112246</x:v>
      </x:c>
      <x:c r="E551" s="9" t="str">
        <x:v>A</x:v>
      </x:c>
      <x:c r="F551" s="14" t="str">
        <x:f>IF(COUNT(B551:D551)&lt;&gt;3,"Eingaben prüfen",IF(OR(MIN(B551:D551)&lt;0,MAX(B551:D551)&gt;1),"Eingaben prüfen","gültig"))</x:f>
        <x:v>gültig</x:v>
      </x:c>
    </x:row>
    <x:row r="552" ht="23" customHeight="1">
      <x:c r="A552" s="9" t="n">
        <x:v>546</x:v>
      </x:c>
      <x:c r="B552" s="17" t="n">
        <x:v>0.3657334669260308</x:v>
      </x:c>
      <x:c r="C552" s="17" t="n">
        <x:v>0.42353070352692157</x:v>
      </x:c>
      <x:c r="D552" s="17" t="n">
        <x:v>0.3921556832501665</x:v>
      </x:c>
      <x:c r="E552" s="9" t="str">
        <x:v>A</x:v>
      </x:c>
      <x:c r="F552" s="14" t="str">
        <x:f>IF(COUNT(B552:D552)&lt;&gt;3,"Eingaben prüfen",IF(OR(MIN(B552:D552)&lt;0,MAX(B552:D552)&gt;1),"Eingaben prüfen","gültig"))</x:f>
        <x:v>gültig</x:v>
      </x:c>
    </x:row>
    <x:row r="553" ht="23" customHeight="1">
      <x:c r="A553" s="9" t="n">
        <x:v>547</x:v>
      </x:c>
      <x:c r="B553" s="17" t="n">
        <x:v>0.7534537649480626</x:v>
      </x:c>
      <x:c r="C553" s="17" t="n">
        <x:v>0.37239611300174147</x:v>
      </x:c>
      <x:c r="D553" s="17" t="n">
        <x:v>0.375962981604971</x:v>
      </x:c>
      <x:c r="E553" s="9" t="str">
        <x:v>A</x:v>
      </x:c>
      <x:c r="F553" s="14" t="str">
        <x:f>IF(COUNT(B553:D553)&lt;&gt;3,"Eingaben prüfen",IF(OR(MIN(B553:D553)&lt;0,MAX(B553:D553)&gt;1),"Eingaben prüfen","gültig"))</x:f>
        <x:v>gültig</x:v>
      </x:c>
    </x:row>
    <x:row r="554" ht="23" customHeight="1">
      <x:c r="A554" s="9" t="n">
        <x:v>548</x:v>
      </x:c>
      <x:c r="B554" s="17" t="n">
        <x:v>0.5130335615249351</x:v>
      </x:c>
      <x:c r="C554" s="17" t="n">
        <x:v>0.8209124972345307</x:v>
      </x:c>
      <x:c r="D554" s="17" t="n">
        <x:v>0.6422446522628888</x:v>
      </x:c>
      <x:c r="E554" s="9" t="str">
        <x:v>A</x:v>
      </x:c>
      <x:c r="F554" s="14" t="str">
        <x:f>IF(COUNT(B554:D554)&lt;&gt;3,"Eingaben prüfen",IF(OR(MIN(B554:D554)&lt;0,MAX(B554:D554)&gt;1),"Eingaben prüfen","gültig"))</x:f>
        <x:v>gültig</x:v>
      </x:c>
    </x:row>
    <x:row r="555" ht="23" customHeight="1">
      <x:c r="A555" s="9" t="n">
        <x:v>549</x:v>
      </x:c>
      <x:c r="B555" s="17" t="n">
        <x:v>0.3390069672605023</x:v>
      </x:c>
      <x:c r="C555" s="17" t="n">
        <x:v>0.7140412031440064</x:v>
      </x:c>
      <x:c r="D555" s="17" t="n">
        <x:v>0.3179279410978779</x:v>
      </x:c>
      <x:c r="E555" s="9" t="str">
        <x:v>A</x:v>
      </x:c>
      <x:c r="F555" s="14" t="str">
        <x:f>IF(COUNT(B555:D555)&lt;&gt;3,"Eingaben prüfen",IF(OR(MIN(B555:D555)&lt;0,MAX(B555:D555)&gt;1),"Eingaben prüfen","gültig"))</x:f>
        <x:v>gültig</x:v>
      </x:c>
    </x:row>
    <x:row r="556" ht="23" customHeight="1">
      <x:c r="A556" s="9" t="n">
        <x:v>550</x:v>
      </x:c>
      <x:c r="B556" s="17" t="n">
        <x:v>0.5512927003437653</x:v>
      </x:c>
      <x:c r="C556" s="17" t="n">
        <x:v>0.5519536283100024</x:v>
      </x:c>
      <x:c r="D556" s="17" t="n">
        <x:v>0.6082763836020604</x:v>
      </x:c>
      <x:c r="E556" s="9" t="str">
        <x:v>A</x:v>
      </x:c>
      <x:c r="F556" s="14" t="str">
        <x:f>IF(COUNT(B556:D556)&lt;&gt;3,"Eingaben prüfen",IF(OR(MIN(B556:D556)&lt;0,MAX(B556:D556)&gt;1),"Eingaben prüfen","gültig"))</x:f>
        <x:v>gültig</x:v>
      </x:c>
    </x:row>
    <x:row r="557" ht="23" customHeight="1">
      <x:c r="A557" s="9" t="n">
        <x:v>551</x:v>
      </x:c>
      <x:c r="B557" s="17" t="n">
        <x:v>0.6270978342508897</x:v>
      </x:c>
      <x:c r="C557" s="17" t="n">
        <x:v>0.6155264402041212</x:v>
      </x:c>
      <x:c r="D557" s="17" t="n">
        <x:v>0.6532922332407907</x:v>
      </x:c>
      <x:c r="E557" s="9" t="str">
        <x:v>A</x:v>
      </x:c>
      <x:c r="F557" s="14" t="str">
        <x:f>IF(COUNT(B557:D557)&lt;&gt;3,"Eingaben prüfen",IF(OR(MIN(B557:D557)&lt;0,MAX(B557:D557)&gt;1),"Eingaben prüfen","gültig"))</x:f>
        <x:v>gültig</x:v>
      </x:c>
    </x:row>
    <x:row r="558" ht="23" customHeight="1">
      <x:c r="A558" s="9" t="n">
        <x:v>552</x:v>
      </x:c>
      <x:c r="B558" s="17" t="n">
        <x:v>0.6401484225643799</x:v>
      </x:c>
      <x:c r="C558" s="17" t="n">
        <x:v>0.06731346587184817</x:v>
      </x:c>
      <x:c r="D558" s="17" t="n">
        <x:v>0.45640228607226163</x:v>
      </x:c>
      <x:c r="E558" s="9" t="str">
        <x:v>A</x:v>
      </x:c>
      <x:c r="F558" s="14" t="str">
        <x:f>IF(COUNT(B558:D558)&lt;&gt;3,"Eingaben prüfen",IF(OR(MIN(B558:D558)&lt;0,MAX(B558:D558)&gt;1),"Eingaben prüfen","gültig"))</x:f>
        <x:v>gültig</x:v>
      </x:c>
    </x:row>
    <x:row r="559" ht="23" customHeight="1">
      <x:c r="A559" s="9" t="n">
        <x:v>553</x:v>
      </x:c>
      <x:c r="B559" s="17" t="n">
        <x:v>0.5068659071112052</x:v>
      </x:c>
      <x:c r="C559" s="17" t="n">
        <x:v>0.36468106776010245</x:v>
      </x:c>
      <x:c r="D559" s="17" t="n">
        <x:v>0.05872877885121852</x:v>
      </x:c>
      <x:c r="E559" s="9" t="str">
        <x:v>A</x:v>
      </x:c>
      <x:c r="F559" s="14" t="str">
        <x:f>IF(COUNT(B559:D559)&lt;&gt;3,"Eingaben prüfen",IF(OR(MIN(B559:D559)&lt;0,MAX(B559:D559)&gt;1),"Eingaben prüfen","gültig"))</x:f>
        <x:v>gültig</x:v>
      </x:c>
    </x:row>
    <x:row r="560" ht="23" customHeight="1">
      <x:c r="A560" s="9" t="n">
        <x:v>554</x:v>
      </x:c>
      <x:c r="B560" s="17" t="n">
        <x:v>0.1582162914564833</x:v>
      </x:c>
      <x:c r="C560" s="17" t="n">
        <x:v>0.4166062126168981</x:v>
      </x:c>
      <x:c r="D560" s="17" t="n">
        <x:v>0.3675862905802205</x:v>
      </x:c>
      <x:c r="E560" s="9" t="str">
        <x:v>A</x:v>
      </x:c>
      <x:c r="F560" s="14" t="str">
        <x:f>IF(COUNT(B560:D560)&lt;&gt;3,"Eingaben prüfen",IF(OR(MIN(B560:D560)&lt;0,MAX(B560:D560)&gt;1),"Eingaben prüfen","gültig"))</x:f>
        <x:v>gültig</x:v>
      </x:c>
    </x:row>
    <x:row r="561" ht="23" customHeight="1">
      <x:c r="A561" s="9" t="n">
        <x:v>555</x:v>
      </x:c>
      <x:c r="B561" s="17" t="n">
        <x:v>0.6421618832973763</x:v>
      </x:c>
      <x:c r="C561" s="17" t="n">
        <x:v>0.7117681408999488</x:v>
      </x:c>
      <x:c r="D561" s="17" t="n">
        <x:v>0.7742323394631967</x:v>
      </x:c>
      <x:c r="E561" s="9" t="str">
        <x:v>A</x:v>
      </x:c>
      <x:c r="F561" s="14" t="str">
        <x:f>IF(COUNT(B561:D561)&lt;&gt;3,"Eingaben prüfen",IF(OR(MIN(B561:D561)&lt;0,MAX(B561:D561)&gt;1),"Eingaben prüfen","gültig"))</x:f>
        <x:v>gültig</x:v>
      </x:c>
    </x:row>
    <x:row r="562" ht="23" customHeight="1">
      <x:c r="A562" s="9" t="n">
        <x:v>556</x:v>
      </x:c>
      <x:c r="B562" s="17" t="n">
        <x:v>0.41463131143245846</x:v>
      </x:c>
      <x:c r="C562" s="17" t="n">
        <x:v>0.930014552664943</x:v>
      </x:c>
      <x:c r="D562" s="17" t="n">
        <x:v>0.13947985658887774</x:v>
      </x:c>
      <x:c r="E562" s="9" t="str">
        <x:v>A</x:v>
      </x:c>
      <x:c r="F562" s="14" t="str">
        <x:f>IF(COUNT(B562:D562)&lt;&gt;3,"Eingaben prüfen",IF(OR(MIN(B562:D562)&lt;0,MAX(B562:D562)&gt;1),"Eingaben prüfen","gültig"))</x:f>
        <x:v>gültig</x:v>
      </x:c>
    </x:row>
    <x:row r="563" ht="23" customHeight="1">
      <x:c r="A563" s="9" t="n">
        <x:v>557</x:v>
      </x:c>
      <x:c r="B563" s="17" t="n">
        <x:v>0.6099565705517307</x:v>
      </x:c>
      <x:c r="C563" s="17" t="n">
        <x:v>0.37564348860178143</x:v>
      </x:c>
      <x:c r="D563" s="17" t="n">
        <x:v>0.4172955449903384</x:v>
      </x:c>
      <x:c r="E563" s="9" t="str">
        <x:v>A</x:v>
      </x:c>
      <x:c r="F563" s="14" t="str">
        <x:f>IF(COUNT(B563:D563)&lt;&gt;3,"Eingaben prüfen",IF(OR(MIN(B563:D563)&lt;0,MAX(B563:D563)&gt;1),"Eingaben prüfen","gültig"))</x:f>
        <x:v>gültig</x:v>
      </x:c>
    </x:row>
    <x:row r="564" ht="23" customHeight="1">
      <x:c r="A564" s="9" t="n">
        <x:v>558</x:v>
      </x:c>
      <x:c r="B564" s="17" t="n">
        <x:v>0.06678793614264578</x:v>
      </x:c>
      <x:c r="C564" s="17" t="n">
        <x:v>0.3232771645998582</x:v>
      </x:c>
      <x:c r="D564" s="17" t="n">
        <x:v>0.045762566733174026</x:v>
      </x:c>
      <x:c r="E564" s="9" t="str">
        <x:v>A</x:v>
      </x:c>
      <x:c r="F564" s="14" t="str">
        <x:f>IF(COUNT(B564:D564)&lt;&gt;3,"Eingaben prüfen",IF(OR(MIN(B564:D564)&lt;0,MAX(B564:D564)&gt;1),"Eingaben prüfen","gültig"))</x:f>
        <x:v>gültig</x:v>
      </x:c>
    </x:row>
    <x:row r="565" ht="23" customHeight="1">
      <x:c r="A565" s="9" t="n">
        <x:v>559</x:v>
      </x:c>
      <x:c r="B565" s="17" t="n">
        <x:v>0.5833064856706187</x:v>
      </x:c>
      <x:c r="C565" s="17" t="n">
        <x:v>0.049737606081180274</x:v>
      </x:c>
      <x:c r="D565" s="17" t="n">
        <x:v>0.5543610529275611</x:v>
      </x:c>
      <x:c r="E565" s="9" t="str">
        <x:v>A</x:v>
      </x:c>
      <x:c r="F565" s="14" t="str">
        <x:f>IF(COUNT(B565:D565)&lt;&gt;3,"Eingaben prüfen",IF(OR(MIN(B565:D565)&lt;0,MAX(B565:D565)&gt;1),"Eingaben prüfen","gültig"))</x:f>
        <x:v>gültig</x:v>
      </x:c>
    </x:row>
    <x:row r="566" ht="23" customHeight="1">
      <x:c r="A566" s="9" t="n">
        <x:v>560</x:v>
      </x:c>
      <x:c r="B566" s="17" t="n">
        <x:v>0.7051340296166018</x:v>
      </x:c>
      <x:c r="C566" s="17" t="n">
        <x:v>0.19213723845314234</x:v>
      </x:c>
      <x:c r="D566" s="17" t="n">
        <x:v>0.37890351575333625</x:v>
      </x:c>
      <x:c r="E566" s="9" t="str">
        <x:v>A</x:v>
      </x:c>
      <x:c r="F566" s="14" t="str">
        <x:f>IF(COUNT(B566:D566)&lt;&gt;3,"Eingaben prüfen",IF(OR(MIN(B566:D566)&lt;0,MAX(B566:D566)&gt;1),"Eingaben prüfen","gültig"))</x:f>
        <x:v>gültig</x:v>
      </x:c>
    </x:row>
    <x:row r="567" ht="23" customHeight="1">
      <x:c r="A567" s="9" t="n">
        <x:v>561</x:v>
      </x:c>
      <x:c r="B567" s="17" t="n">
        <x:v>0.10896247124765068</x:v>
      </x:c>
      <x:c r="C567" s="17" t="n">
        <x:v>0.6208128134021536</x:v>
      </x:c>
      <x:c r="D567" s="17" t="n">
        <x:v>0.49547300895210356</x:v>
      </x:c>
      <x:c r="E567" s="9" t="str">
        <x:v>A</x:v>
      </x:c>
      <x:c r="F567" s="14" t="str">
        <x:f>IF(COUNT(B567:D567)&lt;&gt;3,"Eingaben prüfen",IF(OR(MIN(B567:D567)&lt;0,MAX(B567:D567)&gt;1),"Eingaben prüfen","gültig"))</x:f>
        <x:v>gültig</x:v>
      </x:c>
    </x:row>
    <x:row r="568" ht="23" customHeight="1">
      <x:c r="A568" s="9" t="n">
        <x:v>562</x:v>
      </x:c>
      <x:c r="B568" s="17" t="n">
        <x:v>0.8545511708362028</x:v>
      </x:c>
      <x:c r="C568" s="17" t="n">
        <x:v>0.1860938292229548</x:v>
      </x:c>
      <x:c r="D568" s="17" t="n">
        <x:v>0.09283607441466302</x:v>
      </x:c>
      <x:c r="E568" s="9" t="str">
        <x:v>A</x:v>
      </x:c>
      <x:c r="F568" s="14" t="str">
        <x:f>IF(COUNT(B568:D568)&lt;&gt;3,"Eingaben prüfen",IF(OR(MIN(B568:D568)&lt;0,MAX(B568:D568)&gt;1),"Eingaben prüfen","gültig"))</x:f>
        <x:v>gültig</x:v>
      </x:c>
    </x:row>
    <x:row r="569" ht="23" customHeight="1">
      <x:c r="A569" s="9" t="n">
        <x:v>563</x:v>
      </x:c>
      <x:c r="B569" s="17" t="n">
        <x:v>0.621062507503666</x:v>
      </x:c>
      <x:c r="C569" s="17" t="n">
        <x:v>0.23475517623592168</x:v>
      </x:c>
      <x:c r="D569" s="17" t="n">
        <x:v>0.8564915425376967</x:v>
      </x:c>
      <x:c r="E569" s="9" t="str">
        <x:v>A</x:v>
      </x:c>
      <x:c r="F569" s="14" t="str">
        <x:f>IF(COUNT(B569:D569)&lt;&gt;3,"Eingaben prüfen",IF(OR(MIN(B569:D569)&lt;0,MAX(B569:D569)&gt;1),"Eingaben prüfen","gültig"))</x:f>
        <x:v>gültig</x:v>
      </x:c>
    </x:row>
    <x:row r="570" ht="23" customHeight="1">
      <x:c r="A570" s="9" t="n">
        <x:v>564</x:v>
      </x:c>
      <x:c r="B570" s="17" t="n">
        <x:v>0.4725290440255776</x:v>
      </x:c>
      <x:c r="C570" s="17" t="n">
        <x:v>0.8448691727826372</x:v>
      </x:c>
      <x:c r="D570" s="17" t="n">
        <x:v>0.8320553990779445</x:v>
      </x:c>
      <x:c r="E570" s="9" t="str">
        <x:v>A</x:v>
      </x:c>
      <x:c r="F570" s="14" t="str">
        <x:f>IF(COUNT(B570:D570)&lt;&gt;3,"Eingaben prüfen",IF(OR(MIN(B570:D570)&lt;0,MAX(B570:D570)&gt;1),"Eingaben prüfen","gültig"))</x:f>
        <x:v>gültig</x:v>
      </x:c>
    </x:row>
    <x:row r="571" ht="23" customHeight="1">
      <x:c r="A571" s="9" t="n">
        <x:v>565</x:v>
      </x:c>
      <x:c r="B571" s="17" t="n">
        <x:v>0.1632634630659595</x:v>
      </x:c>
      <x:c r="C571" s="17" t="n">
        <x:v>0.15773280255962163</x:v>
      </x:c>
      <x:c r="D571" s="17" t="n">
        <x:v>0.623135365662165</x:v>
      </x:c>
      <x:c r="E571" s="9" t="str">
        <x:v>A</x:v>
      </x:c>
      <x:c r="F571" s="14" t="str">
        <x:f>IF(COUNT(B571:D571)&lt;&gt;3,"Eingaben prüfen",IF(OR(MIN(B571:D571)&lt;0,MAX(B571:D571)&gt;1),"Eingaben prüfen","gültig"))</x:f>
        <x:v>gültig</x:v>
      </x:c>
    </x:row>
    <x:row r="572" ht="23" customHeight="1">
      <x:c r="A572" s="9" t="n">
        <x:v>566</x:v>
      </x:c>
      <x:c r="B572" s="17" t="n">
        <x:v>0.12253025628160685</x:v>
      </x:c>
      <x:c r="C572" s="17" t="n">
        <x:v>0.3840227482141927</x:v>
      </x:c>
      <x:c r="D572" s="17" t="n">
        <x:v>0.6687803320819512</x:v>
      </x:c>
      <x:c r="E572" s="9" t="str">
        <x:v>A</x:v>
      </x:c>
      <x:c r="F572" s="14" t="str">
        <x:f>IF(COUNT(B572:D572)&lt;&gt;3,"Eingaben prüfen",IF(OR(MIN(B572:D572)&lt;0,MAX(B572:D572)&gt;1),"Eingaben prüfen","gültig"))</x:f>
        <x:v>gültig</x:v>
      </x:c>
    </x:row>
    <x:row r="573" ht="23" customHeight="1">
      <x:c r="A573" s="9" t="n">
        <x:v>567</x:v>
      </x:c>
      <x:c r="B573" s="17" t="n">
        <x:v>0.9798157945042476</x:v>
      </x:c>
      <x:c r="C573" s="17" t="n">
        <x:v>0.06290287815500051</x:v>
      </x:c>
      <x:c r="D573" s="17" t="n">
        <x:v>0.8809157445793971</x:v>
      </x:c>
      <x:c r="E573" s="9" t="str">
        <x:v>A</x:v>
      </x:c>
      <x:c r="F573" s="14" t="str">
        <x:f>IF(COUNT(B573:D573)&lt;&gt;3,"Eingaben prüfen",IF(OR(MIN(B573:D573)&lt;0,MAX(B573:D573)&gt;1),"Eingaben prüfen","gültig"))</x:f>
        <x:v>gültig</x:v>
      </x:c>
    </x:row>
    <x:row r="574" ht="23" customHeight="1">
      <x:c r="A574" s="9" t="n">
        <x:v>568</x:v>
      </x:c>
      <x:c r="B574" s="17" t="n">
        <x:v>0.4952825555810705</x:v>
      </x:c>
      <x:c r="C574" s="17" t="n">
        <x:v>0.5558996876934543</x:v>
      </x:c>
      <x:c r="D574" s="17" t="n">
        <x:v>0.3183051891392097</x:v>
      </x:c>
      <x:c r="E574" s="9" t="str">
        <x:v>A</x:v>
      </x:c>
      <x:c r="F574" s="14" t="str">
        <x:f>IF(COUNT(B574:D574)&lt;&gt;3,"Eingaben prüfen",IF(OR(MIN(B574:D574)&lt;0,MAX(B574:D574)&gt;1),"Eingaben prüfen","gültig"))</x:f>
        <x:v>gültig</x:v>
      </x:c>
    </x:row>
    <x:row r="575" ht="23" customHeight="1">
      <x:c r="A575" s="9" t="n">
        <x:v>569</x:v>
      </x:c>
      <x:c r="B575" s="17" t="n">
        <x:v>0.08341190649662167</x:v>
      </x:c>
      <x:c r="C575" s="17" t="n">
        <x:v>0.45644124026875943</x:v>
      </x:c>
      <x:c r="D575" s="17" t="n">
        <x:v>0.8649831161601469</x:v>
      </x:c>
      <x:c r="E575" s="9" t="str">
        <x:v>A</x:v>
      </x:c>
      <x:c r="F575" s="14" t="str">
        <x:f>IF(COUNT(B575:D575)&lt;&gt;3,"Eingaben prüfen",IF(OR(MIN(B575:D575)&lt;0,MAX(B575:D575)&gt;1),"Eingaben prüfen","gültig"))</x:f>
        <x:v>gültig</x:v>
      </x:c>
    </x:row>
    <x:row r="576" ht="23" customHeight="1">
      <x:c r="A576" s="9" t="n">
        <x:v>570</x:v>
      </x:c>
      <x:c r="B576" s="17" t="n">
        <x:v>0.13125722750555724</x:v>
      </x:c>
      <x:c r="C576" s="17" t="n">
        <x:v>0.13390503253322095</x:v>
      </x:c>
      <x:c r="D576" s="17" t="n">
        <x:v>0.41315921081695706</x:v>
      </x:c>
      <x:c r="E576" s="9" t="str">
        <x:v>A</x:v>
      </x:c>
      <x:c r="F576" s="14" t="str">
        <x:f>IF(COUNT(B576:D576)&lt;&gt;3,"Eingaben prüfen",IF(OR(MIN(B576:D576)&lt;0,MAX(B576:D576)&gt;1),"Eingaben prüfen","gültig"))</x:f>
        <x:v>gültig</x:v>
      </x:c>
    </x:row>
    <x:row r="577" ht="23" customHeight="1">
      <x:c r="A577" s="9" t="n">
        <x:v>571</x:v>
      </x:c>
      <x:c r="B577" s="17" t="n">
        <x:v>0.27565636893268675</x:v>
      </x:c>
      <x:c r="C577" s="17" t="n">
        <x:v>0.49518768314737827</x:v>
      </x:c>
      <x:c r="D577" s="17" t="n">
        <x:v>0.02750493201892823</x:v>
      </x:c>
      <x:c r="E577" s="9" t="str">
        <x:v>A</x:v>
      </x:c>
      <x:c r="F577" s="14" t="str">
        <x:f>IF(COUNT(B577:D577)&lt;&gt;3,"Eingaben prüfen",IF(OR(MIN(B577:D577)&lt;0,MAX(B577:D577)&gt;1),"Eingaben prüfen","gültig"))</x:f>
        <x:v>gültig</x:v>
      </x:c>
    </x:row>
    <x:row r="578" ht="23" customHeight="1">
      <x:c r="A578" s="9" t="n">
        <x:v>572</x:v>
      </x:c>
      <x:c r="B578" s="17" t="n">
        <x:v>0.37803624069783837</x:v>
      </x:c>
      <x:c r="C578" s="17" t="n">
        <x:v>0.10992206365335733</x:v>
      </x:c>
      <x:c r="D578" s="17" t="n">
        <x:v>0.7357081443769857</x:v>
      </x:c>
      <x:c r="E578" s="9" t="str">
        <x:v>A</x:v>
      </x:c>
      <x:c r="F578" s="14" t="str">
        <x:f>IF(COUNT(B578:D578)&lt;&gt;3,"Eingaben prüfen",IF(OR(MIN(B578:D578)&lt;0,MAX(B578:D578)&gt;1),"Eingaben prüfen","gültig"))</x:f>
        <x:v>gültig</x:v>
      </x:c>
    </x:row>
    <x:row r="579" ht="23" customHeight="1">
      <x:c r="A579" s="9" t="n">
        <x:v>573</x:v>
      </x:c>
      <x:c r="B579" s="17" t="n">
        <x:v>0.5462903719162568</x:v>
      </x:c>
      <x:c r="C579" s="17" t="n">
        <x:v>0.3290520393056795</x:v>
      </x:c>
      <x:c r="D579" s="17" t="n">
        <x:v>0.6710066128289327</x:v>
      </x:c>
      <x:c r="E579" s="9" t="str">
        <x:v>A</x:v>
      </x:c>
      <x:c r="F579" s="14" t="str">
        <x:f>IF(COUNT(B579:D579)&lt;&gt;3,"Eingaben prüfen",IF(OR(MIN(B579:D579)&lt;0,MAX(B579:D579)&gt;1),"Eingaben prüfen","gültig"))</x:f>
        <x:v>gültig</x:v>
      </x:c>
    </x:row>
    <x:row r="580" ht="23" customHeight="1">
      <x:c r="A580" s="9" t="n">
        <x:v>574</x:v>
      </x:c>
      <x:c r="B580" s="17" t="n">
        <x:v>0.4527197788702324</x:v>
      </x:c>
      <x:c r="C580" s="17" t="n">
        <x:v>0.8772714209044352</x:v>
      </x:c>
      <x:c r="D580" s="17" t="n">
        <x:v>0.019458403228782117</x:v>
      </x:c>
      <x:c r="E580" s="9" t="str">
        <x:v>A</x:v>
      </x:c>
      <x:c r="F580" s="14" t="str">
        <x:f>IF(COUNT(B580:D580)&lt;&gt;3,"Eingaben prüfen",IF(OR(MIN(B580:D580)&lt;0,MAX(B580:D580)&gt;1),"Eingaben prüfen","gültig"))</x:f>
        <x:v>gültig</x:v>
      </x:c>
    </x:row>
    <x:row r="581" ht="23" customHeight="1">
      <x:c r="A581" s="9" t="n">
        <x:v>575</x:v>
      </x:c>
      <x:c r="B581" s="17" t="n">
        <x:v>0.6855991104384884</x:v>
      </x:c>
      <x:c r="C581" s="17" t="n">
        <x:v>0.5890494143823162</x:v>
      </x:c>
      <x:c r="D581" s="17" t="n">
        <x:v>0.01112809230107814</x:v>
      </x:c>
      <x:c r="E581" s="9" t="str">
        <x:v>A</x:v>
      </x:c>
      <x:c r="F581" s="14" t="str">
        <x:f>IF(COUNT(B581:D581)&lt;&gt;3,"Eingaben prüfen",IF(OR(MIN(B581:D581)&lt;0,MAX(B581:D581)&gt;1),"Eingaben prüfen","gültig"))</x:f>
        <x:v>gültig</x:v>
      </x:c>
    </x:row>
    <x:row r="582" ht="23" customHeight="1">
      <x:c r="A582" s="9" t="n">
        <x:v>576</x:v>
      </x:c>
      <x:c r="B582" s="17" t="n">
        <x:v>0.0680211439030245</x:v>
      </x:c>
      <x:c r="C582" s="17" t="n">
        <x:v>0.7276039930293337</x:v>
      </x:c>
      <x:c r="D582" s="17" t="n">
        <x:v>0.1540863880654797</x:v>
      </x:c>
      <x:c r="E582" s="9" t="str">
        <x:v>A</x:v>
      </x:c>
      <x:c r="F582" s="14" t="str">
        <x:f>IF(COUNT(B582:D582)&lt;&gt;3,"Eingaben prüfen",IF(OR(MIN(B582:D582)&lt;0,MAX(B582:D582)&gt;1),"Eingaben prüfen","gültig"))</x:f>
        <x:v>gültig</x:v>
      </x:c>
    </x:row>
    <x:row r="583" ht="23" customHeight="1">
      <x:c r="A583" s="9" t="n">
        <x:v>577</x:v>
      </x:c>
      <x:c r="B583" s="17" t="n">
        <x:v>0.4003119572298601</x:v>
      </x:c>
      <x:c r="C583" s="17" t="n">
        <x:v>0.47989169403444976</x:v>
      </x:c>
      <x:c r="D583" s="17" t="n">
        <x:v>0.3685025862650946</x:v>
      </x:c>
      <x:c r="E583" s="9" t="str">
        <x:v>A</x:v>
      </x:c>
      <x:c r="F583" s="14" t="str">
        <x:f>IF(COUNT(B583:D583)&lt;&gt;3,"Eingaben prüfen",IF(OR(MIN(B583:D583)&lt;0,MAX(B583:D583)&gt;1),"Eingaben prüfen","gültig"))</x:f>
        <x:v>gültig</x:v>
      </x:c>
    </x:row>
    <x:row r="584" ht="23" customHeight="1">
      <x:c r="A584" s="9" t="n">
        <x:v>578</x:v>
      </x:c>
      <x:c r="B584" s="17" t="n">
        <x:v>0.5305309247924015</x:v>
      </x:c>
      <x:c r="C584" s="17" t="n">
        <x:v>0.9929595269495621</x:v>
      </x:c>
      <x:c r="D584" s="17" t="n">
        <x:v>0.032884371816180646</x:v>
      </x:c>
      <x:c r="E584" s="9" t="str">
        <x:v>A</x:v>
      </x:c>
      <x:c r="F584" s="14" t="str">
        <x:f>IF(COUNT(B584:D584)&lt;&gt;3,"Eingaben prüfen",IF(OR(MIN(B584:D584)&lt;0,MAX(B584:D584)&gt;1),"Eingaben prüfen","gültig"))</x:f>
        <x:v>gültig</x:v>
      </x:c>
    </x:row>
    <x:row r="585" ht="23" customHeight="1">
      <x:c r="A585" s="9" t="n">
        <x:v>579</x:v>
      </x:c>
      <x:c r="B585" s="17" t="n">
        <x:v>0.026547696557827294</x:v>
      </x:c>
      <x:c r="C585" s="17" t="n">
        <x:v>0.9987423968268558</x:v>
      </x:c>
      <x:c r="D585" s="17" t="n">
        <x:v>0.7432991788955405</x:v>
      </x:c>
      <x:c r="E585" s="9" t="str">
        <x:v>A</x:v>
      </x:c>
      <x:c r="F585" s="14" t="str">
        <x:f>IF(COUNT(B585:D585)&lt;&gt;3,"Eingaben prüfen",IF(OR(MIN(B585:D585)&lt;0,MAX(B585:D585)&gt;1),"Eingaben prüfen","gültig"))</x:f>
        <x:v>gültig</x:v>
      </x:c>
    </x:row>
    <x:row r="586" ht="23" customHeight="1">
      <x:c r="A586" s="9" t="n">
        <x:v>580</x:v>
      </x:c>
      <x:c r="B586" s="17" t="n">
        <x:v>0.7063022606307641</x:v>
      </x:c>
      <x:c r="C586" s="17" t="n">
        <x:v>0.1701036273734644</x:v>
      </x:c>
      <x:c r="D586" s="17" t="n">
        <x:v>0.5569447133457288</x:v>
      </x:c>
      <x:c r="E586" s="9" t="str">
        <x:v>A</x:v>
      </x:c>
      <x:c r="F586" s="14" t="str">
        <x:f>IF(COUNT(B586:D586)&lt;&gt;3,"Eingaben prüfen",IF(OR(MIN(B586:D586)&lt;0,MAX(B586:D586)&gt;1),"Eingaben prüfen","gültig"))</x:f>
        <x:v>gültig</x:v>
      </x:c>
    </x:row>
    <x:row r="587" ht="23" customHeight="1">
      <x:c r="A587" s="9" t="n">
        <x:v>581</x:v>
      </x:c>
      <x:c r="B587" s="17" t="n">
        <x:v>0.4994476950960234</x:v>
      </x:c>
      <x:c r="C587" s="17" t="n">
        <x:v>0.6787950665457174</x:v>
      </x:c>
      <x:c r="D587" s="17" t="n">
        <x:v>0.46556721662636846</x:v>
      </x:c>
      <x:c r="E587" s="9" t="str">
        <x:v>A</x:v>
      </x:c>
      <x:c r="F587" s="14" t="str">
        <x:f>IF(COUNT(B587:D587)&lt;&gt;3,"Eingaben prüfen",IF(OR(MIN(B587:D587)&lt;0,MAX(B587:D587)&gt;1),"Eingaben prüfen","gültig"))</x:f>
        <x:v>gültig</x:v>
      </x:c>
    </x:row>
    <x:row r="588" ht="23" customHeight="1">
      <x:c r="A588" s="9" t="n">
        <x:v>582</x:v>
      </x:c>
      <x:c r="B588" s="17" t="n">
        <x:v>0.4726119957631454</x:v>
      </x:c>
      <x:c r="C588" s="17" t="n">
        <x:v>0.1989665786968544</x:v>
      </x:c>
      <x:c r="D588" s="17" t="n">
        <x:v>0.11928935477044433</x:v>
      </x:c>
      <x:c r="E588" s="9" t="str">
        <x:v>A</x:v>
      </x:c>
      <x:c r="F588" s="14" t="str">
        <x:f>IF(COUNT(B588:D588)&lt;&gt;3,"Eingaben prüfen",IF(OR(MIN(B588:D588)&lt;0,MAX(B588:D588)&gt;1),"Eingaben prüfen","gültig"))</x:f>
        <x:v>gültig</x:v>
      </x:c>
    </x:row>
    <x:row r="589" ht="23" customHeight="1">
      <x:c r="A589" s="9" t="n">
        <x:v>583</x:v>
      </x:c>
      <x:c r="B589" s="17" t="n">
        <x:v>0.5005611180095002</x:v>
      </x:c>
      <x:c r="C589" s="17" t="n">
        <x:v>0.7950422669528052</x:v>
      </x:c>
      <x:c r="D589" s="17" t="n">
        <x:v>0.18883120699319988</x:v>
      </x:c>
      <x:c r="E589" s="9" t="str">
        <x:v>A</x:v>
      </x:c>
      <x:c r="F589" s="14" t="str">
        <x:f>IF(COUNT(B589:D589)&lt;&gt;3,"Eingaben prüfen",IF(OR(MIN(B589:D589)&lt;0,MAX(B589:D589)&gt;1),"Eingaben prüfen","gültig"))</x:f>
        <x:v>gültig</x:v>
      </x:c>
    </x:row>
    <x:row r="590" ht="23" customHeight="1">
      <x:c r="A590" s="9" t="n">
        <x:v>584</x:v>
      </x:c>
      <x:c r="B590" s="17" t="n">
        <x:v>0.8780178368324414</x:v>
      </x:c>
      <x:c r="C590" s="17" t="n">
        <x:v>0.7678685056744143</x:v>
      </x:c>
      <x:c r="D590" s="17" t="n">
        <x:v>0.9979799339780584</x:v>
      </x:c>
      <x:c r="E590" s="9" t="str">
        <x:v>A</x:v>
      </x:c>
      <x:c r="F590" s="14" t="str">
        <x:f>IF(COUNT(B590:D590)&lt;&gt;3,"Eingaben prüfen",IF(OR(MIN(B590:D590)&lt;0,MAX(B590:D590)&gt;1),"Eingaben prüfen","gültig"))</x:f>
        <x:v>gültig</x:v>
      </x:c>
    </x:row>
    <x:row r="591" ht="23" customHeight="1">
      <x:c r="A591" s="9" t="n">
        <x:v>585</x:v>
      </x:c>
      <x:c r="B591" s="17" t="n">
        <x:v>0.43141743808519095</x:v>
      </x:c>
      <x:c r="C591" s="17" t="n">
        <x:v>0.1974545078119263</x:v>
      </x:c>
      <x:c r="D591" s="17" t="n">
        <x:v>0.3104569570859894</x:v>
      </x:c>
      <x:c r="E591" s="9" t="str">
        <x:v>A</x:v>
      </x:c>
      <x:c r="F591" s="14" t="str">
        <x:f>IF(COUNT(B591:D591)&lt;&gt;3,"Eingaben prüfen",IF(OR(MIN(B591:D591)&lt;0,MAX(B591:D591)&gt;1),"Eingaben prüfen","gültig"))</x:f>
        <x:v>gültig</x:v>
      </x:c>
    </x:row>
    <x:row r="592" ht="23" customHeight="1">
      <x:c r="A592" s="9" t="n">
        <x:v>586</x:v>
      </x:c>
      <x:c r="B592" s="17" t="n">
        <x:v>0.7718342005973682</x:v>
      </x:c>
      <x:c r="C592" s="17" t="n">
        <x:v>0.3641074429033324</x:v>
      </x:c>
      <x:c r="D592" s="17" t="n">
        <x:v>0.5016921978676692</x:v>
      </x:c>
      <x:c r="E592" s="9" t="str">
        <x:v>A</x:v>
      </x:c>
      <x:c r="F592" s="14" t="str">
        <x:f>IF(COUNT(B592:D592)&lt;&gt;3,"Eingaben prüfen",IF(OR(MIN(B592:D592)&lt;0,MAX(B592:D592)&gt;1),"Eingaben prüfen","gültig"))</x:f>
        <x:v>gültig</x:v>
      </x:c>
    </x:row>
    <x:row r="593" ht="23" customHeight="1">
      <x:c r="A593" s="9" t="n">
        <x:v>587</x:v>
      </x:c>
      <x:c r="B593" s="17" t="n">
        <x:v>0.6893358746310696</x:v>
      </x:c>
      <x:c r="C593" s="17" t="n">
        <x:v>0.23647908039856702</x:v>
      </x:c>
      <x:c r="D593" s="17" t="n">
        <x:v>0.028333006077446043</x:v>
      </x:c>
      <x:c r="E593" s="9" t="str">
        <x:v>A</x:v>
      </x:c>
      <x:c r="F593" s="14" t="str">
        <x:f>IF(COUNT(B593:D593)&lt;&gt;3,"Eingaben prüfen",IF(OR(MIN(B593:D593)&lt;0,MAX(B593:D593)&gt;1),"Eingaben prüfen","gültig"))</x:f>
        <x:v>gültig</x:v>
      </x:c>
    </x:row>
    <x:row r="594" ht="23" customHeight="1">
      <x:c r="A594" s="9" t="n">
        <x:v>588</x:v>
      </x:c>
      <x:c r="B594" s="17" t="n">
        <x:v>0.18510591320227832</x:v>
      </x:c>
      <x:c r="C594" s="17" t="n">
        <x:v>0.15429769118782133</x:v>
      </x:c>
      <x:c r="D594" s="17" t="n">
        <x:v>0.8302548747742549</x:v>
      </x:c>
      <x:c r="E594" s="9" t="str">
        <x:v>A</x:v>
      </x:c>
      <x:c r="F594" s="14" t="str">
        <x:f>IF(COUNT(B594:D594)&lt;&gt;3,"Eingaben prüfen",IF(OR(MIN(B594:D594)&lt;0,MAX(B594:D594)&gt;1),"Eingaben prüfen","gültig"))</x:f>
        <x:v>gültig</x:v>
      </x:c>
    </x:row>
    <x:row r="595" ht="23" customHeight="1">
      <x:c r="A595" s="9" t="n">
        <x:v>589</x:v>
      </x:c>
      <x:c r="B595" s="17" t="n">
        <x:v>0.8415783963864669</x:v>
      </x:c>
      <x:c r="C595" s="17" t="n">
        <x:v>0.8472154584014788</x:v>
      </x:c>
      <x:c r="D595" s="17" t="n">
        <x:v>0.999813235946931</x:v>
      </x:c>
      <x:c r="E595" s="9" t="str">
        <x:v>A</x:v>
      </x:c>
      <x:c r="F595" s="14" t="str">
        <x:f>IF(COUNT(B595:D595)&lt;&gt;3,"Eingaben prüfen",IF(OR(MIN(B595:D595)&lt;0,MAX(B595:D595)&gt;1),"Eingaben prüfen","gültig"))</x:f>
        <x:v>gültig</x:v>
      </x:c>
    </x:row>
    <x:row r="596" ht="23" customHeight="1">
      <x:c r="A596" s="9" t="n">
        <x:v>590</x:v>
      </x:c>
      <x:c r="B596" s="17" t="n">
        <x:v>0.39616084995213896</x:v>
      </x:c>
      <x:c r="C596" s="17" t="n">
        <x:v>0.5095860640285537</x:v>
      </x:c>
      <x:c r="D596" s="17" t="n">
        <x:v>0.5770278366981074</x:v>
      </x:c>
      <x:c r="E596" s="9" t="str">
        <x:v>A</x:v>
      </x:c>
      <x:c r="F596" s="14" t="str">
        <x:f>IF(COUNT(B596:D596)&lt;&gt;3,"Eingaben prüfen",IF(OR(MIN(B596:D596)&lt;0,MAX(B596:D596)&gt;1),"Eingaben prüfen","gültig"))</x:f>
        <x:v>gültig</x:v>
      </x:c>
    </x:row>
    <x:row r="597" ht="23" customHeight="1">
      <x:c r="A597" s="9" t="n">
        <x:v>591</x:v>
      </x:c>
      <x:c r="B597" s="17" t="n">
        <x:v>0.2637101198779419</x:v>
      </x:c>
      <x:c r="C597" s="17" t="n">
        <x:v>0.9578365335473791</x:v>
      </x:c>
      <x:c r="D597" s="17" t="n">
        <x:v>0.6511607681168243</x:v>
      </x:c>
      <x:c r="E597" s="9" t="str">
        <x:v>A</x:v>
      </x:c>
      <x:c r="F597" s="14" t="str">
        <x:f>IF(COUNT(B597:D597)&lt;&gt;3,"Eingaben prüfen",IF(OR(MIN(B597:D597)&lt;0,MAX(B597:D597)&gt;1),"Eingaben prüfen","gültig"))</x:f>
        <x:v>gültig</x:v>
      </x:c>
    </x:row>
    <x:row r="598" ht="23" customHeight="1">
      <x:c r="A598" s="9" t="n">
        <x:v>592</x:v>
      </x:c>
      <x:c r="B598" s="17" t="n">
        <x:v>0.17490106041077524</x:v>
      </x:c>
      <x:c r="C598" s="17" t="n">
        <x:v>0.9863746335031465</x:v>
      </x:c>
      <x:c r="D598" s="17" t="n">
        <x:v>0.49406672769691795</x:v>
      </x:c>
      <x:c r="E598" s="9" t="str">
        <x:v>A</x:v>
      </x:c>
      <x:c r="F598" s="14" t="str">
        <x:f>IF(COUNT(B598:D598)&lt;&gt;3,"Eingaben prüfen",IF(OR(MIN(B598:D598)&lt;0,MAX(B598:D598)&gt;1),"Eingaben prüfen","gültig"))</x:f>
        <x:v>gültig</x:v>
      </x:c>
    </x:row>
    <x:row r="599" ht="23" customHeight="1">
      <x:c r="A599" s="9" t="n">
        <x:v>593</x:v>
      </x:c>
      <x:c r="B599" s="17" t="n">
        <x:v>0.87684129353147</x:v>
      </x:c>
      <x:c r="C599" s="17" t="n">
        <x:v>0.547145381453447</x:v>
      </x:c>
      <x:c r="D599" s="17" t="n">
        <x:v>0.614746431238018</x:v>
      </x:c>
      <x:c r="E599" s="9" t="str">
        <x:v>A</x:v>
      </x:c>
      <x:c r="F599" s="14" t="str">
        <x:f>IF(COUNT(B599:D599)&lt;&gt;3,"Eingaben prüfen",IF(OR(MIN(B599:D599)&lt;0,MAX(B599:D599)&gt;1),"Eingaben prüfen","gültig"))</x:f>
        <x:v>gültig</x:v>
      </x:c>
    </x:row>
    <x:row r="600" ht="23" customHeight="1">
      <x:c r="A600" s="9" t="n">
        <x:v>594</x:v>
      </x:c>
      <x:c r="B600" s="17" t="n">
        <x:v>0.9495155696058646</x:v>
      </x:c>
      <x:c r="C600" s="17" t="n">
        <x:v>0.09334057325031608</x:v>
      </x:c>
      <x:c r="D600" s="17" t="n">
        <x:v>0.7927572290645912</x:v>
      </x:c>
      <x:c r="E600" s="9" t="str">
        <x:v>A</x:v>
      </x:c>
      <x:c r="F600" s="14" t="str">
        <x:f>IF(COUNT(B600:D600)&lt;&gt;3,"Eingaben prüfen",IF(OR(MIN(B600:D600)&lt;0,MAX(B600:D600)&gt;1),"Eingaben prüfen","gültig"))</x:f>
        <x:v>gültig</x:v>
      </x:c>
    </x:row>
    <x:row r="601" ht="23" customHeight="1">
      <x:c r="A601" s="9" t="n">
        <x:v>595</x:v>
      </x:c>
      <x:c r="B601" s="17" t="n">
        <x:v>0.22914841875899583</x:v>
      </x:c>
      <x:c r="C601" s="17" t="n">
        <x:v>0.9962036862270907</x:v>
      </x:c>
      <x:c r="D601" s="17" t="n">
        <x:v>0.577903711120598</x:v>
      </x:c>
      <x:c r="E601" s="9" t="str">
        <x:v>A</x:v>
      </x:c>
      <x:c r="F601" s="14" t="str">
        <x:f>IF(COUNT(B601:D601)&lt;&gt;3,"Eingaben prüfen",IF(OR(MIN(B601:D601)&lt;0,MAX(B601:D601)&gt;1),"Eingaben prüfen","gültig"))</x:f>
        <x:v>gültig</x:v>
      </x:c>
    </x:row>
    <x:row r="602" ht="23" customHeight="1">
      <x:c r="A602" s="9" t="n">
        <x:v>596</x:v>
      </x:c>
      <x:c r="B602" s="17" t="n">
        <x:v>0.1992874281713739</x:v>
      </x:c>
      <x:c r="C602" s="17" t="n">
        <x:v>0.7077977863373235</x:v>
      </x:c>
      <x:c r="D602" s="17" t="n">
        <x:v>0.6966800739755854</x:v>
      </x:c>
      <x:c r="E602" s="9" t="str">
        <x:v>A</x:v>
      </x:c>
      <x:c r="F602" s="14" t="str">
        <x:f>IF(COUNT(B602:D602)&lt;&gt;3,"Eingaben prüfen",IF(OR(MIN(B602:D602)&lt;0,MAX(B602:D602)&gt;1),"Eingaben prüfen","gültig"))</x:f>
        <x:v>gültig</x:v>
      </x:c>
    </x:row>
    <x:row r="603" ht="23" customHeight="1">
      <x:c r="A603" s="9" t="n">
        <x:v>597</x:v>
      </x:c>
      <x:c r="B603" s="17" t="n">
        <x:v>0.9839229210047051</x:v>
      </x:c>
      <x:c r="C603" s="17" t="n">
        <x:v>0.36402591166552156</x:v>
      </x:c>
      <x:c r="D603" s="17" t="n">
        <x:v>0.4717633650870994</x:v>
      </x:c>
      <x:c r="E603" s="9" t="str">
        <x:v>A</x:v>
      </x:c>
      <x:c r="F603" s="14" t="str">
        <x:f>IF(COUNT(B603:D603)&lt;&gt;3,"Eingaben prüfen",IF(OR(MIN(B603:D603)&lt;0,MAX(B603:D603)&gt;1),"Eingaben prüfen","gültig"))</x:f>
        <x:v>gültig</x:v>
      </x:c>
    </x:row>
    <x:row r="604" ht="23" customHeight="1">
      <x:c r="A604" s="9" t="n">
        <x:v>598</x:v>
      </x:c>
      <x:c r="B604" s="17" t="n">
        <x:v>0.05355464236345142</x:v>
      </x:c>
      <x:c r="C604" s="17" t="n">
        <x:v>0.22814640833530575</x:v>
      </x:c>
      <x:c r="D604" s="17" t="n">
        <x:v>0.4033873671432957</x:v>
      </x:c>
      <x:c r="E604" s="9" t="str">
        <x:v>A</x:v>
      </x:c>
      <x:c r="F604" s="14" t="str">
        <x:f>IF(COUNT(B604:D604)&lt;&gt;3,"Eingaben prüfen",IF(OR(MIN(B604:D604)&lt;0,MAX(B604:D604)&gt;1),"Eingaben prüfen","gültig"))</x:f>
        <x:v>gültig</x:v>
      </x:c>
    </x:row>
    <x:row r="605" ht="23" customHeight="1">
      <x:c r="A605" s="9" t="n">
        <x:v>599</x:v>
      </x:c>
      <x:c r="B605" s="17" t="n">
        <x:v>0.35360031423624605</x:v>
      </x:c>
      <x:c r="C605" s="17" t="n">
        <x:v>0.6227921898243949</x:v>
      </x:c>
      <x:c r="D605" s="17" t="n">
        <x:v>0.37416768458206207</x:v>
      </x:c>
      <x:c r="E605" s="9" t="str">
        <x:v>A</x:v>
      </x:c>
      <x:c r="F605" s="14" t="str">
        <x:f>IF(COUNT(B605:D605)&lt;&gt;3,"Eingaben prüfen",IF(OR(MIN(B605:D605)&lt;0,MAX(B605:D605)&gt;1),"Eingaben prüfen","gültig"))</x:f>
        <x:v>gültig</x:v>
      </x:c>
    </x:row>
    <x:row r="606" ht="23" customHeight="1">
      <x:c r="A606" s="9" t="n">
        <x:v>600</x:v>
      </x:c>
      <x:c r="B606" s="17" t="n">
        <x:v>0.7925969903590158</x:v>
      </x:c>
      <x:c r="C606" s="17" t="n">
        <x:v>0.6831545749446377</x:v>
      </x:c>
      <x:c r="D606" s="17" t="n">
        <x:v>0.030132578103803098</x:v>
      </x:c>
      <x:c r="E606" s="9" t="str">
        <x:v>A</x:v>
      </x:c>
      <x:c r="F606" s="14" t="str">
        <x:f>IF(COUNT(B606:D606)&lt;&gt;3,"Eingaben prüfen",IF(OR(MIN(B606:D606)&lt;0,MAX(B606:D606)&gt;1),"Eingaben prüfen","gültig"))</x:f>
        <x:v>gültig</x:v>
      </x:c>
    </x:row>
    <x:row r="607" ht="23" customHeight="1">
      <x:c r="A607" s="9" t="n">
        <x:v>601</x:v>
      </x:c>
      <x:c r="B607" s="17" t="n">
        <x:v>0.6933476716512814</x:v>
      </x:c>
      <x:c r="C607" s="17" t="n">
        <x:v>0.4023500840412453</x:v>
      </x:c>
      <x:c r="D607" s="17" t="n">
        <x:v>0.26558059419039637</x:v>
      </x:c>
      <x:c r="E607" s="9" t="str">
        <x:v>A</x:v>
      </x:c>
      <x:c r="F607" s="14" t="str">
        <x:f>IF(COUNT(B607:D607)&lt;&gt;3,"Eingaben prüfen",IF(OR(MIN(B607:D607)&lt;0,MAX(B607:D607)&gt;1),"Eingaben prüfen","gültig"))</x:f>
        <x:v>gültig</x:v>
      </x:c>
    </x:row>
    <x:row r="608" ht="23" customHeight="1">
      <x:c r="A608" s="9" t="n">
        <x:v>602</x:v>
      </x:c>
      <x:c r="B608" s="17" t="n">
        <x:v>0.20203521696384996</x:v>
      </x:c>
      <x:c r="C608" s="17" t="n">
        <x:v>0.8847118742996827</x:v>
      </x:c>
      <x:c r="D608" s="17" t="n">
        <x:v>0.2811374996090308</x:v>
      </x:c>
      <x:c r="E608" s="9" t="str">
        <x:v>A</x:v>
      </x:c>
      <x:c r="F608" s="14" t="str">
        <x:f>IF(COUNT(B608:D608)&lt;&gt;3,"Eingaben prüfen",IF(OR(MIN(B608:D608)&lt;0,MAX(B608:D608)&gt;1),"Eingaben prüfen","gültig"))</x:f>
        <x:v>gültig</x:v>
      </x:c>
    </x:row>
    <x:row r="609" ht="23" customHeight="1">
      <x:c r="A609" s="9" t="n">
        <x:v>603</x:v>
      </x:c>
      <x:c r="B609" s="17" t="n">
        <x:v>0.8161298561608419</x:v>
      </x:c>
      <x:c r="C609" s="17" t="n">
        <x:v>0.6165555015904829</x:v>
      </x:c>
      <x:c r="D609" s="17" t="n">
        <x:v>0.34775407204870135</x:v>
      </x:c>
      <x:c r="E609" s="9" t="str">
        <x:v>A</x:v>
      </x:c>
      <x:c r="F609" s="14" t="str">
        <x:f>IF(COUNT(B609:D609)&lt;&gt;3,"Eingaben prüfen",IF(OR(MIN(B609:D609)&lt;0,MAX(B609:D609)&gt;1),"Eingaben prüfen","gültig"))</x:f>
        <x:v>gültig</x:v>
      </x:c>
    </x:row>
    <x:row r="610" ht="23" customHeight="1">
      <x:c r="A610" s="9" t="n">
        <x:v>604</x:v>
      </x:c>
      <x:c r="B610" s="17" t="n">
        <x:v>0.10838714882265776</x:v>
      </x:c>
      <x:c r="C610" s="17" t="n">
        <x:v>0.568839470972307</x:v>
      </x:c>
      <x:c r="D610" s="17" t="n">
        <x:v>0.8319529908476397</x:v>
      </x:c>
      <x:c r="E610" s="9" t="str">
        <x:v>A</x:v>
      </x:c>
      <x:c r="F610" s="14" t="str">
        <x:f>IF(COUNT(B610:D610)&lt;&gt;3,"Eingaben prüfen",IF(OR(MIN(B610:D610)&lt;0,MAX(B610:D610)&gt;1),"Eingaben prüfen","gültig"))</x:f>
        <x:v>gültig</x:v>
      </x:c>
    </x:row>
    <x:row r="611" ht="23" customHeight="1">
      <x:c r="A611" s="9" t="n">
        <x:v>605</x:v>
      </x:c>
      <x:c r="B611" s="17" t="n">
        <x:v>0.7883451405214146</x:v>
      </x:c>
      <x:c r="C611" s="17" t="n">
        <x:v>0.6341205380158499</x:v>
      </x:c>
      <x:c r="D611" s="17" t="n">
        <x:v>0.08837886026594788</x:v>
      </x:c>
      <x:c r="E611" s="9" t="str">
        <x:v>A</x:v>
      </x:c>
      <x:c r="F611" s="14" t="str">
        <x:f>IF(COUNT(B611:D611)&lt;&gt;3,"Eingaben prüfen",IF(OR(MIN(B611:D611)&lt;0,MAX(B611:D611)&gt;1),"Eingaben prüfen","gültig"))</x:f>
        <x:v>gültig</x:v>
      </x:c>
    </x:row>
    <x:row r="612" ht="23" customHeight="1">
      <x:c r="A612" s="9" t="n">
        <x:v>606</x:v>
      </x:c>
      <x:c r="B612" s="17" t="n">
        <x:v>0.7472818017704412</x:v>
      </x:c>
      <x:c r="C612" s="17" t="n">
        <x:v>0.5823578661074862</x:v>
      </x:c>
      <x:c r="D612" s="17" t="n">
        <x:v>0.18542265181895345</x:v>
      </x:c>
      <x:c r="E612" s="9" t="str">
        <x:v>A</x:v>
      </x:c>
      <x:c r="F612" s="14" t="str">
        <x:f>IF(COUNT(B612:D612)&lt;&gt;3,"Eingaben prüfen",IF(OR(MIN(B612:D612)&lt;0,MAX(B612:D612)&gt;1),"Eingaben prüfen","gültig"))</x:f>
        <x:v>gültig</x:v>
      </x:c>
    </x:row>
    <x:row r="613" ht="23" customHeight="1">
      <x:c r="A613" s="9" t="n">
        <x:v>607</x:v>
      </x:c>
      <x:c r="B613" s="17" t="n">
        <x:v>0.596882521524094</x:v>
      </x:c>
      <x:c r="C613" s="17" t="n">
        <x:v>0.6825008395826444</x:v>
      </x:c>
      <x:c r="D613" s="17" t="n">
        <x:v>0.8874097910011187</x:v>
      </x:c>
      <x:c r="E613" s="9" t="str">
        <x:v>A</x:v>
      </x:c>
      <x:c r="F613" s="14" t="str">
        <x:f>IF(COUNT(B613:D613)&lt;&gt;3,"Eingaben prüfen",IF(OR(MIN(B613:D613)&lt;0,MAX(B613:D613)&gt;1),"Eingaben prüfen","gültig"))</x:f>
        <x:v>gültig</x:v>
      </x:c>
    </x:row>
    <x:row r="614" ht="23" customHeight="1">
      <x:c r="A614" s="9" t="n">
        <x:v>608</x:v>
      </x:c>
      <x:c r="B614" s="17" t="n">
        <x:v>0.2405334411887452</x:v>
      </x:c>
      <x:c r="C614" s="17" t="n">
        <x:v>0.5392718421062455</x:v>
      </x:c>
      <x:c r="D614" s="17" t="n">
        <x:v>0.49617912189569324</x:v>
      </x:c>
      <x:c r="E614" s="9" t="str">
        <x:v>A</x:v>
      </x:c>
      <x:c r="F614" s="14" t="str">
        <x:f>IF(COUNT(B614:D614)&lt;&gt;3,"Eingaben prüfen",IF(OR(MIN(B614:D614)&lt;0,MAX(B614:D614)&gt;1),"Eingaben prüfen","gültig"))</x:f>
        <x:v>gültig</x:v>
      </x:c>
    </x:row>
    <x:row r="615" ht="23" customHeight="1">
      <x:c r="A615" s="9" t="n">
        <x:v>609</x:v>
      </x:c>
      <x:c r="B615" s="17" t="n">
        <x:v>0.19448930595535785</x:v>
      </x:c>
      <x:c r="C615" s="17" t="n">
        <x:v>0.028194107464514673</x:v>
      </x:c>
      <x:c r="D615" s="17" t="n">
        <x:v>0.6830693871015683</x:v>
      </x:c>
      <x:c r="E615" s="9" t="str">
        <x:v>A</x:v>
      </x:c>
      <x:c r="F615" s="14" t="str">
        <x:f>IF(COUNT(B615:D615)&lt;&gt;3,"Eingaben prüfen",IF(OR(MIN(B615:D615)&lt;0,MAX(B615:D615)&gt;1),"Eingaben prüfen","gültig"))</x:f>
        <x:v>gültig</x:v>
      </x:c>
    </x:row>
    <x:row r="616" ht="23" customHeight="1">
      <x:c r="A616" s="9" t="n">
        <x:v>610</x:v>
      </x:c>
      <x:c r="B616" s="17" t="n">
        <x:v>0.40943268046248704</x:v>
      </x:c>
      <x:c r="C616" s="17" t="n">
        <x:v>0.5150319096865132</x:v>
      </x:c>
      <x:c r="D616" s="17" t="n">
        <x:v>0.5276579180499539</x:v>
      </x:c>
      <x:c r="E616" s="9" t="str">
        <x:v>A</x:v>
      </x:c>
      <x:c r="F616" s="14" t="str">
        <x:f>IF(COUNT(B616:D616)&lt;&gt;3,"Eingaben prüfen",IF(OR(MIN(B616:D616)&lt;0,MAX(B616:D616)&gt;1),"Eingaben prüfen","gültig"))</x:f>
        <x:v>gültig</x:v>
      </x:c>
    </x:row>
    <x:row r="617" ht="23" customHeight="1">
      <x:c r="A617" s="9" t="n">
        <x:v>611</x:v>
      </x:c>
      <x:c r="B617" s="17" t="n">
        <x:v>0.5850791990524158</x:v>
      </x:c>
      <x:c r="C617" s="17" t="n">
        <x:v>0.1327856486896053</x:v>
      </x:c>
      <x:c r="D617" s="17" t="n">
        <x:v>0.22070996870752424</x:v>
      </x:c>
      <x:c r="E617" s="9" t="str">
        <x:v>A</x:v>
      </x:c>
      <x:c r="F617" s="14" t="str">
        <x:f>IF(COUNT(B617:D617)&lt;&gt;3,"Eingaben prüfen",IF(OR(MIN(B617:D617)&lt;0,MAX(B617:D617)&gt;1),"Eingaben prüfen","gültig"))</x:f>
        <x:v>gültig</x:v>
      </x:c>
    </x:row>
    <x:row r="618" ht="23" customHeight="1">
      <x:c r="A618" s="9" t="n">
        <x:v>612</x:v>
      </x:c>
      <x:c r="B618" s="17" t="n">
        <x:v>0.9139637456974015</x:v>
      </x:c>
      <x:c r="C618" s="17" t="n">
        <x:v>0.1825833065668121</x:v>
      </x:c>
      <x:c r="D618" s="17" t="n">
        <x:v>0.6395614695502445</x:v>
      </x:c>
      <x:c r="E618" s="9" t="str">
        <x:v>A</x:v>
      </x:c>
      <x:c r="F618" s="14" t="str">
        <x:f>IF(COUNT(B618:D618)&lt;&gt;3,"Eingaben prüfen",IF(OR(MIN(B618:D618)&lt;0,MAX(B618:D618)&gt;1),"Eingaben prüfen","gültig"))</x:f>
        <x:v>gültig</x:v>
      </x:c>
    </x:row>
    <x:row r="619" ht="23" customHeight="1">
      <x:c r="A619" s="9" t="n">
        <x:v>613</x:v>
      </x:c>
      <x:c r="B619" s="17" t="n">
        <x:v>0.5840198156656697</x:v>
      </x:c>
      <x:c r="C619" s="17" t="n">
        <x:v>0.9227616061689332</x:v>
      </x:c>
      <x:c r="D619" s="17" t="n">
        <x:v>0.9590925282100216</x:v>
      </x:c>
      <x:c r="E619" s="9" t="str">
        <x:v>A</x:v>
      </x:c>
      <x:c r="F619" s="14" t="str">
        <x:f>IF(COUNT(B619:D619)&lt;&gt;3,"Eingaben prüfen",IF(OR(MIN(B619:D619)&lt;0,MAX(B619:D619)&gt;1),"Eingaben prüfen","gültig"))</x:f>
        <x:v>gültig</x:v>
      </x:c>
    </x:row>
    <x:row r="620" ht="23" customHeight="1">
      <x:c r="A620" s="9" t="n">
        <x:v>614</x:v>
      </x:c>
      <x:c r="B620" s="17" t="n">
        <x:v>0.06587014754768461</x:v>
      </x:c>
      <x:c r="C620" s="17" t="n">
        <x:v>0.8547654146095738</x:v>
      </x:c>
      <x:c r="D620" s="17" t="n">
        <x:v>0.9511086045531556</x:v>
      </x:c>
      <x:c r="E620" s="9" t="str">
        <x:v>A</x:v>
      </x:c>
      <x:c r="F620" s="14" t="str">
        <x:f>IF(COUNT(B620:D620)&lt;&gt;3,"Eingaben prüfen",IF(OR(MIN(B620:D620)&lt;0,MAX(B620:D620)&gt;1),"Eingaben prüfen","gültig"))</x:f>
        <x:v>gültig</x:v>
      </x:c>
    </x:row>
    <x:row r="621" ht="23" customHeight="1">
      <x:c r="A621" s="9" t="n">
        <x:v>615</x:v>
      </x:c>
      <x:c r="B621" s="17" t="n">
        <x:v>0.14676844363566488</x:v>
      </x:c>
      <x:c r="C621" s="17" t="n">
        <x:v>0.23158204730134457</x:v>
      </x:c>
      <x:c r="D621" s="17" t="n">
        <x:v>0.6957404535496607</x:v>
      </x:c>
      <x:c r="E621" s="9" t="str">
        <x:v>A</x:v>
      </x:c>
      <x:c r="F621" s="14" t="str">
        <x:f>IF(COUNT(B621:D621)&lt;&gt;3,"Eingaben prüfen",IF(OR(MIN(B621:D621)&lt;0,MAX(B621:D621)&gt;1),"Eingaben prüfen","gültig"))</x:f>
        <x:v>gültig</x:v>
      </x:c>
    </x:row>
    <x:row r="622" ht="23" customHeight="1">
      <x:c r="A622" s="9" t="n">
        <x:v>616</x:v>
      </x:c>
      <x:c r="B622" s="17" t="n">
        <x:v>0.7828611646546051</x:v>
      </x:c>
      <x:c r="C622" s="17" t="n">
        <x:v>0.04300347494427115</x:v>
      </x:c>
      <x:c r="D622" s="17" t="n">
        <x:v>0.14680982672143728</x:v>
      </x:c>
      <x:c r="E622" s="9" t="str">
        <x:v>A</x:v>
      </x:c>
      <x:c r="F622" s="14" t="str">
        <x:f>IF(COUNT(B622:D622)&lt;&gt;3,"Eingaben prüfen",IF(OR(MIN(B622:D622)&lt;0,MAX(B622:D622)&gt;1),"Eingaben prüfen","gültig"))</x:f>
        <x:v>gültig</x:v>
      </x:c>
    </x:row>
    <x:row r="623" ht="23" customHeight="1">
      <x:c r="A623" s="9" t="n">
        <x:v>617</x:v>
      </x:c>
      <x:c r="B623" s="17" t="n">
        <x:v>0.5867696002824232</x:v>
      </x:c>
      <x:c r="C623" s="17" t="n">
        <x:v>0.018227997585199773</x:v>
      </x:c>
      <x:c r="D623" s="17" t="n">
        <x:v>0.08159571734722704</x:v>
      </x:c>
      <x:c r="E623" s="9" t="str">
        <x:v>A</x:v>
      </x:c>
      <x:c r="F623" s="14" t="str">
        <x:f>IF(COUNT(B623:D623)&lt;&gt;3,"Eingaben prüfen",IF(OR(MIN(B623:D623)&lt;0,MAX(B623:D623)&gt;1),"Eingaben prüfen","gültig"))</x:f>
        <x:v>gültig</x:v>
      </x:c>
    </x:row>
    <x:row r="624" ht="23" customHeight="1">
      <x:c r="A624" s="9" t="n">
        <x:v>618</x:v>
      </x:c>
      <x:c r="B624" s="17" t="n">
        <x:v>0.14979555958416313</x:v>
      </x:c>
      <x:c r="C624" s="17" t="n">
        <x:v>0.2644914035918191</x:v>
      </x:c>
      <x:c r="D624" s="17" t="n">
        <x:v>0.8969354032306001</x:v>
      </x:c>
      <x:c r="E624" s="9" t="str">
        <x:v>A</x:v>
      </x:c>
      <x:c r="F624" s="14" t="str">
        <x:f>IF(COUNT(B624:D624)&lt;&gt;3,"Eingaben prüfen",IF(OR(MIN(B624:D624)&lt;0,MAX(B624:D624)&gt;1),"Eingaben prüfen","gültig"))</x:f>
        <x:v>gültig</x:v>
      </x:c>
    </x:row>
    <x:row r="625" ht="23" customHeight="1">
      <x:c r="A625" s="9" t="n">
        <x:v>619</x:v>
      </x:c>
      <x:c r="B625" s="17" t="n">
        <x:v>0.3245160513324663</x:v>
      </x:c>
      <x:c r="C625" s="17" t="n">
        <x:v>0.04921488498803228</x:v>
      </x:c>
      <x:c r="D625" s="17" t="n">
        <x:v>0.008075162884779274</x:v>
      </x:c>
      <x:c r="E625" s="9" t="str">
        <x:v>A</x:v>
      </x:c>
      <x:c r="F625" s="14" t="str">
        <x:f>IF(COUNT(B625:D625)&lt;&gt;3,"Eingaben prüfen",IF(OR(MIN(B625:D625)&lt;0,MAX(B625:D625)&gt;1),"Eingaben prüfen","gültig"))</x:f>
        <x:v>gültig</x:v>
      </x:c>
    </x:row>
    <x:row r="626" ht="23" customHeight="1">
      <x:c r="A626" s="9" t="n">
        <x:v>620</x:v>
      </x:c>
      <x:c r="B626" s="17" t="n">
        <x:v>0.6155159560730681</x:v>
      </x:c>
      <x:c r="C626" s="17" t="n">
        <x:v>0.0024753239704295993</x:v>
      </x:c>
      <x:c r="D626" s="17" t="n">
        <x:v>0.5279392764205113</x:v>
      </x:c>
      <x:c r="E626" s="9" t="str">
        <x:v>A</x:v>
      </x:c>
      <x:c r="F626" s="14" t="str">
        <x:f>IF(COUNT(B626:D626)&lt;&gt;3,"Eingaben prüfen",IF(OR(MIN(B626:D626)&lt;0,MAX(B626:D626)&gt;1),"Eingaben prüfen","gültig"))</x:f>
        <x:v>gültig</x:v>
      </x:c>
    </x:row>
    <x:row r="627" ht="23" customHeight="1">
      <x:c r="A627" s="9" t="n">
        <x:v>621</x:v>
      </x:c>
      <x:c r="B627" s="17" t="n">
        <x:v>0.8823036627145484</x:v>
      </x:c>
      <x:c r="C627" s="17" t="n">
        <x:v>0.01686585124116391</x:v>
      </x:c>
      <x:c r="D627" s="17" t="n">
        <x:v>0.7802801310317591</x:v>
      </x:c>
      <x:c r="E627" s="9" t="str">
        <x:v>A</x:v>
      </x:c>
      <x:c r="F627" s="14" t="str">
        <x:f>IF(COUNT(B627:D627)&lt;&gt;3,"Eingaben prüfen",IF(OR(MIN(B627:D627)&lt;0,MAX(B627:D627)&gt;1),"Eingaben prüfen","gültig"))</x:f>
        <x:v>gültig</x:v>
      </x:c>
    </x:row>
    <x:row r="628" ht="23" customHeight="1">
      <x:c r="A628" s="9" t="n">
        <x:v>622</x:v>
      </x:c>
      <x:c r="B628" s="17" t="n">
        <x:v>0.483315572491847</x:v>
      </x:c>
      <x:c r="C628" s="17" t="n">
        <x:v>0.757524000830017</x:v>
      </x:c>
      <x:c r="D628" s="17" t="n">
        <x:v>0.04349085979629308</x:v>
      </x:c>
      <x:c r="E628" s="9" t="str">
        <x:v>A</x:v>
      </x:c>
      <x:c r="F628" s="14" t="str">
        <x:f>IF(COUNT(B628:D628)&lt;&gt;3,"Eingaben prüfen",IF(OR(MIN(B628:D628)&lt;0,MAX(B628:D628)&gt;1),"Eingaben prüfen","gültig"))</x:f>
        <x:v>gültig</x:v>
      </x:c>
    </x:row>
    <x:row r="629" ht="23" customHeight="1">
      <x:c r="A629" s="9" t="n">
        <x:v>623</x:v>
      </x:c>
      <x:c r="B629" s="17" t="n">
        <x:v>0.28265525691676885</x:v>
      </x:c>
      <x:c r="C629" s="17" t="n">
        <x:v>0.6795361944241449</x:v>
      </x:c>
      <x:c r="D629" s="17" t="n">
        <x:v>0.13160895777400583</x:v>
      </x:c>
      <x:c r="E629" s="9" t="str">
        <x:v>A</x:v>
      </x:c>
      <x:c r="F629" s="14" t="str">
        <x:f>IF(COUNT(B629:D629)&lt;&gt;3,"Eingaben prüfen",IF(OR(MIN(B629:D629)&lt;0,MAX(B629:D629)&gt;1),"Eingaben prüfen","gültig"))</x:f>
        <x:v>gültig</x:v>
      </x:c>
    </x:row>
    <x:row r="630" ht="23" customHeight="1">
      <x:c r="A630" s="9" t="n">
        <x:v>624</x:v>
      </x:c>
      <x:c r="B630" s="17" t="n">
        <x:v>0.10762247687671334</x:v>
      </x:c>
      <x:c r="C630" s="17" t="n">
        <x:v>0.4165300488239154</x:v>
      </x:c>
      <x:c r="D630" s="17" t="n">
        <x:v>0.6904287898214534</x:v>
      </x:c>
      <x:c r="E630" s="9" t="str">
        <x:v>A</x:v>
      </x:c>
      <x:c r="F630" s="14" t="str">
        <x:f>IF(COUNT(B630:D630)&lt;&gt;3,"Eingaben prüfen",IF(OR(MIN(B630:D630)&lt;0,MAX(B630:D630)&gt;1),"Eingaben prüfen","gültig"))</x:f>
        <x:v>gültig</x:v>
      </x:c>
    </x:row>
    <x:row r="631" ht="23" customHeight="1">
      <x:c r="A631" s="9" t="n">
        <x:v>625</x:v>
      </x:c>
      <x:c r="B631" s="17" t="n">
        <x:v>0.34582048666197807</x:v>
      </x:c>
      <x:c r="C631" s="17" t="n">
        <x:v>0.877929583308287</x:v>
      </x:c>
      <x:c r="D631" s="17" t="n">
        <x:v>0.5846266358857974</x:v>
      </x:c>
      <x:c r="E631" s="9" t="str">
        <x:v>A</x:v>
      </x:c>
      <x:c r="F631" s="14" t="str">
        <x:f>IF(COUNT(B631:D631)&lt;&gt;3,"Eingaben prüfen",IF(OR(MIN(B631:D631)&lt;0,MAX(B631:D631)&gt;1),"Eingaben prüfen","gültig"))</x:f>
        <x:v>gültig</x:v>
      </x:c>
    </x:row>
    <x:row r="632" ht="23" customHeight="1">
      <x:c r="A632" s="9" t="n">
        <x:v>626</x:v>
      </x:c>
      <x:c r="B632" s="17" t="n">
        <x:v>0.7719012083252892</x:v>
      </x:c>
      <x:c r="C632" s="17" t="n">
        <x:v>0.19206263136584312</x:v>
      </x:c>
      <x:c r="D632" s="17" t="n">
        <x:v>0.3907479577464983</x:v>
      </x:c>
      <x:c r="E632" s="9" t="str">
        <x:v>A</x:v>
      </x:c>
      <x:c r="F632" s="14" t="str">
        <x:f>IF(COUNT(B632:D632)&lt;&gt;3,"Eingaben prüfen",IF(OR(MIN(B632:D632)&lt;0,MAX(B632:D632)&gt;1),"Eingaben prüfen","gültig"))</x:f>
        <x:v>gültig</x:v>
      </x:c>
    </x:row>
    <x:row r="633" ht="23" customHeight="1">
      <x:c r="A633" s="9" t="n">
        <x:v>627</x:v>
      </x:c>
      <x:c r="B633" s="17" t="n">
        <x:v>0.015286393812857568</x:v>
      </x:c>
      <x:c r="C633" s="17" t="n">
        <x:v>0.21894778369460255</x:v>
      </x:c>
      <x:c r="D633" s="17" t="n">
        <x:v>0.6568335661431774</x:v>
      </x:c>
      <x:c r="E633" s="9" t="str">
        <x:v>A</x:v>
      </x:c>
      <x:c r="F633" s="14" t="str">
        <x:f>IF(COUNT(B633:D633)&lt;&gt;3,"Eingaben prüfen",IF(OR(MIN(B633:D633)&lt;0,MAX(B633:D633)&gt;1),"Eingaben prüfen","gültig"))</x:f>
        <x:v>gültig</x:v>
      </x:c>
    </x:row>
    <x:row r="634" ht="23" customHeight="1">
      <x:c r="A634" s="9" t="n">
        <x:v>628</x:v>
      </x:c>
      <x:c r="B634" s="17" t="n">
        <x:v>0.4888474311446771</x:v>
      </x:c>
      <x:c r="C634" s="17" t="n">
        <x:v>0.9214676182018593</x:v>
      </x:c>
      <x:c r="D634" s="17" t="n">
        <x:v>0.16924618545453995</x:v>
      </x:c>
      <x:c r="E634" s="9" t="str">
        <x:v>A</x:v>
      </x:c>
      <x:c r="F634" s="14" t="str">
        <x:f>IF(COUNT(B634:D634)&lt;&gt;3,"Eingaben prüfen",IF(OR(MIN(B634:D634)&lt;0,MAX(B634:D634)&gt;1),"Eingaben prüfen","gültig"))</x:f>
        <x:v>gültig</x:v>
      </x:c>
    </x:row>
    <x:row r="635" ht="23" customHeight="1">
      <x:c r="A635" s="9" t="n">
        <x:v>629</x:v>
      </x:c>
      <x:c r="B635" s="17" t="n">
        <x:v>0.8462953850394115</x:v>
      </x:c>
      <x:c r="C635" s="17" t="n">
        <x:v>0.281736271106638</x:v>
      </x:c>
      <x:c r="D635" s="17" t="n">
        <x:v>0.3184218677924946</x:v>
      </x:c>
      <x:c r="E635" s="9" t="str">
        <x:v>A</x:v>
      </x:c>
      <x:c r="F635" s="14" t="str">
        <x:f>IF(COUNT(B635:D635)&lt;&gt;3,"Eingaben prüfen",IF(OR(MIN(B635:D635)&lt;0,MAX(B635:D635)&gt;1),"Eingaben prüfen","gültig"))</x:f>
        <x:v>gültig</x:v>
      </x:c>
    </x:row>
    <x:row r="636" ht="23" customHeight="1">
      <x:c r="A636" s="9" t="n">
        <x:v>630</x:v>
      </x:c>
      <x:c r="B636" s="17" t="n">
        <x:v>0.7129258523928002</x:v>
      </x:c>
      <x:c r="C636" s="17" t="n">
        <x:v>0.7961075188359246</x:v>
      </x:c>
      <x:c r="D636" s="17" t="n">
        <x:v>0.8936543596209958</x:v>
      </x:c>
      <x:c r="E636" s="9" t="str">
        <x:v>A</x:v>
      </x:c>
      <x:c r="F636" s="14" t="str">
        <x:f>IF(COUNT(B636:D636)&lt;&gt;3,"Eingaben prüfen",IF(OR(MIN(B636:D636)&lt;0,MAX(B636:D636)&gt;1),"Eingaben prüfen","gültig"))</x:f>
        <x:v>gültig</x:v>
      </x:c>
    </x:row>
    <x:row r="637" ht="23" customHeight="1">
      <x:c r="A637" s="9" t="n">
        <x:v>631</x:v>
      </x:c>
      <x:c r="B637" s="17" t="n">
        <x:v>0.2371726882411167</x:v>
      </x:c>
      <x:c r="C637" s="17" t="n">
        <x:v>0.19849967362824827</x:v>
      </x:c>
      <x:c r="D637" s="17" t="n">
        <x:v>0.6695149276638404</x:v>
      </x:c>
      <x:c r="E637" s="9" t="str">
        <x:v>A</x:v>
      </x:c>
      <x:c r="F637" s="14" t="str">
        <x:f>IF(COUNT(B637:D637)&lt;&gt;3,"Eingaben prüfen",IF(OR(MIN(B637:D637)&lt;0,MAX(B637:D637)&gt;1),"Eingaben prüfen","gültig"))</x:f>
        <x:v>gültig</x:v>
      </x:c>
    </x:row>
    <x:row r="638" ht="23" customHeight="1">
      <x:c r="A638" s="9" t="n">
        <x:v>632</x:v>
      </x:c>
      <x:c r="B638" s="17" t="n">
        <x:v>0.3568560542771593</x:v>
      </x:c>
      <x:c r="C638" s="17" t="n">
        <x:v>0.94841520965565</x:v>
      </x:c>
      <x:c r="D638" s="17" t="n">
        <x:v>0.22928920027334243</x:v>
      </x:c>
      <x:c r="E638" s="9" t="str">
        <x:v>A</x:v>
      </x:c>
      <x:c r="F638" s="14" t="str">
        <x:f>IF(COUNT(B638:D638)&lt;&gt;3,"Eingaben prüfen",IF(OR(MIN(B638:D638)&lt;0,MAX(B638:D638)&gt;1),"Eingaben prüfen","gültig"))</x:f>
        <x:v>gültig</x:v>
      </x:c>
    </x:row>
    <x:row r="639" ht="23" customHeight="1">
      <x:c r="A639" s="9" t="n">
        <x:v>633</x:v>
      </x:c>
      <x:c r="B639" s="17" t="n">
        <x:v>0.3796970440307632</x:v>
      </x:c>
      <x:c r="C639" s="17" t="n">
        <x:v>0.4390270031290129</x:v>
      </x:c>
      <x:c r="D639" s="17" t="n">
        <x:v>0.725683018215932</x:v>
      </x:c>
      <x:c r="E639" s="9" t="str">
        <x:v>A</x:v>
      </x:c>
      <x:c r="F639" s="14" t="str">
        <x:f>IF(COUNT(B639:D639)&lt;&gt;3,"Eingaben prüfen",IF(OR(MIN(B639:D639)&lt;0,MAX(B639:D639)&gt;1),"Eingaben prüfen","gültig"))</x:f>
        <x:v>gültig</x:v>
      </x:c>
    </x:row>
    <x:row r="640" ht="23" customHeight="1">
      <x:c r="A640" s="9" t="n">
        <x:v>634</x:v>
      </x:c>
      <x:c r="B640" s="17" t="n">
        <x:v>0.5235071562929079</x:v>
      </x:c>
      <x:c r="C640" s="17" t="n">
        <x:v>0.8668051642598584</x:v>
      </x:c>
      <x:c r="D640" s="17" t="n">
        <x:v>0.25996492931153625</x:v>
      </x:c>
      <x:c r="E640" s="9" t="str">
        <x:v>A</x:v>
      </x:c>
      <x:c r="F640" s="14" t="str">
        <x:f>IF(COUNT(B640:D640)&lt;&gt;3,"Eingaben prüfen",IF(OR(MIN(B640:D640)&lt;0,MAX(B640:D640)&gt;1),"Eingaben prüfen","gültig"))</x:f>
        <x:v>gültig</x:v>
      </x:c>
    </x:row>
    <x:row r="641" ht="23" customHeight="1">
      <x:c r="A641" s="9" t="n">
        <x:v>635</x:v>
      </x:c>
      <x:c r="B641" s="17" t="n">
        <x:v>0.8071961334208027</x:v>
      </x:c>
      <x:c r="C641" s="17" t="n">
        <x:v>0.3787512226263061</x:v>
      </x:c>
      <x:c r="D641" s="17" t="n">
        <x:v>0.6355087790871039</x:v>
      </x:c>
      <x:c r="E641" s="9" t="str">
        <x:v>A</x:v>
      </x:c>
      <x:c r="F641" s="14" t="str">
        <x:f>IF(COUNT(B641:D641)&lt;&gt;3,"Eingaben prüfen",IF(OR(MIN(B641:D641)&lt;0,MAX(B641:D641)&gt;1),"Eingaben prüfen","gültig"))</x:f>
        <x:v>gültig</x:v>
      </x:c>
    </x:row>
    <x:row r="642" ht="23" customHeight="1">
      <x:c r="A642" s="9" t="n">
        <x:v>636</x:v>
      </x:c>
      <x:c r="B642" s="17" t="n">
        <x:v>0.39590502937790006</x:v>
      </x:c>
      <x:c r="C642" s="17" t="n">
        <x:v>0.8934339348925278</x:v>
      </x:c>
      <x:c r="D642" s="17" t="n">
        <x:v>0.6429879459319636</x:v>
      </x:c>
      <x:c r="E642" s="9" t="str">
        <x:v>A</x:v>
      </x:c>
      <x:c r="F642" s="14" t="str">
        <x:f>IF(COUNT(B642:D642)&lt;&gt;3,"Eingaben prüfen",IF(OR(MIN(B642:D642)&lt;0,MAX(B642:D642)&gt;1),"Eingaben prüfen","gültig"))</x:f>
        <x:v>gültig</x:v>
      </x:c>
    </x:row>
    <x:row r="643" ht="23" customHeight="1">
      <x:c r="A643" s="9" t="n">
        <x:v>637</x:v>
      </x:c>
      <x:c r="B643" s="17" t="n">
        <x:v>0.5046351618366316</x:v>
      </x:c>
      <x:c r="C643" s="17" t="n">
        <x:v>0.48786952265072614</x:v>
      </x:c>
      <x:c r="D643" s="17" t="n">
        <x:v>0.32631979777943343</x:v>
      </x:c>
      <x:c r="E643" s="9" t="str">
        <x:v>A</x:v>
      </x:c>
      <x:c r="F643" s="14" t="str">
        <x:f>IF(COUNT(B643:D643)&lt;&gt;3,"Eingaben prüfen",IF(OR(MIN(B643:D643)&lt;0,MAX(B643:D643)&gt;1),"Eingaben prüfen","gültig"))</x:f>
        <x:v>gültig</x:v>
      </x:c>
    </x:row>
    <x:row r="644" ht="23" customHeight="1">
      <x:c r="A644" s="9" t="n">
        <x:v>638</x:v>
      </x:c>
      <x:c r="B644" s="17" t="n">
        <x:v>0.45222852693405</x:v>
      </x:c>
      <x:c r="C644" s="17" t="n">
        <x:v>0.19338363723363727</x:v>
      </x:c>
      <x:c r="D644" s="17" t="n">
        <x:v>0.37341558758635074</x:v>
      </x:c>
      <x:c r="E644" s="9" t="str">
        <x:v>A</x:v>
      </x:c>
      <x:c r="F644" s="14" t="str">
        <x:f>IF(COUNT(B644:D644)&lt;&gt;3,"Eingaben prüfen",IF(OR(MIN(B644:D644)&lt;0,MAX(B644:D644)&gt;1),"Eingaben prüfen","gültig"))</x:f>
        <x:v>gültig</x:v>
      </x:c>
    </x:row>
    <x:row r="645" ht="23" customHeight="1">
      <x:c r="A645" s="9" t="n">
        <x:v>639</x:v>
      </x:c>
      <x:c r="B645" s="17" t="n">
        <x:v>0.8837241182336584</x:v>
      </x:c>
      <x:c r="C645" s="17" t="n">
        <x:v>0.6788029862800613</x:v>
      </x:c>
      <x:c r="D645" s="17" t="n">
        <x:v>0.8255462535889819</x:v>
      </x:c>
      <x:c r="E645" s="9" t="str">
        <x:v>A</x:v>
      </x:c>
      <x:c r="F645" s="14" t="str">
        <x:f>IF(COUNT(B645:D645)&lt;&gt;3,"Eingaben prüfen",IF(OR(MIN(B645:D645)&lt;0,MAX(B645:D645)&gt;1),"Eingaben prüfen","gültig"))</x:f>
        <x:v>gültig</x:v>
      </x:c>
    </x:row>
    <x:row r="646" ht="23" customHeight="1">
      <x:c r="A646" s="9" t="n">
        <x:v>640</x:v>
      </x:c>
      <x:c r="B646" s="17" t="n">
        <x:v>0.9185635092435405</x:v>
      </x:c>
      <x:c r="C646" s="17" t="n">
        <x:v>0.7104258047183976</x:v>
      </x:c>
      <x:c r="D646" s="17" t="n">
        <x:v>0.7761658561648801</x:v>
      </x:c>
      <x:c r="E646" s="9" t="str">
        <x:v>A</x:v>
      </x:c>
      <x:c r="F646" s="14" t="str">
        <x:f>IF(COUNT(B646:D646)&lt;&gt;3,"Eingaben prüfen",IF(OR(MIN(B646:D646)&lt;0,MAX(B646:D646)&gt;1),"Eingaben prüfen","gültig"))</x:f>
        <x:v>gültig</x:v>
      </x:c>
    </x:row>
    <x:row r="647" ht="23" customHeight="1">
      <x:c r="A647" s="9" t="n">
        <x:v>641</x:v>
      </x:c>
      <x:c r="B647" s="17" t="n">
        <x:v>0.20488478348124772</x:v>
      </x:c>
      <x:c r="C647" s="17" t="n">
        <x:v>0.5408560767536983</x:v>
      </x:c>
      <x:c r="D647" s="17" t="n">
        <x:v>0.6340291931992397</x:v>
      </x:c>
      <x:c r="E647" s="9" t="str">
        <x:v>A</x:v>
      </x:c>
      <x:c r="F647" s="14" t="str">
        <x:f>IF(COUNT(B647:D647)&lt;&gt;3,"Eingaben prüfen",IF(OR(MIN(B647:D647)&lt;0,MAX(B647:D647)&gt;1),"Eingaben prüfen","gültig"))</x:f>
        <x:v>gültig</x:v>
      </x:c>
    </x:row>
    <x:row r="648" ht="23" customHeight="1">
      <x:c r="A648" s="9" t="n">
        <x:v>642</x:v>
      </x:c>
      <x:c r="B648" s="17" t="n">
        <x:v>0.8453337283572182</x:v>
      </x:c>
      <x:c r="C648" s="17" t="n">
        <x:v>0.5769322643755004</x:v>
      </x:c>
      <x:c r="D648" s="17" t="n">
        <x:v>0.4935541652375832</x:v>
      </x:c>
      <x:c r="E648" s="9" t="str">
        <x:v>A</x:v>
      </x:c>
      <x:c r="F648" s="14" t="str">
        <x:f>IF(COUNT(B648:D648)&lt;&gt;3,"Eingaben prüfen",IF(OR(MIN(B648:D648)&lt;0,MAX(B648:D648)&gt;1),"Eingaben prüfen","gültig"))</x:f>
        <x:v>gültig</x:v>
      </x:c>
    </x:row>
    <x:row r="649" ht="23" customHeight="1">
      <x:c r="A649" s="9" t="n">
        <x:v>643</x:v>
      </x:c>
      <x:c r="B649" s="17" t="n">
        <x:v>0.18555520137306303</x:v>
      </x:c>
      <x:c r="C649" s="17" t="n">
        <x:v>0.9287899447372183</x:v>
      </x:c>
      <x:c r="D649" s="17" t="n">
        <x:v>0.2874359687557444</x:v>
      </x:c>
      <x:c r="E649" s="9" t="str">
        <x:v>A</x:v>
      </x:c>
      <x:c r="F649" s="14" t="str">
        <x:f>IF(COUNT(B649:D649)&lt;&gt;3,"Eingaben prüfen",IF(OR(MIN(B649:D649)&lt;0,MAX(B649:D649)&gt;1),"Eingaben prüfen","gültig"))</x:f>
        <x:v>gültig</x:v>
      </x:c>
    </x:row>
    <x:row r="650" ht="23" customHeight="1">
      <x:c r="A650" s="9" t="n">
        <x:v>644</x:v>
      </x:c>
      <x:c r="B650" s="17" t="n">
        <x:v>0.10085810429882258</x:v>
      </x:c>
      <x:c r="C650" s="17" t="n">
        <x:v>0.7680152716347948</x:v>
      </x:c>
      <x:c r="D650" s="17" t="n">
        <x:v>0.9685723549919203</x:v>
      </x:c>
      <x:c r="E650" s="9" t="str">
        <x:v>A</x:v>
      </x:c>
      <x:c r="F650" s="14" t="str">
        <x:f>IF(COUNT(B650:D650)&lt;&gt;3,"Eingaben prüfen",IF(OR(MIN(B650:D650)&lt;0,MAX(B650:D650)&gt;1),"Eingaben prüfen","gültig"))</x:f>
        <x:v>gültig</x:v>
      </x:c>
    </x:row>
    <x:row r="651" ht="23" customHeight="1">
      <x:c r="A651" s="9" t="n">
        <x:v>645</x:v>
      </x:c>
      <x:c r="B651" s="17" t="n">
        <x:v>0.991665122914128</x:v>
      </x:c>
      <x:c r="C651" s="17" t="n">
        <x:v>0.23150347138289362</x:v>
      </x:c>
      <x:c r="D651" s="17" t="n">
        <x:v>0.5823346354300156</x:v>
      </x:c>
      <x:c r="E651" s="9" t="str">
        <x:v>A</x:v>
      </x:c>
      <x:c r="F651" s="14" t="str">
        <x:f>IF(COUNT(B651:D651)&lt;&gt;3,"Eingaben prüfen",IF(OR(MIN(B651:D651)&lt;0,MAX(B651:D651)&gt;1),"Eingaben prüfen","gültig"))</x:f>
        <x:v>gültig</x:v>
      </x:c>
    </x:row>
    <x:row r="652" ht="23" customHeight="1">
      <x:c r="A652" s="9" t="n">
        <x:v>646</x:v>
      </x:c>
      <x:c r="B652" s="17" t="n">
        <x:v>0.5497706899186596</x:v>
      </x:c>
      <x:c r="C652" s="17" t="n">
        <x:v>0.03217017522547394</x:v>
      </x:c>
      <x:c r="D652" s="17" t="n">
        <x:v>0.6801443396834657</x:v>
      </x:c>
      <x:c r="E652" s="9" t="str">
        <x:v>A</x:v>
      </x:c>
      <x:c r="F652" s="14" t="str">
        <x:f>IF(COUNT(B652:D652)&lt;&gt;3,"Eingaben prüfen",IF(OR(MIN(B652:D652)&lt;0,MAX(B652:D652)&gt;1),"Eingaben prüfen","gültig"))</x:f>
        <x:v>gültig</x:v>
      </x:c>
    </x:row>
    <x:row r="653" ht="23" customHeight="1">
      <x:c r="A653" s="9" t="n">
        <x:v>647</x:v>
      </x:c>
      <x:c r="B653" s="17" t="n">
        <x:v>0.1053322966909036</x:v>
      </x:c>
      <x:c r="C653" s="17" t="n">
        <x:v>0.48079498356673867</x:v>
      </x:c>
      <x:c r="D653" s="17" t="n">
        <x:v>0.745751372189261</x:v>
      </x:c>
      <x:c r="E653" s="9" t="str">
        <x:v>A</x:v>
      </x:c>
      <x:c r="F653" s="14" t="str">
        <x:f>IF(COUNT(B653:D653)&lt;&gt;3,"Eingaben prüfen",IF(OR(MIN(B653:D653)&lt;0,MAX(B653:D653)&gt;1),"Eingaben prüfen","gültig"))</x:f>
        <x:v>gültig</x:v>
      </x:c>
    </x:row>
    <x:row r="654" ht="23" customHeight="1">
      <x:c r="A654" s="9" t="n">
        <x:v>648</x:v>
      </x:c>
      <x:c r="B654" s="17" t="n">
        <x:v>0.6480433648684993</x:v>
      </x:c>
      <x:c r="C654" s="17" t="n">
        <x:v>0.18221077683847398</x:v>
      </x:c>
      <x:c r="D654" s="17" t="n">
        <x:v>0.44575601269025356</x:v>
      </x:c>
      <x:c r="E654" s="9" t="str">
        <x:v>A</x:v>
      </x:c>
      <x:c r="F654" s="14" t="str">
        <x:f>IF(COUNT(B654:D654)&lt;&gt;3,"Eingaben prüfen",IF(OR(MIN(B654:D654)&lt;0,MAX(B654:D654)&gt;1),"Eingaben prüfen","gültig"))</x:f>
        <x:v>gültig</x:v>
      </x:c>
    </x:row>
    <x:row r="655" ht="23" customHeight="1">
      <x:c r="A655" s="9" t="n">
        <x:v>649</x:v>
      </x:c>
      <x:c r="B655" s="17" t="n">
        <x:v>0.7738646777579561</x:v>
      </x:c>
      <x:c r="C655" s="17" t="n">
        <x:v>0.39087534870486706</x:v>
      </x:c>
      <x:c r="D655" s="17" t="n">
        <x:v>0.5034690558677539</x:v>
      </x:c>
      <x:c r="E655" s="9" t="str">
        <x:v>A</x:v>
      </x:c>
      <x:c r="F655" s="14" t="str">
        <x:f>IF(COUNT(B655:D655)&lt;&gt;3,"Eingaben prüfen",IF(OR(MIN(B655:D655)&lt;0,MAX(B655:D655)&gt;1),"Eingaben prüfen","gültig"))</x:f>
        <x:v>gültig</x:v>
      </x:c>
    </x:row>
    <x:row r="656" ht="23" customHeight="1">
      <x:c r="A656" s="9" t="n">
        <x:v>650</x:v>
      </x:c>
      <x:c r="B656" s="17" t="n">
        <x:v>0.37832043517846614</x:v>
      </x:c>
      <x:c r="C656" s="17" t="n">
        <x:v>0.7014481347287074</x:v>
      </x:c>
      <x:c r="D656" s="17" t="n">
        <x:v>0.12923059205058962</x:v>
      </x:c>
      <x:c r="E656" s="9" t="str">
        <x:v>A</x:v>
      </x:c>
      <x:c r="F656" s="14" t="str">
        <x:f>IF(COUNT(B656:D656)&lt;&gt;3,"Eingaben prüfen",IF(OR(MIN(B656:D656)&lt;0,MAX(B656:D656)&gt;1),"Eingaben prüfen","gültig"))</x:f>
        <x:v>gültig</x:v>
      </x:c>
    </x:row>
    <x:row r="657" ht="23" customHeight="1">
      <x:c r="A657" s="9" t="n">
        <x:v>651</x:v>
      </x:c>
      <x:c r="B657" s="17" t="n">
        <x:v>0.1212829448049888</x:v>
      </x:c>
      <x:c r="C657" s="17" t="n">
        <x:v>0.47486218775156885</x:v>
      </x:c>
      <x:c r="D657" s="17" t="n">
        <x:v>0.1553203793009743</x:v>
      </x:c>
      <x:c r="E657" s="9" t="str">
        <x:v>A</x:v>
      </x:c>
      <x:c r="F657" s="14" t="str">
        <x:f>IF(COUNT(B657:D657)&lt;&gt;3,"Eingaben prüfen",IF(OR(MIN(B657:D657)&lt;0,MAX(B657:D657)&gt;1),"Eingaben prüfen","gültig"))</x:f>
        <x:v>gültig</x:v>
      </x:c>
    </x:row>
    <x:row r="658" ht="23" customHeight="1">
      <x:c r="A658" s="9" t="n">
        <x:v>652</x:v>
      </x:c>
      <x:c r="B658" s="17" t="n">
        <x:v>0.12846638460177928</x:v>
      </x:c>
      <x:c r="C658" s="17" t="n">
        <x:v>0.7387061255285516</x:v>
      </x:c>
      <x:c r="D658" s="17" t="n">
        <x:v>0.22381005773786455</x:v>
      </x:c>
      <x:c r="E658" s="9" t="str">
        <x:v>A</x:v>
      </x:c>
      <x:c r="F658" s="14" t="str">
        <x:f>IF(COUNT(B658:D658)&lt;&gt;3,"Eingaben prüfen",IF(OR(MIN(B658:D658)&lt;0,MAX(B658:D658)&gt;1),"Eingaben prüfen","gültig"))</x:f>
        <x:v>gültig</x:v>
      </x:c>
    </x:row>
    <x:row r="659" ht="23" customHeight="1">
      <x:c r="A659" s="9" t="n">
        <x:v>653</x:v>
      </x:c>
      <x:c r="B659" s="17" t="n">
        <x:v>0.43490762438159436</x:v>
      </x:c>
      <x:c r="C659" s="17" t="n">
        <x:v>0.3658175525488332</x:v>
      </x:c>
      <x:c r="D659" s="17" t="n">
        <x:v>0.6576199735281989</x:v>
      </x:c>
      <x:c r="E659" s="9" t="str">
        <x:v>A</x:v>
      </x:c>
      <x:c r="F659" s="14" t="str">
        <x:f>IF(COUNT(B659:D659)&lt;&gt;3,"Eingaben prüfen",IF(OR(MIN(B659:D659)&lt;0,MAX(B659:D659)&gt;1),"Eingaben prüfen","gültig"))</x:f>
        <x:v>gültig</x:v>
      </x:c>
    </x:row>
    <x:row r="660" ht="23" customHeight="1">
      <x:c r="A660" s="9" t="n">
        <x:v>654</x:v>
      </x:c>
      <x:c r="B660" s="17" t="n">
        <x:v>0.47627107112202793</x:v>
      </x:c>
      <x:c r="C660" s="17" t="n">
        <x:v>0.16115522885229439</x:v>
      </x:c>
      <x:c r="D660" s="17" t="n">
        <x:v>0.5642053730553016</x:v>
      </x:c>
      <x:c r="E660" s="9" t="str">
        <x:v>A</x:v>
      </x:c>
      <x:c r="F660" s="14" t="str">
        <x:f>IF(COUNT(B660:D660)&lt;&gt;3,"Eingaben prüfen",IF(OR(MIN(B660:D660)&lt;0,MAX(B660:D660)&gt;1),"Eingaben prüfen","gültig"))</x:f>
        <x:v>gültig</x:v>
      </x:c>
    </x:row>
    <x:row r="661" ht="23" customHeight="1">
      <x:c r="A661" s="9" t="n">
        <x:v>655</x:v>
      </x:c>
      <x:c r="B661" s="17" t="n">
        <x:v>0.9000239247689024</x:v>
      </x:c>
      <x:c r="C661" s="17" t="n">
        <x:v>0.4391054353909567</x:v>
      </x:c>
      <x:c r="D661" s="17" t="n">
        <x:v>0.2591360918013379</x:v>
      </x:c>
      <x:c r="E661" s="9" t="str">
        <x:v>A</x:v>
      </x:c>
      <x:c r="F661" s="14" t="str">
        <x:f>IF(COUNT(B661:D661)&lt;&gt;3,"Eingaben prüfen",IF(OR(MIN(B661:D661)&lt;0,MAX(B661:D661)&gt;1),"Eingaben prüfen","gültig"))</x:f>
        <x:v>gültig</x:v>
      </x:c>
    </x:row>
    <x:row r="662" ht="23" customHeight="1">
      <x:c r="A662" s="9" t="n">
        <x:v>656</x:v>
      </x:c>
      <x:c r="B662" s="17" t="n">
        <x:v>0.2556909288978204</x:v>
      </x:c>
      <x:c r="C662" s="17" t="n">
        <x:v>0.6669250914128497</x:v>
      </x:c>
      <x:c r="D662" s="17" t="n">
        <x:v>0.6293826886685565</x:v>
      </x:c>
      <x:c r="E662" s="9" t="str">
        <x:v>A</x:v>
      </x:c>
      <x:c r="F662" s="14" t="str">
        <x:f>IF(COUNT(B662:D662)&lt;&gt;3,"Eingaben prüfen",IF(OR(MIN(B662:D662)&lt;0,MAX(B662:D662)&gt;1),"Eingaben prüfen","gültig"))</x:f>
        <x:v>gültig</x:v>
      </x:c>
    </x:row>
    <x:row r="663" ht="23" customHeight="1">
      <x:c r="A663" s="9" t="n">
        <x:v>657</x:v>
      </x:c>
      <x:c r="B663" s="17" t="n">
        <x:v>0.5443177592242137</x:v>
      </x:c>
      <x:c r="C663" s="17" t="n">
        <x:v>0.8383866195799783</x:v>
      </x:c>
      <x:c r="D663" s="17" t="n">
        <x:v>0.4316284303786233</x:v>
      </x:c>
      <x:c r="E663" s="9" t="str">
        <x:v>A</x:v>
      </x:c>
      <x:c r="F663" s="14" t="str">
        <x:f>IF(COUNT(B663:D663)&lt;&gt;3,"Eingaben prüfen",IF(OR(MIN(B663:D663)&lt;0,MAX(B663:D663)&gt;1),"Eingaben prüfen","gültig"))</x:f>
        <x:v>gültig</x:v>
      </x:c>
    </x:row>
    <x:row r="664" ht="23" customHeight="1">
      <x:c r="A664" s="9" t="n">
        <x:v>658</x:v>
      </x:c>
      <x:c r="B664" s="17" t="n">
        <x:v>0.6790424602804706</x:v>
      </x:c>
      <x:c r="C664" s="17" t="n">
        <x:v>0.5489324427908286</x:v>
      </x:c>
      <x:c r="D664" s="17" t="n">
        <x:v>0.45786337659228593</x:v>
      </x:c>
      <x:c r="E664" s="9" t="str">
        <x:v>A</x:v>
      </x:c>
      <x:c r="F664" s="14" t="str">
        <x:f>IF(COUNT(B664:D664)&lt;&gt;3,"Eingaben prüfen",IF(OR(MIN(B664:D664)&lt;0,MAX(B664:D664)&gt;1),"Eingaben prüfen","gültig"))</x:f>
        <x:v>gültig</x:v>
      </x:c>
    </x:row>
    <x:row r="665" ht="23" customHeight="1">
      <x:c r="A665" s="9" t="n">
        <x:v>659</x:v>
      </x:c>
      <x:c r="B665" s="17" t="n">
        <x:v>0.20443769206758589</x:v>
      </x:c>
      <x:c r="C665" s="17" t="n">
        <x:v>0.7997565417317674</x:v>
      </x:c>
      <x:c r="D665" s="17" t="n">
        <x:v>0.8676630525151268</x:v>
      </x:c>
      <x:c r="E665" s="9" t="str">
        <x:v>A</x:v>
      </x:c>
      <x:c r="F665" s="14" t="str">
        <x:f>IF(COUNT(B665:D665)&lt;&gt;3,"Eingaben prüfen",IF(OR(MIN(B665:D665)&lt;0,MAX(B665:D665)&gt;1),"Eingaben prüfen","gültig"))</x:f>
        <x:v>gültig</x:v>
      </x:c>
    </x:row>
    <x:row r="666" ht="23" customHeight="1">
      <x:c r="A666" s="9" t="n">
        <x:v>660</x:v>
      </x:c>
      <x:c r="B666" s="17" t="n">
        <x:v>0.12470830685924739</x:v>
      </x:c>
      <x:c r="C666" s="17" t="n">
        <x:v>0.30489878926891834</x:v>
      </x:c>
      <x:c r="D666" s="17" t="n">
        <x:v>0.4785402942216024</x:v>
      </x:c>
      <x:c r="E666" s="9" t="str">
        <x:v>A</x:v>
      </x:c>
      <x:c r="F666" s="14" t="str">
        <x:f>IF(COUNT(B666:D666)&lt;&gt;3,"Eingaben prüfen",IF(OR(MIN(B666:D666)&lt;0,MAX(B666:D666)&gt;1),"Eingaben prüfen","gültig"))</x:f>
        <x:v>gültig</x:v>
      </x:c>
    </x:row>
    <x:row r="667" ht="23" customHeight="1">
      <x:c r="A667" s="9" t="n">
        <x:v>661</x:v>
      </x:c>
      <x:c r="B667" s="17" t="n">
        <x:v>0.8878185810754076</x:v>
      </x:c>
      <x:c r="C667" s="17" t="n">
        <x:v>0.20544804714154452</x:v>
      </x:c>
      <x:c r="D667" s="17" t="n">
        <x:v>0.38884856610093266</x:v>
      </x:c>
      <x:c r="E667" s="9" t="str">
        <x:v>A</x:v>
      </x:c>
      <x:c r="F667" s="14" t="str">
        <x:f>IF(COUNT(B667:D667)&lt;&gt;3,"Eingaben prüfen",IF(OR(MIN(B667:D667)&lt;0,MAX(B667:D667)&gt;1),"Eingaben prüfen","gültig"))</x:f>
        <x:v>gültig</x:v>
      </x:c>
    </x:row>
    <x:row r="668" ht="23" customHeight="1">
      <x:c r="A668" s="9" t="n">
        <x:v>662</x:v>
      </x:c>
      <x:c r="B668" s="17" t="n">
        <x:v>0.9336901583010331</x:v>
      </x:c>
      <x:c r="C668" s="17" t="n">
        <x:v>0.09211411431897432</x:v>
      </x:c>
      <x:c r="D668" s="17" t="n">
        <x:v>0.5860490695340559</x:v>
      </x:c>
      <x:c r="E668" s="9" t="str">
        <x:v>A</x:v>
      </x:c>
      <x:c r="F668" s="14" t="str">
        <x:f>IF(COUNT(B668:D668)&lt;&gt;3,"Eingaben prüfen",IF(OR(MIN(B668:D668)&lt;0,MAX(B668:D668)&gt;1),"Eingaben prüfen","gültig"))</x:f>
        <x:v>gültig</x:v>
      </x:c>
    </x:row>
    <x:row r="669" ht="23" customHeight="1">
      <x:c r="A669" s="9" t="n">
        <x:v>663</x:v>
      </x:c>
      <x:c r="B669" s="17" t="n">
        <x:v>0.4644942801678553</x:v>
      </x:c>
      <x:c r="C669" s="17" t="n">
        <x:v>0.7455607856390998</x:v>
      </x:c>
      <x:c r="D669" s="17" t="n">
        <x:v>0.3984439190244302</x:v>
      </x:c>
      <x:c r="E669" s="9" t="str">
        <x:v>A</x:v>
      </x:c>
      <x:c r="F669" s="14" t="str">
        <x:f>IF(COUNT(B669:D669)&lt;&gt;3,"Eingaben prüfen",IF(OR(MIN(B669:D669)&lt;0,MAX(B669:D669)&gt;1),"Eingaben prüfen","gültig"))</x:f>
        <x:v>gültig</x:v>
      </x:c>
    </x:row>
    <x:row r="670" ht="23" customHeight="1">
      <x:c r="A670" s="9" t="n">
        <x:v>664</x:v>
      </x:c>
      <x:c r="B670" s="17" t="n">
        <x:v>0.3207000574329868</x:v>
      </x:c>
      <x:c r="C670" s="17" t="n">
        <x:v>0.11036907706875354</x:v>
      </x:c>
      <x:c r="D670" s="17" t="n">
        <x:v>0.31125627167057246</x:v>
      </x:c>
      <x:c r="E670" s="9" t="str">
        <x:v>A</x:v>
      </x:c>
      <x:c r="F670" s="14" t="str">
        <x:f>IF(COUNT(B670:D670)&lt;&gt;3,"Eingaben prüfen",IF(OR(MIN(B670:D670)&lt;0,MAX(B670:D670)&gt;1),"Eingaben prüfen","gültig"))</x:f>
        <x:v>gültig</x:v>
      </x:c>
    </x:row>
    <x:row r="671" ht="23" customHeight="1">
      <x:c r="A671" s="9" t="n">
        <x:v>665</x:v>
      </x:c>
      <x:c r="B671" s="17" t="n">
        <x:v>0.22960891004186124</x:v>
      </x:c>
      <x:c r="C671" s="17" t="n">
        <x:v>0.7358092983486131</x:v>
      </x:c>
      <x:c r="D671" s="17" t="n">
        <x:v>0.6307282721390948</x:v>
      </x:c>
      <x:c r="E671" s="9" t="str">
        <x:v>A</x:v>
      </x:c>
      <x:c r="F671" s="14" t="str">
        <x:f>IF(COUNT(B671:D671)&lt;&gt;3,"Eingaben prüfen",IF(OR(MIN(B671:D671)&lt;0,MAX(B671:D671)&gt;1),"Eingaben prüfen","gültig"))</x:f>
        <x:v>gültig</x:v>
      </x:c>
    </x:row>
    <x:row r="672" ht="23" customHeight="1">
      <x:c r="A672" s="9" t="n">
        <x:v>666</x:v>
      </x:c>
      <x:c r="B672" s="17" t="n">
        <x:v>0.6361979307839647</x:v>
      </x:c>
      <x:c r="C672" s="17" t="n">
        <x:v>0.3493849801598117</x:v>
      </x:c>
      <x:c r="D672" s="17" t="n">
        <x:v>0.3094197999453172</x:v>
      </x:c>
      <x:c r="E672" s="9" t="str">
        <x:v>A</x:v>
      </x:c>
      <x:c r="F672" s="14" t="str">
        <x:f>IF(COUNT(B672:D672)&lt;&gt;3,"Eingaben prüfen",IF(OR(MIN(B672:D672)&lt;0,MAX(B672:D672)&gt;1),"Eingaben prüfen","gültig"))</x:f>
        <x:v>gültig</x:v>
      </x:c>
    </x:row>
    <x:row r="673" ht="23" customHeight="1">
      <x:c r="A673" s="9" t="n">
        <x:v>667</x:v>
      </x:c>
      <x:c r="B673" s="17" t="n">
        <x:v>0.9900067540584132</x:v>
      </x:c>
      <x:c r="C673" s="17" t="n">
        <x:v>0.10587965545710176</x:v>
      </x:c>
      <x:c r="D673" s="17" t="n">
        <x:v>0.25181174848694354</x:v>
      </x:c>
      <x:c r="E673" s="9" t="str">
        <x:v>A</x:v>
      </x:c>
      <x:c r="F673" s="14" t="str">
        <x:f>IF(COUNT(B673:D673)&lt;&gt;3,"Eingaben prüfen",IF(OR(MIN(B673:D673)&lt;0,MAX(B673:D673)&gt;1),"Eingaben prüfen","gültig"))</x:f>
        <x:v>gültig</x:v>
      </x:c>
    </x:row>
    <x:row r="674" ht="23" customHeight="1">
      <x:c r="A674" s="9" t="n">
        <x:v>668</x:v>
      </x:c>
      <x:c r="B674" s="17" t="n">
        <x:v>0.45885723421815783</x:v>
      </x:c>
      <x:c r="C674" s="17" t="n">
        <x:v>0.7762644273461774</x:v>
      </x:c>
      <x:c r="D674" s="17" t="n">
        <x:v>0.5533053340623155</x:v>
      </x:c>
      <x:c r="E674" s="9" t="str">
        <x:v>A</x:v>
      </x:c>
      <x:c r="F674" s="14" t="str">
        <x:f>IF(COUNT(B674:D674)&lt;&gt;3,"Eingaben prüfen",IF(OR(MIN(B674:D674)&lt;0,MAX(B674:D674)&gt;1),"Eingaben prüfen","gültig"))</x:f>
        <x:v>gültig</x:v>
      </x:c>
    </x:row>
    <x:row r="675" ht="23" customHeight="1">
      <x:c r="A675" s="9" t="n">
        <x:v>669</x:v>
      </x:c>
      <x:c r="B675" s="17" t="n">
        <x:v>0.3534969537286088</x:v>
      </x:c>
      <x:c r="C675" s="17" t="n">
        <x:v>0.5211615044390783</x:v>
      </x:c>
      <x:c r="D675" s="17" t="n">
        <x:v>0.03288727847393602</x:v>
      </x:c>
      <x:c r="E675" s="9" t="str">
        <x:v>A</x:v>
      </x:c>
      <x:c r="F675" s="14" t="str">
        <x:f>IF(COUNT(B675:D675)&lt;&gt;3,"Eingaben prüfen",IF(OR(MIN(B675:D675)&lt;0,MAX(B675:D675)&gt;1),"Eingaben prüfen","gültig"))</x:f>
        <x:v>gültig</x:v>
      </x:c>
    </x:row>
    <x:row r="676" ht="23" customHeight="1">
      <x:c r="A676" s="9" t="n">
        <x:v>670</x:v>
      </x:c>
      <x:c r="B676" s="17" t="n">
        <x:v>0.4967738961568102</x:v>
      </x:c>
      <x:c r="C676" s="17" t="n">
        <x:v>0.6522870067274198</x:v>
      </x:c>
      <x:c r="D676" s="17" t="n">
        <x:v>0.5858676641946658</x:v>
      </x:c>
      <x:c r="E676" s="9" t="str">
        <x:v>A</x:v>
      </x:c>
      <x:c r="F676" s="14" t="str">
        <x:f>IF(COUNT(B676:D676)&lt;&gt;3,"Eingaben prüfen",IF(OR(MIN(B676:D676)&lt;0,MAX(B676:D676)&gt;1),"Eingaben prüfen","gültig"))</x:f>
        <x:v>gültig</x:v>
      </x:c>
    </x:row>
    <x:row r="677" ht="23" customHeight="1">
      <x:c r="A677" s="9" t="n">
        <x:v>671</x:v>
      </x:c>
      <x:c r="B677" s="17" t="n">
        <x:v>0.27321755059529096</x:v>
      </x:c>
      <x:c r="C677" s="17" t="n">
        <x:v>0.07227259560022503</x:v>
      </x:c>
      <x:c r="D677" s="17" t="n">
        <x:v>0.10471899632830173</x:v>
      </x:c>
      <x:c r="E677" s="9" t="str">
        <x:v>A</x:v>
      </x:c>
      <x:c r="F677" s="14" t="str">
        <x:f>IF(COUNT(B677:D677)&lt;&gt;3,"Eingaben prüfen",IF(OR(MIN(B677:D677)&lt;0,MAX(B677:D677)&gt;1),"Eingaben prüfen","gültig"))</x:f>
        <x:v>gültig</x:v>
      </x:c>
    </x:row>
    <x:row r="678" ht="23" customHeight="1">
      <x:c r="A678" s="9" t="n">
        <x:v>672</x:v>
      </x:c>
      <x:c r="B678" s="17" t="n">
        <x:v>0.5790279387729242</x:v>
      </x:c>
      <x:c r="C678" s="17" t="n">
        <x:v>0.2838733872631565</x:v>
      </x:c>
      <x:c r="D678" s="17" t="n">
        <x:v>0.8072145093465224</x:v>
      </x:c>
      <x:c r="E678" s="9" t="str">
        <x:v>A</x:v>
      </x:c>
      <x:c r="F678" s="14" t="str">
        <x:f>IF(COUNT(B678:D678)&lt;&gt;3,"Eingaben prüfen",IF(OR(MIN(B678:D678)&lt;0,MAX(B678:D678)&gt;1),"Eingaben prüfen","gültig"))</x:f>
        <x:v>gültig</x:v>
      </x:c>
    </x:row>
    <x:row r="679" ht="23" customHeight="1">
      <x:c r="A679" s="9" t="n">
        <x:v>673</x:v>
      </x:c>
      <x:c r="B679" s="17" t="n">
        <x:v>0.951201107702218</x:v>
      </x:c>
      <x:c r="C679" s="17" t="n">
        <x:v>0.05428387352731079</x:v>
      </x:c>
      <x:c r="D679" s="17" t="n">
        <x:v>0.9941093478119001</x:v>
      </x:c>
      <x:c r="E679" s="9" t="str">
        <x:v>A</x:v>
      </x:c>
      <x:c r="F679" s="14" t="str">
        <x:f>IF(COUNT(B679:D679)&lt;&gt;3,"Eingaben prüfen",IF(OR(MIN(B679:D679)&lt;0,MAX(B679:D679)&gt;1),"Eingaben prüfen","gültig"))</x:f>
        <x:v>gültig</x:v>
      </x:c>
    </x:row>
    <x:row r="680" ht="23" customHeight="1">
      <x:c r="A680" s="9" t="n">
        <x:v>674</x:v>
      </x:c>
      <x:c r="B680" s="17" t="n">
        <x:v>0.7299845876405016</x:v>
      </x:c>
      <x:c r="C680" s="17" t="n">
        <x:v>0.15698298311326653</x:v>
      </x:c>
      <x:c r="D680" s="17" t="n">
        <x:v>0.1058668919140473</x:v>
      </x:c>
      <x:c r="E680" s="9" t="str">
        <x:v>A</x:v>
      </x:c>
      <x:c r="F680" s="14" t="str">
        <x:f>IF(COUNT(B680:D680)&lt;&gt;3,"Eingaben prüfen",IF(OR(MIN(B680:D680)&lt;0,MAX(B680:D680)&gt;1),"Eingaben prüfen","gültig"))</x:f>
        <x:v>gültig</x:v>
      </x:c>
    </x:row>
    <x:row r="681" ht="23" customHeight="1">
      <x:c r="A681" s="9" t="n">
        <x:v>675</x:v>
      </x:c>
      <x:c r="B681" s="17" t="n">
        <x:v>0.33873113233130425</x:v>
      </x:c>
      <x:c r="C681" s="17" t="n">
        <x:v>0.19746119168121368</x:v>
      </x:c>
      <x:c r="D681" s="17" t="n">
        <x:v>0.9615877122851089</x:v>
      </x:c>
      <x:c r="E681" s="9" t="str">
        <x:v>A</x:v>
      </x:c>
      <x:c r="F681" s="14" t="str">
        <x:f>IF(COUNT(B681:D681)&lt;&gt;3,"Eingaben prüfen",IF(OR(MIN(B681:D681)&lt;0,MAX(B681:D681)&gt;1),"Eingaben prüfen","gültig"))</x:f>
        <x:v>gültig</x:v>
      </x:c>
    </x:row>
    <x:row r="682" ht="23" customHeight="1">
      <x:c r="A682" s="9" t="n">
        <x:v>676</x:v>
      </x:c>
      <x:c r="B682" s="17" t="n">
        <x:v>0.842246750718914</x:v>
      </x:c>
      <x:c r="C682" s="17" t="n">
        <x:v>0.24387651577126235</x:v>
      </x:c>
      <x:c r="D682" s="17" t="n">
        <x:v>0.6818566812435165</x:v>
      </x:c>
      <x:c r="E682" s="9" t="str">
        <x:v>A</x:v>
      </x:c>
      <x:c r="F682" s="14" t="str">
        <x:f>IF(COUNT(B682:D682)&lt;&gt;3,"Eingaben prüfen",IF(OR(MIN(B682:D682)&lt;0,MAX(B682:D682)&gt;1),"Eingaben prüfen","gültig"))</x:f>
        <x:v>gültig</x:v>
      </x:c>
    </x:row>
    <x:row r="683" ht="23" customHeight="1">
      <x:c r="A683" s="9" t="n">
        <x:v>677</x:v>
      </x:c>
      <x:c r="B683" s="17" t="n">
        <x:v>0.7397289344808087</x:v>
      </x:c>
      <x:c r="C683" s="17" t="n">
        <x:v>0.6824640621198341</x:v>
      </x:c>
      <x:c r="D683" s="17" t="n">
        <x:v>0.924771552789025</x:v>
      </x:c>
      <x:c r="E683" s="9" t="str">
        <x:v>A</x:v>
      </x:c>
      <x:c r="F683" s="14" t="str">
        <x:f>IF(COUNT(B683:D683)&lt;&gt;3,"Eingaben prüfen",IF(OR(MIN(B683:D683)&lt;0,MAX(B683:D683)&gt;1),"Eingaben prüfen","gültig"))</x:f>
        <x:v>gültig</x:v>
      </x:c>
    </x:row>
    <x:row r="684" ht="23" customHeight="1">
      <x:c r="A684" s="9" t="n">
        <x:v>678</x:v>
      </x:c>
      <x:c r="B684" s="17" t="n">
        <x:v>0.15493149415124208</x:v>
      </x:c>
      <x:c r="C684" s="17" t="n">
        <x:v>0.6686196682276204</x:v>
      </x:c>
      <x:c r="D684" s="17" t="n">
        <x:v>0.2836635842686519</x:v>
      </x:c>
      <x:c r="E684" s="9" t="str">
        <x:v>A</x:v>
      </x:c>
      <x:c r="F684" s="14" t="str">
        <x:f>IF(COUNT(B684:D684)&lt;&gt;3,"Eingaben prüfen",IF(OR(MIN(B684:D684)&lt;0,MAX(B684:D684)&gt;1),"Eingaben prüfen","gültig"))</x:f>
        <x:v>gültig</x:v>
      </x:c>
    </x:row>
    <x:row r="685" ht="23" customHeight="1">
      <x:c r="A685" s="9" t="n">
        <x:v>679</x:v>
      </x:c>
      <x:c r="B685" s="17" t="n">
        <x:v>0.6096860788529739</x:v>
      </x:c>
      <x:c r="C685" s="17" t="n">
        <x:v>0.3162229120498523</x:v>
      </x:c>
      <x:c r="D685" s="17" t="n">
        <x:v>0.8746899311663583</x:v>
      </x:c>
      <x:c r="E685" s="9" t="str">
        <x:v>A</x:v>
      </x:c>
      <x:c r="F685" s="14" t="str">
        <x:f>IF(COUNT(B685:D685)&lt;&gt;3,"Eingaben prüfen",IF(OR(MIN(B685:D685)&lt;0,MAX(B685:D685)&gt;1),"Eingaben prüfen","gültig"))</x:f>
        <x:v>gültig</x:v>
      </x:c>
    </x:row>
    <x:row r="686" ht="23" customHeight="1">
      <x:c r="A686" s="9" t="n">
        <x:v>680</x:v>
      </x:c>
      <x:c r="B686" s="17" t="n">
        <x:v>0.7400712125236169</x:v>
      </x:c>
      <x:c r="C686" s="17" t="n">
        <x:v>0.6722021942259744</x:v>
      </x:c>
      <x:c r="D686" s="17" t="n">
        <x:v>0.9569109246367589</x:v>
      </x:c>
      <x:c r="E686" s="9" t="str">
        <x:v>A</x:v>
      </x:c>
      <x:c r="F686" s="14" t="str">
        <x:f>IF(COUNT(B686:D686)&lt;&gt;3,"Eingaben prüfen",IF(OR(MIN(B686:D686)&lt;0,MAX(B686:D686)&gt;1),"Eingaben prüfen","gültig"))</x:f>
        <x:v>gültig</x:v>
      </x:c>
    </x:row>
    <x:row r="687" ht="23" customHeight="1">
      <x:c r="A687" s="9" t="n">
        <x:v>681</x:v>
      </x:c>
      <x:c r="B687" s="17" t="n">
        <x:v>0.7598014360992238</x:v>
      </x:c>
      <x:c r="C687" s="17" t="n">
        <x:v>0.9811623307177797</x:v>
      </x:c>
      <x:c r="D687" s="17" t="n">
        <x:v>0.3740426126169041</x:v>
      </x:c>
      <x:c r="E687" s="9" t="str">
        <x:v>A</x:v>
      </x:c>
      <x:c r="F687" s="14" t="str">
        <x:f>IF(COUNT(B687:D687)&lt;&gt;3,"Eingaben prüfen",IF(OR(MIN(B687:D687)&lt;0,MAX(B687:D687)&gt;1),"Eingaben prüfen","gültig"))</x:f>
        <x:v>gültig</x:v>
      </x:c>
    </x:row>
    <x:row r="688" ht="23" customHeight="1">
      <x:c r="A688" s="9" t="n">
        <x:v>682</x:v>
      </x:c>
      <x:c r="B688" s="17" t="n">
        <x:v>0.06997098226565868</x:v>
      </x:c>
      <x:c r="C688" s="17" t="n">
        <x:v>0.7424652347108349</x:v>
      </x:c>
      <x:c r="D688" s="17" t="n">
        <x:v>0.38597404945176095</x:v>
      </x:c>
      <x:c r="E688" s="9" t="str">
        <x:v>A</x:v>
      </x:c>
      <x:c r="F688" s="14" t="str">
        <x:f>IF(COUNT(B688:D688)&lt;&gt;3,"Eingaben prüfen",IF(OR(MIN(B688:D688)&lt;0,MAX(B688:D688)&gt;1),"Eingaben prüfen","gültig"))</x:f>
        <x:v>gültig</x:v>
      </x:c>
    </x:row>
    <x:row r="689" ht="23" customHeight="1">
      <x:c r="A689" s="9" t="n">
        <x:v>683</x:v>
      </x:c>
      <x:c r="B689" s="17" t="n">
        <x:v>0.7040202243952081</x:v>
      </x:c>
      <x:c r="C689" s="17" t="n">
        <x:v>0.17097671364899725</x:v>
      </x:c>
      <x:c r="D689" s="17" t="n">
        <x:v>0.3520358727546409</x:v>
      </x:c>
      <x:c r="E689" s="9" t="str">
        <x:v>A</x:v>
      </x:c>
      <x:c r="F689" s="14" t="str">
        <x:f>IF(COUNT(B689:D689)&lt;&gt;3,"Eingaben prüfen",IF(OR(MIN(B689:D689)&lt;0,MAX(B689:D689)&gt;1),"Eingaben prüfen","gültig"))</x:f>
        <x:v>gültig</x:v>
      </x:c>
    </x:row>
    <x:row r="690" ht="23" customHeight="1">
      <x:c r="A690" s="9" t="n">
        <x:v>684</x:v>
      </x:c>
      <x:c r="B690" s="17" t="n">
        <x:v>0.6119654750218615</x:v>
      </x:c>
      <x:c r="C690" s="17" t="n">
        <x:v>0.05528698686975986</x:v>
      </x:c>
      <x:c r="D690" s="17" t="n">
        <x:v>0.9416390355909243</x:v>
      </x:c>
      <x:c r="E690" s="9" t="str">
        <x:v>A</x:v>
      </x:c>
      <x:c r="F690" s="14" t="str">
        <x:f>IF(COUNT(B690:D690)&lt;&gt;3,"Eingaben prüfen",IF(OR(MIN(B690:D690)&lt;0,MAX(B690:D690)&gt;1),"Eingaben prüfen","gültig"))</x:f>
        <x:v>gültig</x:v>
      </x:c>
    </x:row>
    <x:row r="691" ht="23" customHeight="1">
      <x:c r="A691" s="9" t="n">
        <x:v>685</x:v>
      </x:c>
      <x:c r="B691" s="17" t="n">
        <x:v>0.06200971861835569</x:v>
      </x:c>
      <x:c r="C691" s="17" t="n">
        <x:v>0.9742179390741512</x:v>
      </x:c>
      <x:c r="D691" s="17" t="n">
        <x:v>0.3106720909709111</x:v>
      </x:c>
      <x:c r="E691" s="9" t="str">
        <x:v>A</x:v>
      </x:c>
      <x:c r="F691" s="14" t="str">
        <x:f>IF(COUNT(B691:D691)&lt;&gt;3,"Eingaben prüfen",IF(OR(MIN(B691:D691)&lt;0,MAX(B691:D691)&gt;1),"Eingaben prüfen","gültig"))</x:f>
        <x:v>gültig</x:v>
      </x:c>
    </x:row>
    <x:row r="692" ht="23" customHeight="1">
      <x:c r="A692" s="9" t="n">
        <x:v>686</x:v>
      </x:c>
      <x:c r="B692" s="17" t="n">
        <x:v>0.8846948492573574</x:v>
      </x:c>
      <x:c r="C692" s="17" t="n">
        <x:v>0.6153423056239262</x:v>
      </x:c>
      <x:c r="D692" s="17" t="n">
        <x:v>0.29593637480866164</x:v>
      </x:c>
      <x:c r="E692" s="9" t="str">
        <x:v>A</x:v>
      </x:c>
      <x:c r="F692" s="14" t="str">
        <x:f>IF(COUNT(B692:D692)&lt;&gt;3,"Eingaben prüfen",IF(OR(MIN(B692:D692)&lt;0,MAX(B692:D692)&gt;1),"Eingaben prüfen","gültig"))</x:f>
        <x:v>gültig</x:v>
      </x:c>
    </x:row>
    <x:row r="693" ht="23" customHeight="1">
      <x:c r="A693" s="9" t="n">
        <x:v>687</x:v>
      </x:c>
      <x:c r="B693" s="17" t="n">
        <x:v>0.9041305625578389</x:v>
      </x:c>
      <x:c r="C693" s="17" t="n">
        <x:v>0.7679354826686904</x:v>
      </x:c>
      <x:c r="D693" s="17" t="n">
        <x:v>0.10378895502071828</x:v>
      </x:c>
      <x:c r="E693" s="9" t="str">
        <x:v>A</x:v>
      </x:c>
      <x:c r="F693" s="14" t="str">
        <x:f>IF(COUNT(B693:D693)&lt;&gt;3,"Eingaben prüfen",IF(OR(MIN(B693:D693)&lt;0,MAX(B693:D693)&gt;1),"Eingaben prüfen","gültig"))</x:f>
        <x:v>gültig</x:v>
      </x:c>
    </x:row>
    <x:row r="694" ht="23" customHeight="1">
      <x:c r="A694" s="9" t="n">
        <x:v>688</x:v>
      </x:c>
      <x:c r="B694" s="17" t="n">
        <x:v>0.35903250437695533</x:v>
      </x:c>
      <x:c r="C694" s="17" t="n">
        <x:v>0.051401005941443145</x:v>
      </x:c>
      <x:c r="D694" s="17" t="n">
        <x:v>0.8218950330046937</x:v>
      </x:c>
      <x:c r="E694" s="9" t="str">
        <x:v>A</x:v>
      </x:c>
      <x:c r="F694" s="14" t="str">
        <x:f>IF(COUNT(B694:D694)&lt;&gt;3,"Eingaben prüfen",IF(OR(MIN(B694:D694)&lt;0,MAX(B694:D694)&gt;1),"Eingaben prüfen","gültig"))</x:f>
        <x:v>gültig</x:v>
      </x:c>
    </x:row>
    <x:row r="695" ht="23" customHeight="1">
      <x:c r="A695" s="9" t="n">
        <x:v>689</x:v>
      </x:c>
      <x:c r="B695" s="17" t="n">
        <x:v>0.7342886299593374</x:v>
      </x:c>
      <x:c r="C695" s="17" t="n">
        <x:v>0.2939693742664531</x:v>
      </x:c>
      <x:c r="D695" s="17" t="n">
        <x:v>0.6478649791097268</x:v>
      </x:c>
      <x:c r="E695" s="9" t="str">
        <x:v>A</x:v>
      </x:c>
      <x:c r="F695" s="14" t="str">
        <x:f>IF(COUNT(B695:D695)&lt;&gt;3,"Eingaben prüfen",IF(OR(MIN(B695:D695)&lt;0,MAX(B695:D695)&gt;1),"Eingaben prüfen","gültig"))</x:f>
        <x:v>gültig</x:v>
      </x:c>
    </x:row>
    <x:row r="696" ht="23" customHeight="1">
      <x:c r="A696" s="9" t="n">
        <x:v>690</x:v>
      </x:c>
      <x:c r="B696" s="17" t="n">
        <x:v>0.7304688812000677</x:v>
      </x:c>
      <x:c r="C696" s="17" t="n">
        <x:v>0.6449874198297039</x:v>
      </x:c>
      <x:c r="D696" s="17" t="n">
        <x:v>0.9582637726562098</x:v>
      </x:c>
      <x:c r="E696" s="9" t="str">
        <x:v>A</x:v>
      </x:c>
      <x:c r="F696" s="14" t="str">
        <x:f>IF(COUNT(B696:D696)&lt;&gt;3,"Eingaben prüfen",IF(OR(MIN(B696:D696)&lt;0,MAX(B696:D696)&gt;1),"Eingaben prüfen","gültig"))</x:f>
        <x:v>gültig</x:v>
      </x:c>
    </x:row>
    <x:row r="697" ht="23" customHeight="1">
      <x:c r="A697" s="9" t="n">
        <x:v>691</x:v>
      </x:c>
      <x:c r="B697" s="17" t="n">
        <x:v>0.7381894156569615</x:v>
      </x:c>
      <x:c r="C697" s="17" t="n">
        <x:v>0.6563221608521417</x:v>
      </x:c>
      <x:c r="D697" s="17" t="n">
        <x:v>0.784626925480552</x:v>
      </x:c>
      <x:c r="E697" s="9" t="str">
        <x:v>A</x:v>
      </x:c>
      <x:c r="F697" s="14" t="str">
        <x:f>IF(COUNT(B697:D697)&lt;&gt;3,"Eingaben prüfen",IF(OR(MIN(B697:D697)&lt;0,MAX(B697:D697)&gt;1),"Eingaben prüfen","gültig"))</x:f>
        <x:v>gültig</x:v>
      </x:c>
    </x:row>
    <x:row r="698" ht="23" customHeight="1">
      <x:c r="A698" s="9" t="n">
        <x:v>692</x:v>
      </x:c>
      <x:c r="B698" s="17" t="n">
        <x:v>0.33356956217903644</x:v>
      </x:c>
      <x:c r="C698" s="17" t="n">
        <x:v>0.18508729117456824</x:v>
      </x:c>
      <x:c r="D698" s="17" t="n">
        <x:v>0.5161766490200534</x:v>
      </x:c>
      <x:c r="E698" s="9" t="str">
        <x:v>A</x:v>
      </x:c>
      <x:c r="F698" s="14" t="str">
        <x:f>IF(COUNT(B698:D698)&lt;&gt;3,"Eingaben prüfen",IF(OR(MIN(B698:D698)&lt;0,MAX(B698:D698)&gt;1),"Eingaben prüfen","gültig"))</x:f>
        <x:v>gültig</x:v>
      </x:c>
    </x:row>
    <x:row r="699" ht="23" customHeight="1">
      <x:c r="A699" s="9" t="n">
        <x:v>693</x:v>
      </x:c>
      <x:c r="B699" s="17" t="n">
        <x:v>0.28668332274537534</x:v>
      </x:c>
      <x:c r="C699" s="17" t="n">
        <x:v>0.9581300780409947</x:v>
      </x:c>
      <x:c r="D699" s="17" t="n">
        <x:v>0.6115476874401793</x:v>
      </x:c>
      <x:c r="E699" s="9" t="str">
        <x:v>A</x:v>
      </x:c>
      <x:c r="F699" s="14" t="str">
        <x:f>IF(COUNT(B699:D699)&lt;&gt;3,"Eingaben prüfen",IF(OR(MIN(B699:D699)&lt;0,MAX(B699:D699)&gt;1),"Eingaben prüfen","gültig"))</x:f>
        <x:v>gültig</x:v>
      </x:c>
    </x:row>
    <x:row r="700" ht="23" customHeight="1">
      <x:c r="A700" s="9" t="n">
        <x:v>694</x:v>
      </x:c>
      <x:c r="B700" s="17" t="n">
        <x:v>0.7371884767198935</x:v>
      </x:c>
      <x:c r="C700" s="17" t="n">
        <x:v>0.14266899635549635</x:v>
      </x:c>
      <x:c r="D700" s="17" t="n">
        <x:v>0.13460245297756046</x:v>
      </x:c>
      <x:c r="E700" s="9" t="str">
        <x:v>A</x:v>
      </x:c>
      <x:c r="F700" s="14" t="str">
        <x:f>IF(COUNT(B700:D700)&lt;&gt;3,"Eingaben prüfen",IF(OR(MIN(B700:D700)&lt;0,MAX(B700:D700)&gt;1),"Eingaben prüfen","gültig"))</x:f>
        <x:v>gültig</x:v>
      </x:c>
    </x:row>
    <x:row r="701" ht="23" customHeight="1">
      <x:c r="A701" s="9" t="n">
        <x:v>695</x:v>
      </x:c>
      <x:c r="B701" s="17" t="n">
        <x:v>0.8693370808614418</x:v>
      </x:c>
      <x:c r="C701" s="17" t="n">
        <x:v>0.25751381122972816</x:v>
      </x:c>
      <x:c r="D701" s="17" t="n">
        <x:v>0.03392063418868929</x:v>
      </x:c>
      <x:c r="E701" s="9" t="str">
        <x:v>A</x:v>
      </x:c>
      <x:c r="F701" s="14" t="str">
        <x:f>IF(COUNT(B701:D701)&lt;&gt;3,"Eingaben prüfen",IF(OR(MIN(B701:D701)&lt;0,MAX(B701:D701)&gt;1),"Eingaben prüfen","gültig"))</x:f>
        <x:v>gültig</x:v>
      </x:c>
    </x:row>
    <x:row r="702" ht="23" customHeight="1">
      <x:c r="A702" s="9" t="n">
        <x:v>696</x:v>
      </x:c>
      <x:c r="B702" s="17" t="n">
        <x:v>0.35620501067023724</x:v>
      </x:c>
      <x:c r="C702" s="17" t="n">
        <x:v>0.5034930884139612</x:v>
      </x:c>
      <x:c r="D702" s="17" t="n">
        <x:v>0.6320510063087568</x:v>
      </x:c>
      <x:c r="E702" s="9" t="str">
        <x:v>A</x:v>
      </x:c>
      <x:c r="F702" s="14" t="str">
        <x:f>IF(COUNT(B702:D702)&lt;&gt;3,"Eingaben prüfen",IF(OR(MIN(B702:D702)&lt;0,MAX(B702:D702)&gt;1),"Eingaben prüfen","gültig"))</x:f>
        <x:v>gültig</x:v>
      </x:c>
    </x:row>
    <x:row r="703" ht="23" customHeight="1">
      <x:c r="A703" s="9" t="n">
        <x:v>697</x:v>
      </x:c>
      <x:c r="B703" s="17" t="n">
        <x:v>0.35771176556590945</x:v>
      </x:c>
      <x:c r="C703" s="17" t="n">
        <x:v>0.7723265202948824</x:v>
      </x:c>
      <x:c r="D703" s="17" t="n">
        <x:v>0.8137345159193501</x:v>
      </x:c>
      <x:c r="E703" s="9" t="str">
        <x:v>A</x:v>
      </x:c>
      <x:c r="F703" s="14" t="str">
        <x:f>IF(COUNT(B703:D703)&lt;&gt;3,"Eingaben prüfen",IF(OR(MIN(B703:D703)&lt;0,MAX(B703:D703)&gt;1),"Eingaben prüfen","gültig"))</x:f>
        <x:v>gültig</x:v>
      </x:c>
    </x:row>
    <x:row r="704" ht="23" customHeight="1">
      <x:c r="A704" s="9" t="n">
        <x:v>698</x:v>
      </x:c>
      <x:c r="B704" s="17" t="n">
        <x:v>0.9706097295274958</x:v>
      </x:c>
      <x:c r="C704" s="17" t="n">
        <x:v>0.8135499871568754</x:v>
      </x:c>
      <x:c r="D704" s="17" t="n">
        <x:v>0.13319776707794517</x:v>
      </x:c>
      <x:c r="E704" s="9" t="str">
        <x:v>A</x:v>
      </x:c>
      <x:c r="F704" s="14" t="str">
        <x:f>IF(COUNT(B704:D704)&lt;&gt;3,"Eingaben prüfen",IF(OR(MIN(B704:D704)&lt;0,MAX(B704:D704)&gt;1),"Eingaben prüfen","gültig"))</x:f>
        <x:v>gültig</x:v>
      </x:c>
    </x:row>
    <x:row r="705" ht="23" customHeight="1">
      <x:c r="A705" s="9" t="n">
        <x:v>699</x:v>
      </x:c>
      <x:c r="B705" s="17" t="n">
        <x:v>0.6122869557002559</x:v>
      </x:c>
      <x:c r="C705" s="17" t="n">
        <x:v>0.4101032033795491</x:v>
      </x:c>
      <x:c r="D705" s="17" t="n">
        <x:v>0.5898697242373601</x:v>
      </x:c>
      <x:c r="E705" s="9" t="str">
        <x:v>A</x:v>
      </x:c>
      <x:c r="F705" s="14" t="str">
        <x:f>IF(COUNT(B705:D705)&lt;&gt;3,"Eingaben prüfen",IF(OR(MIN(B705:D705)&lt;0,MAX(B705:D705)&gt;1),"Eingaben prüfen","gültig"))</x:f>
        <x:v>gültig</x:v>
      </x:c>
    </x:row>
    <x:row r="706" ht="23" customHeight="1">
      <x:c r="A706" s="9" t="n">
        <x:v>700</x:v>
      </x:c>
      <x:c r="B706" s="17" t="n">
        <x:v>0.271868126350455</x:v>
      </x:c>
      <x:c r="C706" s="17" t="n">
        <x:v>0.004423710168339312</x:v>
      </x:c>
      <x:c r="D706" s="17" t="n">
        <x:v>0.7847894247388467</x:v>
      </x:c>
      <x:c r="E706" s="9" t="str">
        <x:v>A</x:v>
      </x:c>
      <x:c r="F706" s="14" t="str">
        <x:f>IF(COUNT(B706:D706)&lt;&gt;3,"Eingaben prüfen",IF(OR(MIN(B706:D706)&lt;0,MAX(B706:D706)&gt;1),"Eingaben prüfen","gültig"))</x:f>
        <x:v>gültig</x:v>
      </x:c>
    </x:row>
    <x:row r="707" ht="23" customHeight="1">
      <x:c r="A707" s="9" t="n">
        <x:v>701</x:v>
      </x:c>
      <x:c r="B707" s="17" t="n">
        <x:v>0.2477996392408386</x:v>
      </x:c>
      <x:c r="C707" s="17" t="n">
        <x:v>0.6317764372797683</x:v>
      </x:c>
      <x:c r="D707" s="17" t="n">
        <x:v>0.10837639926467091</x:v>
      </x:c>
      <x:c r="E707" s="9" t="str">
        <x:v>A</x:v>
      </x:c>
      <x:c r="F707" s="14" t="str">
        <x:f>IF(COUNT(B707:D707)&lt;&gt;3,"Eingaben prüfen",IF(OR(MIN(B707:D707)&lt;0,MAX(B707:D707)&gt;1),"Eingaben prüfen","gültig"))</x:f>
        <x:v>gültig</x:v>
      </x:c>
    </x:row>
    <x:row r="708" ht="23" customHeight="1">
      <x:c r="A708" s="9" t="n">
        <x:v>702</x:v>
      </x:c>
      <x:c r="B708" s="17" t="n">
        <x:v>0.3243360879132524</x:v>
      </x:c>
      <x:c r="C708" s="17" t="n">
        <x:v>0.3670861037680879</x:v>
      </x:c>
      <x:c r="D708" s="17" t="n">
        <x:v>0.3634320307755843</x:v>
      </x:c>
      <x:c r="E708" s="9" t="str">
        <x:v>A</x:v>
      </x:c>
      <x:c r="F708" s="14" t="str">
        <x:f>IF(COUNT(B708:D708)&lt;&gt;3,"Eingaben prüfen",IF(OR(MIN(B708:D708)&lt;0,MAX(B708:D708)&gt;1),"Eingaben prüfen","gültig"))</x:f>
        <x:v>gültig</x:v>
      </x:c>
    </x:row>
    <x:row r="709" ht="23" customHeight="1">
      <x:c r="A709" s="9" t="n">
        <x:v>703</x:v>
      </x:c>
      <x:c r="B709" s="17" t="n">
        <x:v>0.24354225967545062</x:v>
      </x:c>
      <x:c r="C709" s="17" t="n">
        <x:v>0.3622961916262284</x:v>
      </x:c>
      <x:c r="D709" s="17" t="n">
        <x:v>0.7874656441854313</x:v>
      </x:c>
      <x:c r="E709" s="9" t="str">
        <x:v>A</x:v>
      </x:c>
      <x:c r="F709" s="14" t="str">
        <x:f>IF(COUNT(B709:D709)&lt;&gt;3,"Eingaben prüfen",IF(OR(MIN(B709:D709)&lt;0,MAX(B709:D709)&gt;1),"Eingaben prüfen","gültig"))</x:f>
        <x:v>gültig</x:v>
      </x:c>
    </x:row>
    <x:row r="710" ht="23" customHeight="1">
      <x:c r="A710" s="9" t="n">
        <x:v>704</x:v>
      </x:c>
      <x:c r="B710" s="17" t="n">
        <x:v>0.4581258372636512</x:v>
      </x:c>
      <x:c r="C710" s="17" t="n">
        <x:v>0.3238565957872197</x:v>
      </x:c>
      <x:c r="D710" s="17" t="n">
        <x:v>0.9731953787850216</x:v>
      </x:c>
      <x:c r="E710" s="9" t="str">
        <x:v>A</x:v>
      </x:c>
      <x:c r="F710" s="14" t="str">
        <x:f>IF(COUNT(B710:D710)&lt;&gt;3,"Eingaben prüfen",IF(OR(MIN(B710:D710)&lt;0,MAX(B710:D710)&gt;1),"Eingaben prüfen","gültig"))</x:f>
        <x:v>gültig</x:v>
      </x:c>
    </x:row>
    <x:row r="711" ht="23" customHeight="1">
      <x:c r="A711" s="9" t="n">
        <x:v>705</x:v>
      </x:c>
      <x:c r="B711" s="17" t="n">
        <x:v>0.4307262838119641</x:v>
      </x:c>
      <x:c r="C711" s="17" t="n">
        <x:v>0.14542342897038907</x:v>
      </x:c>
      <x:c r="D711" s="17" t="n">
        <x:v>0.7882399501977488</x:v>
      </x:c>
      <x:c r="E711" s="9" t="str">
        <x:v>A</x:v>
      </x:c>
      <x:c r="F711" s="14" t="str">
        <x:f>IF(COUNT(B711:D711)&lt;&gt;3,"Eingaben prüfen",IF(OR(MIN(B711:D711)&lt;0,MAX(B711:D711)&gt;1),"Eingaben prüfen","gültig"))</x:f>
        <x:v>gültig</x:v>
      </x:c>
    </x:row>
    <x:row r="712" ht="23" customHeight="1">
      <x:c r="A712" s="9" t="n">
        <x:v>706</x:v>
      </x:c>
      <x:c r="B712" s="17" t="n">
        <x:v>0.3337690682383254</x:v>
      </x:c>
      <x:c r="C712" s="17" t="n">
        <x:v>0.7034835360245779</x:v>
      </x:c>
      <x:c r="D712" s="17" t="n">
        <x:v>0.18628417619038373</x:v>
      </x:c>
      <x:c r="E712" s="9" t="str">
        <x:v>A</x:v>
      </x:c>
      <x:c r="F712" s="14" t="str">
        <x:f>IF(COUNT(B712:D712)&lt;&gt;3,"Eingaben prüfen",IF(OR(MIN(B712:D712)&lt;0,MAX(B712:D712)&gt;1),"Eingaben prüfen","gültig"))</x:f>
        <x:v>gültig</x:v>
      </x:c>
    </x:row>
    <x:row r="713" ht="23" customHeight="1">
      <x:c r="A713" s="9" t="n">
        <x:v>707</x:v>
      </x:c>
      <x:c r="B713" s="17" t="n">
        <x:v>0.9463443035492674</x:v>
      </x:c>
      <x:c r="C713" s="17" t="n">
        <x:v>0.3058500966290012</x:v>
      </x:c>
      <x:c r="D713" s="17" t="n">
        <x:v>0.9334739291807637</x:v>
      </x:c>
      <x:c r="E713" s="9" t="str">
        <x:v>A</x:v>
      </x:c>
      <x:c r="F713" s="14" t="str">
        <x:f>IF(COUNT(B713:D713)&lt;&gt;3,"Eingaben prüfen",IF(OR(MIN(B713:D713)&lt;0,MAX(B713:D713)&gt;1),"Eingaben prüfen","gültig"))</x:f>
        <x:v>gültig</x:v>
      </x:c>
    </x:row>
    <x:row r="714" ht="23" customHeight="1">
      <x:c r="A714" s="9" t="n">
        <x:v>708</x:v>
      </x:c>
      <x:c r="B714" s="17" t="n">
        <x:v>0.11387780972290784</x:v>
      </x:c>
      <x:c r="C714" s="17" t="n">
        <x:v>0.6007350018480793</x:v>
      </x:c>
      <x:c r="D714" s="17" t="n">
        <x:v>0.37936776888091117</x:v>
      </x:c>
      <x:c r="E714" s="9" t="str">
        <x:v>A</x:v>
      </x:c>
      <x:c r="F714" s="14" t="str">
        <x:f>IF(COUNT(B714:D714)&lt;&gt;3,"Eingaben prüfen",IF(OR(MIN(B714:D714)&lt;0,MAX(B714:D714)&gt;1),"Eingaben prüfen","gültig"))</x:f>
        <x:v>gültig</x:v>
      </x:c>
    </x:row>
    <x:row r="715" ht="23" customHeight="1">
      <x:c r="A715" s="9" t="n">
        <x:v>709</x:v>
      </x:c>
      <x:c r="B715" s="17" t="n">
        <x:v>0.46332791808526963</x:v>
      </x:c>
      <x:c r="C715" s="17" t="n">
        <x:v>0.6978115466190502</x:v>
      </x:c>
      <x:c r="D715" s="17" t="n">
        <x:v>0.09341918665450066</x:v>
      </x:c>
      <x:c r="E715" s="9" t="str">
        <x:v>A</x:v>
      </x:c>
      <x:c r="F715" s="14" t="str">
        <x:f>IF(COUNT(B715:D715)&lt;&gt;3,"Eingaben prüfen",IF(OR(MIN(B715:D715)&lt;0,MAX(B715:D715)&gt;1),"Eingaben prüfen","gültig"))</x:f>
        <x:v>gültig</x:v>
      </x:c>
    </x:row>
    <x:row r="716" ht="23" customHeight="1">
      <x:c r="A716" s="9" t="n">
        <x:v>710</x:v>
      </x:c>
      <x:c r="B716" s="17" t="n">
        <x:v>0.7094755101716146</x:v>
      </x:c>
      <x:c r="C716" s="17" t="n">
        <x:v>0.3489624772919342</x:v>
      </x:c>
      <x:c r="D716" s="17" t="n">
        <x:v>0.8776817651232705</x:v>
      </x:c>
      <x:c r="E716" s="9" t="str">
        <x:v>A</x:v>
      </x:c>
      <x:c r="F716" s="14" t="str">
        <x:f>IF(COUNT(B716:D716)&lt;&gt;3,"Eingaben prüfen",IF(OR(MIN(B716:D716)&lt;0,MAX(B716:D716)&gt;1),"Eingaben prüfen","gültig"))</x:f>
        <x:v>gültig</x:v>
      </x:c>
    </x:row>
    <x:row r="717" ht="23" customHeight="1">
      <x:c r="A717" s="9" t="n">
        <x:v>711</x:v>
      </x:c>
      <x:c r="B717" s="17" t="n">
        <x:v>0.6623615942662582</x:v>
      </x:c>
      <x:c r="C717" s="17" t="n">
        <x:v>0.15011219179723412</x:v>
      </x:c>
      <x:c r="D717" s="17" t="n">
        <x:v>0.7300558359129354</x:v>
      </x:c>
      <x:c r="E717" s="9" t="str">
        <x:v>A</x:v>
      </x:c>
      <x:c r="F717" s="14" t="str">
        <x:f>IF(COUNT(B717:D717)&lt;&gt;3,"Eingaben prüfen",IF(OR(MIN(B717:D717)&lt;0,MAX(B717:D717)&gt;1),"Eingaben prüfen","gültig"))</x:f>
        <x:v>gültig</x:v>
      </x:c>
    </x:row>
    <x:row r="718" ht="23" customHeight="1">
      <x:c r="A718" s="9" t="n">
        <x:v>712</x:v>
      </x:c>
      <x:c r="B718" s="17" t="n">
        <x:v>0.7701532648643479</x:v>
      </x:c>
      <x:c r="C718" s="17" t="n">
        <x:v>0.06141098204534501</x:v>
      </x:c>
      <x:c r="D718" s="17" t="n">
        <x:v>0.3468298026127741</x:v>
      </x:c>
      <x:c r="E718" s="9" t="str">
        <x:v>A</x:v>
      </x:c>
      <x:c r="F718" s="14" t="str">
        <x:f>IF(COUNT(B718:D718)&lt;&gt;3,"Eingaben prüfen",IF(OR(MIN(B718:D718)&lt;0,MAX(B718:D718)&gt;1),"Eingaben prüfen","gültig"))</x:f>
        <x:v>gültig</x:v>
      </x:c>
    </x:row>
    <x:row r="719" ht="23" customHeight="1">
      <x:c r="A719" s="9" t="n">
        <x:v>713</x:v>
      </x:c>
      <x:c r="B719" s="17" t="n">
        <x:v>0.23131825553718954</x:v>
      </x:c>
      <x:c r="C719" s="17" t="n">
        <x:v>0.7880099961766973</x:v>
      </x:c>
      <x:c r="D719" s="17" t="n">
        <x:v>0.38388982170727104</x:v>
      </x:c>
      <x:c r="E719" s="9" t="str">
        <x:v>A</x:v>
      </x:c>
      <x:c r="F719" s="14" t="str">
        <x:f>IF(COUNT(B719:D719)&lt;&gt;3,"Eingaben prüfen",IF(OR(MIN(B719:D719)&lt;0,MAX(B719:D719)&gt;1),"Eingaben prüfen","gültig"))</x:f>
        <x:v>gültig</x:v>
      </x:c>
    </x:row>
    <x:row r="720" ht="23" customHeight="1">
      <x:c r="A720" s="9" t="n">
        <x:v>714</x:v>
      </x:c>
      <x:c r="B720" s="17" t="n">
        <x:v>0.7137494789203629</x:v>
      </x:c>
      <x:c r="C720" s="17" t="n">
        <x:v>0.19993510574568063</x:v>
      </x:c>
      <x:c r="D720" s="17" t="n">
        <x:v>0.7602381542092189</x:v>
      </x:c>
      <x:c r="E720" s="9" t="str">
        <x:v>A</x:v>
      </x:c>
      <x:c r="F720" s="14" t="str">
        <x:f>IF(COUNT(B720:D720)&lt;&gt;3,"Eingaben prüfen",IF(OR(MIN(B720:D720)&lt;0,MAX(B720:D720)&gt;1),"Eingaben prüfen","gültig"))</x:f>
        <x:v>gültig</x:v>
      </x:c>
    </x:row>
    <x:row r="721" ht="23" customHeight="1">
      <x:c r="A721" s="9" t="n">
        <x:v>715</x:v>
      </x:c>
      <x:c r="B721" s="17" t="n">
        <x:v>0.2716519859386608</x:v>
      </x:c>
      <x:c r="C721" s="17" t="n">
        <x:v>0.8845614603487775</x:v>
      </x:c>
      <x:c r="D721" s="17" t="n">
        <x:v>0.6853836817899719</x:v>
      </x:c>
      <x:c r="E721" s="9" t="str">
        <x:v>A</x:v>
      </x:c>
      <x:c r="F721" s="14" t="str">
        <x:f>IF(COUNT(B721:D721)&lt;&gt;3,"Eingaben prüfen",IF(OR(MIN(B721:D721)&lt;0,MAX(B721:D721)&gt;1),"Eingaben prüfen","gültig"))</x:f>
        <x:v>gültig</x:v>
      </x:c>
    </x:row>
    <x:row r="722" ht="23" customHeight="1">
      <x:c r="A722" s="9" t="n">
        <x:v>716</x:v>
      </x:c>
      <x:c r="B722" s="17" t="n">
        <x:v>0.7079955529188737</x:v>
      </x:c>
      <x:c r="C722" s="17" t="n">
        <x:v>0.3807774967281148</x:v>
      </x:c>
      <x:c r="D722" s="17" t="n">
        <x:v>0.8772964988602325</x:v>
      </x:c>
      <x:c r="E722" s="9" t="str">
        <x:v>A</x:v>
      </x:c>
      <x:c r="F722" s="14" t="str">
        <x:f>IF(COUNT(B722:D722)&lt;&gt;3,"Eingaben prüfen",IF(OR(MIN(B722:D722)&lt;0,MAX(B722:D722)&gt;1),"Eingaben prüfen","gültig"))</x:f>
        <x:v>gültig</x:v>
      </x:c>
    </x:row>
    <x:row r="723" ht="23" customHeight="1">
      <x:c r="A723" s="9" t="n">
        <x:v>717</x:v>
      </x:c>
      <x:c r="B723" s="17" t="n">
        <x:v>0.17433250916656107</x:v>
      </x:c>
      <x:c r="C723" s="17" t="n">
        <x:v>0.3474423539591953</x:v>
      </x:c>
      <x:c r="D723" s="17" t="n">
        <x:v>0.6756824363255873</x:v>
      </x:c>
      <x:c r="E723" s="9" t="str">
        <x:v>A</x:v>
      </x:c>
      <x:c r="F723" s="14" t="str">
        <x:f>IF(COUNT(B723:D723)&lt;&gt;3,"Eingaben prüfen",IF(OR(MIN(B723:D723)&lt;0,MAX(B723:D723)&gt;1),"Eingaben prüfen","gültig"))</x:f>
        <x:v>gültig</x:v>
      </x:c>
    </x:row>
    <x:row r="724" ht="23" customHeight="1">
      <x:c r="A724" s="9" t="n">
        <x:v>718</x:v>
      </x:c>
      <x:c r="B724" s="17" t="n">
        <x:v>0.15407795819919556</x:v>
      </x:c>
      <x:c r="C724" s="17" t="n">
        <x:v>0.6398880254710093</x:v>
      </x:c>
      <x:c r="D724" s="17" t="n">
        <x:v>0.07236660260241479</x:v>
      </x:c>
      <x:c r="E724" s="9" t="str">
        <x:v>A</x:v>
      </x:c>
      <x:c r="F724" s="14" t="str">
        <x:f>IF(COUNT(B724:D724)&lt;&gt;3,"Eingaben prüfen",IF(OR(MIN(B724:D724)&lt;0,MAX(B724:D724)&gt;1),"Eingaben prüfen","gültig"))</x:f>
        <x:v>gültig</x:v>
      </x:c>
    </x:row>
    <x:row r="725" ht="23" customHeight="1">
      <x:c r="A725" s="9" t="n">
        <x:v>719</x:v>
      </x:c>
      <x:c r="B725" s="17" t="n">
        <x:v>0.3786843492416665</x:v>
      </x:c>
      <x:c r="C725" s="17" t="n">
        <x:v>0.8227931970031932</x:v>
      </x:c>
      <x:c r="D725" s="17" t="n">
        <x:v>0.8346645940328017</x:v>
      </x:c>
      <x:c r="E725" s="9" t="str">
        <x:v>A</x:v>
      </x:c>
      <x:c r="F725" s="14" t="str">
        <x:f>IF(COUNT(B725:D725)&lt;&gt;3,"Eingaben prüfen",IF(OR(MIN(B725:D725)&lt;0,MAX(B725:D725)&gt;1),"Eingaben prüfen","gültig"))</x:f>
        <x:v>gültig</x:v>
      </x:c>
    </x:row>
    <x:row r="726" ht="23" customHeight="1">
      <x:c r="A726" s="9" t="n">
        <x:v>720</x:v>
      </x:c>
      <x:c r="B726" s="17" t="n">
        <x:v>0.21944428456481546</x:v>
      </x:c>
      <x:c r="C726" s="17" t="n">
        <x:v>0.7139618756482378</x:v>
      </x:c>
      <x:c r="D726" s="17" t="n">
        <x:v>0.9710327646462247</x:v>
      </x:c>
      <x:c r="E726" s="9" t="str">
        <x:v>A</x:v>
      </x:c>
      <x:c r="F726" s="14" t="str">
        <x:f>IF(COUNT(B726:D726)&lt;&gt;3,"Eingaben prüfen",IF(OR(MIN(B726:D726)&lt;0,MAX(B726:D726)&gt;1),"Eingaben prüfen","gültig"))</x:f>
        <x:v>gültig</x:v>
      </x:c>
    </x:row>
    <x:row r="727" ht="23" customHeight="1">
      <x:c r="A727" s="9" t="n">
        <x:v>721</x:v>
      </x:c>
      <x:c r="B727" s="17" t="n">
        <x:v>0.6421333005419001</x:v>
      </x:c>
      <x:c r="C727" s="17" t="n">
        <x:v>0.22647379443515092</x:v>
      </x:c>
      <x:c r="D727" s="17" t="n">
        <x:v>0.11714706744533032</x:v>
      </x:c>
      <x:c r="E727" s="9" t="str">
        <x:v>A</x:v>
      </x:c>
      <x:c r="F727" s="14" t="str">
        <x:f>IF(COUNT(B727:D727)&lt;&gt;3,"Eingaben prüfen",IF(OR(MIN(B727:D727)&lt;0,MAX(B727:D727)&gt;1),"Eingaben prüfen","gültig"))</x:f>
        <x:v>gültig</x:v>
      </x:c>
    </x:row>
    <x:row r="728" ht="23" customHeight="1">
      <x:c r="A728" s="9" t="n">
        <x:v>722</x:v>
      </x:c>
      <x:c r="B728" s="17" t="n">
        <x:v>0.7584181026322767</x:v>
      </x:c>
      <x:c r="C728" s="17" t="n">
        <x:v>0.8996035781456158</x:v>
      </x:c>
      <x:c r="D728" s="17" t="n">
        <x:v>0.4472487379098311</x:v>
      </x:c>
      <x:c r="E728" s="9" t="str">
        <x:v>A</x:v>
      </x:c>
      <x:c r="F728" s="14" t="str">
        <x:f>IF(COUNT(B728:D728)&lt;&gt;3,"Eingaben prüfen",IF(OR(MIN(B728:D728)&lt;0,MAX(B728:D728)&gt;1),"Eingaben prüfen","gültig"))</x:f>
        <x:v>gültig</x:v>
      </x:c>
    </x:row>
    <x:row r="729" ht="23" customHeight="1">
      <x:c r="A729" s="9" t="n">
        <x:v>723</x:v>
      </x:c>
      <x:c r="B729" s="17" t="n">
        <x:v>0.8435024343198165</x:v>
      </x:c>
      <x:c r="C729" s="17" t="n">
        <x:v>0.5565077684586868</x:v>
      </x:c>
      <x:c r="D729" s="17" t="n">
        <x:v>0.7042578960536048</x:v>
      </x:c>
      <x:c r="E729" s="9" t="str">
        <x:v>A</x:v>
      </x:c>
      <x:c r="F729" s="14" t="str">
        <x:f>IF(COUNT(B729:D729)&lt;&gt;3,"Eingaben prüfen",IF(OR(MIN(B729:D729)&lt;0,MAX(B729:D729)&gt;1),"Eingaben prüfen","gültig"))</x:f>
        <x:v>gültig</x:v>
      </x:c>
    </x:row>
    <x:row r="730" ht="23" customHeight="1">
      <x:c r="A730" s="9" t="n">
        <x:v>724</x:v>
      </x:c>
      <x:c r="B730" s="17" t="n">
        <x:v>0.3562802990199998</x:v>
      </x:c>
      <x:c r="C730" s="17" t="n">
        <x:v>0.46029364538844675</x:v>
      </x:c>
      <x:c r="D730" s="17" t="n">
        <x:v>0.5578863051487133</x:v>
      </x:c>
      <x:c r="E730" s="9" t="str">
        <x:v>A</x:v>
      </x:c>
      <x:c r="F730" s="14" t="str">
        <x:f>IF(COUNT(B730:D730)&lt;&gt;3,"Eingaben prüfen",IF(OR(MIN(B730:D730)&lt;0,MAX(B730:D730)&gt;1),"Eingaben prüfen","gültig"))</x:f>
        <x:v>gültig</x:v>
      </x:c>
    </x:row>
    <x:row r="731" ht="23" customHeight="1">
      <x:c r="A731" s="9" t="n">
        <x:v>725</x:v>
      </x:c>
      <x:c r="B731" s="17" t="n">
        <x:v>0.14519521093461663</x:v>
      </x:c>
      <x:c r="C731" s="17" t="n">
        <x:v>0.4138462165137753</x:v>
      </x:c>
      <x:c r="D731" s="17" t="n">
        <x:v>0.8909668504493311</x:v>
      </x:c>
      <x:c r="E731" s="9" t="str">
        <x:v>A</x:v>
      </x:c>
      <x:c r="F731" s="14" t="str">
        <x:f>IF(COUNT(B731:D731)&lt;&gt;3,"Eingaben prüfen",IF(OR(MIN(B731:D731)&lt;0,MAX(B731:D731)&gt;1),"Eingaben prüfen","gültig"))</x:f>
        <x:v>gültig</x:v>
      </x:c>
    </x:row>
    <x:row r="732" ht="23" customHeight="1">
      <x:c r="A732" s="9" t="n">
        <x:v>726</x:v>
      </x:c>
      <x:c r="B732" s="17" t="n">
        <x:v>0.5240381659241393</x:v>
      </x:c>
      <x:c r="C732" s="17" t="n">
        <x:v>0.5302862472599372</x:v>
      </x:c>
      <x:c r="D732" s="17" t="n">
        <x:v>0.29704087821301073</x:v>
      </x:c>
      <x:c r="E732" s="9" t="str">
        <x:v>A</x:v>
      </x:c>
      <x:c r="F732" s="14" t="str">
        <x:f>IF(COUNT(B732:D732)&lt;&gt;3,"Eingaben prüfen",IF(OR(MIN(B732:D732)&lt;0,MAX(B732:D732)&gt;1),"Eingaben prüfen","gültig"))</x:f>
        <x:v>gültig</x:v>
      </x:c>
    </x:row>
    <x:row r="733" ht="23" customHeight="1">
      <x:c r="A733" s="9" t="n">
        <x:v>727</x:v>
      </x:c>
      <x:c r="B733" s="17" t="n">
        <x:v>0.3053382661892101</x:v>
      </x:c>
      <x:c r="C733" s="17" t="n">
        <x:v>0.8384128509787843</x:v>
      </x:c>
      <x:c r="D733" s="17" t="n">
        <x:v>0.03236088796984404</x:v>
      </x:c>
      <x:c r="E733" s="9" t="str">
        <x:v>A</x:v>
      </x:c>
      <x:c r="F733" s="14" t="str">
        <x:f>IF(COUNT(B733:D733)&lt;&gt;3,"Eingaben prüfen",IF(OR(MIN(B733:D733)&lt;0,MAX(B733:D733)&gt;1),"Eingaben prüfen","gültig"))</x:f>
        <x:v>gültig</x:v>
      </x:c>
    </x:row>
    <x:row r="734" ht="23" customHeight="1">
      <x:c r="A734" s="9" t="n">
        <x:v>728</x:v>
      </x:c>
      <x:c r="B734" s="17" t="n">
        <x:v>0.9199296665610746</x:v>
      </x:c>
      <x:c r="C734" s="17" t="n">
        <x:v>0.37191993731539696</x:v>
      </x:c>
      <x:c r="D734" s="17" t="n">
        <x:v>0.46552752109710127</x:v>
      </x:c>
      <x:c r="E734" s="9" t="str">
        <x:v>A</x:v>
      </x:c>
      <x:c r="F734" s="14" t="str">
        <x:f>IF(COUNT(B734:D734)&lt;&gt;3,"Eingaben prüfen",IF(OR(MIN(B734:D734)&lt;0,MAX(B734:D734)&gt;1),"Eingaben prüfen","gültig"))</x:f>
        <x:v>gültig</x:v>
      </x:c>
    </x:row>
    <x:row r="735" ht="23" customHeight="1">
      <x:c r="A735" s="9" t="n">
        <x:v>729</x:v>
      </x:c>
      <x:c r="B735" s="17" t="n">
        <x:v>0.4485309688607231</x:v>
      </x:c>
      <x:c r="C735" s="17" t="n">
        <x:v>0.9351342894369736</x:v>
      </x:c>
      <x:c r="D735" s="17" t="n">
        <x:v>0.22312635730486363</x:v>
      </x:c>
      <x:c r="E735" s="9" t="str">
        <x:v>A</x:v>
      </x:c>
      <x:c r="F735" s="14" t="str">
        <x:f>IF(COUNT(B735:D735)&lt;&gt;3,"Eingaben prüfen",IF(OR(MIN(B735:D735)&lt;0,MAX(B735:D735)&gt;1),"Eingaben prüfen","gültig"))</x:f>
        <x:v>gültig</x:v>
      </x:c>
    </x:row>
    <x:row r="736" ht="23" customHeight="1">
      <x:c r="A736" s="9" t="n">
        <x:v>730</x:v>
      </x:c>
      <x:c r="B736" s="17" t="n">
        <x:v>0.8117909809807315</x:v>
      </x:c>
      <x:c r="C736" s="17" t="n">
        <x:v>0.24168935290072113</x:v>
      </x:c>
      <x:c r="D736" s="17" t="n">
        <x:v>0.6792037560371682</x:v>
      </x:c>
      <x:c r="E736" s="9" t="str">
        <x:v>A</x:v>
      </x:c>
      <x:c r="F736" s="14" t="str">
        <x:f>IF(COUNT(B736:D736)&lt;&gt;3,"Eingaben prüfen",IF(OR(MIN(B736:D736)&lt;0,MAX(B736:D736)&gt;1),"Eingaben prüfen","gültig"))</x:f>
        <x:v>gültig</x:v>
      </x:c>
    </x:row>
    <x:row r="737" ht="23" customHeight="1">
      <x:c r="A737" s="9" t="n">
        <x:v>731</x:v>
      </x:c>
      <x:c r="B737" s="17" t="n">
        <x:v>0.4338027766207233</x:v>
      </x:c>
      <x:c r="C737" s="17" t="n">
        <x:v>0.09621081140358001</x:v>
      </x:c>
      <x:c r="D737" s="17" t="n">
        <x:v>0.769795412546955</x:v>
      </x:c>
      <x:c r="E737" s="9" t="str">
        <x:v>A</x:v>
      </x:c>
      <x:c r="F737" s="14" t="str">
        <x:f>IF(COUNT(B737:D737)&lt;&gt;3,"Eingaben prüfen",IF(OR(MIN(B737:D737)&lt;0,MAX(B737:D737)&gt;1),"Eingaben prüfen","gültig"))</x:f>
        <x:v>gültig</x:v>
      </x:c>
    </x:row>
    <x:row r="738" ht="23" customHeight="1">
      <x:c r="A738" s="9" t="n">
        <x:v>732</x:v>
      </x:c>
      <x:c r="B738" s="17" t="n">
        <x:v>0.25766357488464564</x:v>
      </x:c>
      <x:c r="C738" s="17" t="n">
        <x:v>0.6281462457263842</x:v>
      </x:c>
      <x:c r="D738" s="17" t="n">
        <x:v>0.12831151380669326</x:v>
      </x:c>
      <x:c r="E738" s="9" t="str">
        <x:v>A</x:v>
      </x:c>
      <x:c r="F738" s="14" t="str">
        <x:f>IF(COUNT(B738:D738)&lt;&gt;3,"Eingaben prüfen",IF(OR(MIN(B738:D738)&lt;0,MAX(B738:D738)&gt;1),"Eingaben prüfen","gültig"))</x:f>
        <x:v>gültig</x:v>
      </x:c>
    </x:row>
    <x:row r="739" ht="23" customHeight="1">
      <x:c r="A739" s="9" t="n">
        <x:v>733</x:v>
      </x:c>
      <x:c r="B739" s="17" t="n">
        <x:v>0.13579698267858475</x:v>
      </x:c>
      <x:c r="C739" s="17" t="n">
        <x:v>0.3219914574874565</x:v>
      </x:c>
      <x:c r="D739" s="17" t="n">
        <x:v>0.9939689534949139</x:v>
      </x:c>
      <x:c r="E739" s="9" t="str">
        <x:v>A</x:v>
      </x:c>
      <x:c r="F739" s="14" t="str">
        <x:f>IF(COUNT(B739:D739)&lt;&gt;3,"Eingaben prüfen",IF(OR(MIN(B739:D739)&lt;0,MAX(B739:D739)&gt;1),"Eingaben prüfen","gültig"))</x:f>
        <x:v>gültig</x:v>
      </x:c>
    </x:row>
    <x:row r="740" ht="23" customHeight="1">
      <x:c r="A740" s="9" t="n">
        <x:v>734</x:v>
      </x:c>
      <x:c r="B740" s="17" t="n">
        <x:v>0.29928646760527045</x:v>
      </x:c>
      <x:c r="C740" s="17" t="n">
        <x:v>0.9143982167588547</x:v>
      </x:c>
      <x:c r="D740" s="17" t="n">
        <x:v>0.6998655876377597</x:v>
      </x:c>
      <x:c r="E740" s="9" t="str">
        <x:v>A</x:v>
      </x:c>
      <x:c r="F740" s="14" t="str">
        <x:f>IF(COUNT(B740:D740)&lt;&gt;3,"Eingaben prüfen",IF(OR(MIN(B740:D740)&lt;0,MAX(B740:D740)&gt;1),"Eingaben prüfen","gültig"))</x:f>
        <x:v>gültig</x:v>
      </x:c>
    </x:row>
    <x:row r="741" ht="23" customHeight="1">
      <x:c r="A741" s="9" t="n">
        <x:v>735</x:v>
      </x:c>
      <x:c r="B741" s="17" t="n">
        <x:v>0.43827322020661086</x:v>
      </x:c>
      <x:c r="C741" s="17" t="n">
        <x:v>0.028245217283256352</x:v>
      </x:c>
      <x:c r="D741" s="17" t="n">
        <x:v>0.10531637060921639</x:v>
      </x:c>
      <x:c r="E741" s="9" t="str">
        <x:v>A</x:v>
      </x:c>
      <x:c r="F741" s="14" t="str">
        <x:f>IF(COUNT(B741:D741)&lt;&gt;3,"Eingaben prüfen",IF(OR(MIN(B741:D741)&lt;0,MAX(B741:D741)&gt;1),"Eingaben prüfen","gültig"))</x:f>
        <x:v>gültig</x:v>
      </x:c>
    </x:row>
    <x:row r="742" ht="23" customHeight="1">
      <x:c r="A742" s="9" t="n">
        <x:v>736</x:v>
      </x:c>
      <x:c r="B742" s="17" t="n">
        <x:v>0.3772887809900567</x:v>
      </x:c>
      <x:c r="C742" s="17" t="n">
        <x:v>0.586132014519535</x:v>
      </x:c>
      <x:c r="D742" s="17" t="n">
        <x:v>0.34979785967152566</x:v>
      </x:c>
      <x:c r="E742" s="9" t="str">
        <x:v>A</x:v>
      </x:c>
      <x:c r="F742" s="14" t="str">
        <x:f>IF(COUNT(B742:D742)&lt;&gt;3,"Eingaben prüfen",IF(OR(MIN(B742:D742)&lt;0,MAX(B742:D742)&gt;1),"Eingaben prüfen","gültig"))</x:f>
        <x:v>gültig</x:v>
      </x:c>
    </x:row>
    <x:row r="743" ht="23" customHeight="1">
      <x:c r="A743" s="9" t="n">
        <x:v>737</x:v>
      </x:c>
      <x:c r="B743" s="17" t="n">
        <x:v>0.9324995748465881</x:v>
      </x:c>
      <x:c r="C743" s="17" t="n">
        <x:v>0.09942366613540798</x:v>
      </x:c>
      <x:c r="D743" s="17" t="n">
        <x:v>0.2884003418730572</x:v>
      </x:c>
      <x:c r="E743" s="9" t="str">
        <x:v>A</x:v>
      </x:c>
      <x:c r="F743" s="14" t="str">
        <x:f>IF(COUNT(B743:D743)&lt;&gt;3,"Eingaben prüfen",IF(OR(MIN(B743:D743)&lt;0,MAX(B743:D743)&gt;1),"Eingaben prüfen","gültig"))</x:f>
        <x:v>gültig</x:v>
      </x:c>
    </x:row>
    <x:row r="744" ht="23" customHeight="1">
      <x:c r="A744" s="9" t="n">
        <x:v>738</x:v>
      </x:c>
      <x:c r="B744" s="17" t="n">
        <x:v>0.24930429889354855</x:v>
      </x:c>
      <x:c r="C744" s="17" t="n">
        <x:v>0.5001686642644927</x:v>
      </x:c>
      <x:c r="D744" s="17" t="n">
        <x:v>0.16059195098932832</x:v>
      </x:c>
      <x:c r="E744" s="9" t="str">
        <x:v>A</x:v>
      </x:c>
      <x:c r="F744" s="14" t="str">
        <x:f>IF(COUNT(B744:D744)&lt;&gt;3,"Eingaben prüfen",IF(OR(MIN(B744:D744)&lt;0,MAX(B744:D744)&gt;1),"Eingaben prüfen","gültig"))</x:f>
        <x:v>gültig</x:v>
      </x:c>
    </x:row>
    <x:row r="745" ht="23" customHeight="1">
      <x:c r="A745" s="9" t="n">
        <x:v>739</x:v>
      </x:c>
      <x:c r="B745" s="17" t="n">
        <x:v>0.6254911684663966</x:v>
      </x:c>
      <x:c r="C745" s="17" t="n">
        <x:v>0.4033958859508857</x:v>
      </x:c>
      <x:c r="D745" s="17" t="n">
        <x:v>0.9314063097117469</x:v>
      </x:c>
      <x:c r="E745" s="9" t="str">
        <x:v>A</x:v>
      </x:c>
      <x:c r="F745" s="14" t="str">
        <x:f>IF(COUNT(B745:D745)&lt;&gt;3,"Eingaben prüfen",IF(OR(MIN(B745:D745)&lt;0,MAX(B745:D745)&gt;1),"Eingaben prüfen","gültig"))</x:f>
        <x:v>gültig</x:v>
      </x:c>
    </x:row>
    <x:row r="746" ht="23" customHeight="1">
      <x:c r="A746" s="9" t="n">
        <x:v>740</x:v>
      </x:c>
      <x:c r="B746" s="17" t="n">
        <x:v>0.24337843770626932</x:v>
      </x:c>
      <x:c r="C746" s="17" t="n">
        <x:v>0.7474899363005534</x:v>
      </x:c>
      <x:c r="D746" s="17" t="n">
        <x:v>0.5556809158297256</x:v>
      </x:c>
      <x:c r="E746" s="9" t="str">
        <x:v>A</x:v>
      </x:c>
      <x:c r="F746" s="14" t="str">
        <x:f>IF(COUNT(B746:D746)&lt;&gt;3,"Eingaben prüfen",IF(OR(MIN(B746:D746)&lt;0,MAX(B746:D746)&gt;1),"Eingaben prüfen","gültig"))</x:f>
        <x:v>gültig</x:v>
      </x:c>
    </x:row>
    <x:row r="747" ht="23" customHeight="1">
      <x:c r="A747" s="9" t="n">
        <x:v>741</x:v>
      </x:c>
      <x:c r="B747" s="17" t="n">
        <x:v>0.5603333903709427</x:v>
      </x:c>
      <x:c r="C747" s="17" t="n">
        <x:v>0.4618906528921798</x:v>
      </x:c>
      <x:c r="D747" s="17" t="n">
        <x:v>0.2219968755962327</x:v>
      </x:c>
      <x:c r="E747" s="9" t="str">
        <x:v>A</x:v>
      </x:c>
      <x:c r="F747" s="14" t="str">
        <x:f>IF(COUNT(B747:D747)&lt;&gt;3,"Eingaben prüfen",IF(OR(MIN(B747:D747)&lt;0,MAX(B747:D747)&gt;1),"Eingaben prüfen","gültig"))</x:f>
        <x:v>gültig</x:v>
      </x:c>
    </x:row>
    <x:row r="748" ht="23" customHeight="1">
      <x:c r="A748" s="9" t="n">
        <x:v>742</x:v>
      </x:c>
      <x:c r="B748" s="17" t="n">
        <x:v>0.41383860365021974</x:v>
      </x:c>
      <x:c r="C748" s="17" t="n">
        <x:v>0.12134587264154106</x:v>
      </x:c>
      <x:c r="D748" s="17" t="n">
        <x:v>0.4127135492162779</x:v>
      </x:c>
      <x:c r="E748" s="9" t="str">
        <x:v>A</x:v>
      </x:c>
      <x:c r="F748" s="14" t="str">
        <x:f>IF(COUNT(B748:D748)&lt;&gt;3,"Eingaben prüfen",IF(OR(MIN(B748:D748)&lt;0,MAX(B748:D748)&gt;1),"Eingaben prüfen","gültig"))</x:f>
        <x:v>gültig</x:v>
      </x:c>
    </x:row>
    <x:row r="749" ht="23" customHeight="1">
      <x:c r="A749" s="9" t="n">
        <x:v>743</x:v>
      </x:c>
      <x:c r="B749" s="17" t="n">
        <x:v>0.4703421936137602</x:v>
      </x:c>
      <x:c r="C749" s="17" t="n">
        <x:v>0.9495529275154695</x:v>
      </x:c>
      <x:c r="D749" s="17" t="n">
        <x:v>0.46943430264946073</x:v>
      </x:c>
      <x:c r="E749" s="9" t="str">
        <x:v>A</x:v>
      </x:c>
      <x:c r="F749" s="14" t="str">
        <x:f>IF(COUNT(B749:D749)&lt;&gt;3,"Eingaben prüfen",IF(OR(MIN(B749:D749)&lt;0,MAX(B749:D749)&gt;1),"Eingaben prüfen","gültig"))</x:f>
        <x:v>gültig</x:v>
      </x:c>
    </x:row>
    <x:row r="750" ht="23" customHeight="1">
      <x:c r="A750" s="9" t="n">
        <x:v>744</x:v>
      </x:c>
      <x:c r="B750" s="17" t="n">
        <x:v>0.6593756164656952</x:v>
      </x:c>
      <x:c r="C750" s="17" t="n">
        <x:v>0.360749366809614</x:v>
      </x:c>
      <x:c r="D750" s="17" t="n">
        <x:v>0.761685854406096</x:v>
      </x:c>
      <x:c r="E750" s="9" t="str">
        <x:v>A</x:v>
      </x:c>
      <x:c r="F750" s="14" t="str">
        <x:f>IF(COUNT(B750:D750)&lt;&gt;3,"Eingaben prüfen",IF(OR(MIN(B750:D750)&lt;0,MAX(B750:D750)&gt;1),"Eingaben prüfen","gültig"))</x:f>
        <x:v>gültig</x:v>
      </x:c>
    </x:row>
    <x:row r="751" ht="23" customHeight="1">
      <x:c r="A751" s="9" t="n">
        <x:v>745</x:v>
      </x:c>
      <x:c r="B751" s="17" t="n">
        <x:v>0.7642179074464366</x:v>
      </x:c>
      <x:c r="C751" s="17" t="n">
        <x:v>0.16456466482486576</x:v>
      </x:c>
      <x:c r="D751" s="17" t="n">
        <x:v>0.43323653761763126</x:v>
      </x:c>
      <x:c r="E751" s="9" t="str">
        <x:v>A</x:v>
      </x:c>
      <x:c r="F751" s="14" t="str">
        <x:f>IF(COUNT(B751:D751)&lt;&gt;3,"Eingaben prüfen",IF(OR(MIN(B751:D751)&lt;0,MAX(B751:D751)&gt;1),"Eingaben prüfen","gültig"))</x:f>
        <x:v>gültig</x:v>
      </x:c>
    </x:row>
    <x:row r="752" ht="23" customHeight="1">
      <x:c r="A752" s="9" t="n">
        <x:v>746</x:v>
      </x:c>
      <x:c r="B752" s="17" t="n">
        <x:v>0.35475977195892483</x:v>
      </x:c>
      <x:c r="C752" s="17" t="n">
        <x:v>0.5724592766491696</x:v>
      </x:c>
      <x:c r="D752" s="17" t="n">
        <x:v>0.957789076375775</x:v>
      </x:c>
      <x:c r="E752" s="9" t="str">
        <x:v>A</x:v>
      </x:c>
      <x:c r="F752" s="14" t="str">
        <x:f>IF(COUNT(B752:D752)&lt;&gt;3,"Eingaben prüfen",IF(OR(MIN(B752:D752)&lt;0,MAX(B752:D752)&gt;1),"Eingaben prüfen","gültig"))</x:f>
        <x:v>gültig</x:v>
      </x:c>
    </x:row>
    <x:row r="753" ht="23" customHeight="1">
      <x:c r="A753" s="9" t="n">
        <x:v>747</x:v>
      </x:c>
      <x:c r="B753" s="17" t="n">
        <x:v>0.3507085031596944</x:v>
      </x:c>
      <x:c r="C753" s="17" t="n">
        <x:v>0.027953123557381332</x:v>
      </x:c>
      <x:c r="D753" s="17" t="n">
        <x:v>0.18165852420497686</x:v>
      </x:c>
      <x:c r="E753" s="9" t="str">
        <x:v>A</x:v>
      </x:c>
      <x:c r="F753" s="14" t="str">
        <x:f>IF(COUNT(B753:D753)&lt;&gt;3,"Eingaben prüfen",IF(OR(MIN(B753:D753)&lt;0,MAX(B753:D753)&gt;1),"Eingaben prüfen","gültig"))</x:f>
        <x:v>gültig</x:v>
      </x:c>
    </x:row>
    <x:row r="754" ht="23" customHeight="1">
      <x:c r="A754" s="9" t="n">
        <x:v>748</x:v>
      </x:c>
      <x:c r="B754" s="17" t="n">
        <x:v>0.5632404169300571</x:v>
      </x:c>
      <x:c r="C754" s="17" t="n">
        <x:v>0.03639139875303954</x:v>
      </x:c>
      <x:c r="D754" s="17" t="n">
        <x:v>0.33845344779547304</x:v>
      </x:c>
      <x:c r="E754" s="9" t="str">
        <x:v>A</x:v>
      </x:c>
      <x:c r="F754" s="14" t="str">
        <x:f>IF(COUNT(B754:D754)&lt;&gt;3,"Eingaben prüfen",IF(OR(MIN(B754:D754)&lt;0,MAX(B754:D754)&gt;1),"Eingaben prüfen","gültig"))</x:f>
        <x:v>gültig</x:v>
      </x:c>
    </x:row>
    <x:row r="755" ht="23" customHeight="1">
      <x:c r="A755" s="9" t="n">
        <x:v>749</x:v>
      </x:c>
      <x:c r="B755" s="17" t="n">
        <x:v>0.9115930319530889</x:v>
      </x:c>
      <x:c r="C755" s="17" t="n">
        <x:v>0.6459917513420805</x:v>
      </x:c>
      <x:c r="D755" s="17" t="n">
        <x:v>0.7591413297923282</x:v>
      </x:c>
      <x:c r="E755" s="9" t="str">
        <x:v>A</x:v>
      </x:c>
      <x:c r="F755" s="14" t="str">
        <x:f>IF(COUNT(B755:D755)&lt;&gt;3,"Eingaben prüfen",IF(OR(MIN(B755:D755)&lt;0,MAX(B755:D755)&gt;1),"Eingaben prüfen","gültig"))</x:f>
        <x:v>gültig</x:v>
      </x:c>
    </x:row>
    <x:row r="756" ht="23" customHeight="1">
      <x:c r="A756" s="9" t="n">
        <x:v>750</x:v>
      </x:c>
      <x:c r="B756" s="17" t="n">
        <x:v>0.8681371893035248</x:v>
      </x:c>
      <x:c r="C756" s="17" t="n">
        <x:v>0.5081364199286327</x:v>
      </x:c>
      <x:c r="D756" s="17" t="n">
        <x:v>0.8567754534306005</x:v>
      </x:c>
      <x:c r="E756" s="9" t="str">
        <x:v>A</x:v>
      </x:c>
      <x:c r="F756" s="14" t="str">
        <x:f>IF(COUNT(B756:D756)&lt;&gt;3,"Eingaben prüfen",IF(OR(MIN(B756:D756)&lt;0,MAX(B756:D756)&gt;1),"Eingaben prüfen","gültig"))</x:f>
        <x:v>gültig</x:v>
      </x:c>
    </x:row>
    <x:row r="757" ht="23" customHeight="1">
      <x:c r="A757" s="9" t="n">
        <x:v>751</x:v>
      </x:c>
      <x:c r="B757" s="17" t="n">
        <x:v>0.14853844104800373</x:v>
      </x:c>
      <x:c r="C757" s="17" t="n">
        <x:v>0.649611972621642</x:v>
      </x:c>
      <x:c r="D757" s="17" t="n">
        <x:v>0.45887000404763967</x:v>
      </x:c>
      <x:c r="E757" s="9" t="str">
        <x:v>A</x:v>
      </x:c>
      <x:c r="F757" s="14" t="str">
        <x:f>IF(COUNT(B757:D757)&lt;&gt;3,"Eingaben prüfen",IF(OR(MIN(B757:D757)&lt;0,MAX(B757:D757)&gt;1),"Eingaben prüfen","gültig"))</x:f>
        <x:v>gültig</x:v>
      </x:c>
    </x:row>
    <x:row r="758" ht="23" customHeight="1">
      <x:c r="A758" s="9" t="n">
        <x:v>752</x:v>
      </x:c>
      <x:c r="B758" s="17" t="n">
        <x:v>0.528595877927728</x:v>
      </x:c>
      <x:c r="C758" s="17" t="n">
        <x:v>0.8299468118930236</x:v>
      </x:c>
      <x:c r="D758" s="17" t="n">
        <x:v>0.1651907324558124</x:v>
      </x:c>
      <x:c r="E758" s="9" t="str">
        <x:v>A</x:v>
      </x:c>
      <x:c r="F758" s="14" t="str">
        <x:f>IF(COUNT(B758:D758)&lt;&gt;3,"Eingaben prüfen",IF(OR(MIN(B758:D758)&lt;0,MAX(B758:D758)&gt;1),"Eingaben prüfen","gültig"))</x:f>
        <x:v>gültig</x:v>
      </x:c>
    </x:row>
    <x:row r="759" ht="23" customHeight="1">
      <x:c r="A759" s="9" t="n">
        <x:v>753</x:v>
      </x:c>
      <x:c r="B759" s="17" t="n">
        <x:v>0.6849754530703649</x:v>
      </x:c>
      <x:c r="C759" s="17" t="n">
        <x:v>0.7030619719298556</x:v>
      </x:c>
      <x:c r="D759" s="17" t="n">
        <x:v>0.4705356484046206</x:v>
      </x:c>
      <x:c r="E759" s="9" t="str">
        <x:v>A</x:v>
      </x:c>
      <x:c r="F759" s="14" t="str">
        <x:f>IF(COUNT(B759:D759)&lt;&gt;3,"Eingaben prüfen",IF(OR(MIN(B759:D759)&lt;0,MAX(B759:D759)&gt;1),"Eingaben prüfen","gültig"))</x:f>
        <x:v>gültig</x:v>
      </x:c>
    </x:row>
    <x:row r="760" ht="23" customHeight="1">
      <x:c r="A760" s="9" t="n">
        <x:v>754</x:v>
      </x:c>
      <x:c r="B760" s="17" t="n">
        <x:v>0.934329277719371</x:v>
      </x:c>
      <x:c r="C760" s="17" t="n">
        <x:v>0.417883817688562</x:v>
      </x:c>
      <x:c r="D760" s="17" t="n">
        <x:v>0.04821742873173207</x:v>
      </x:c>
      <x:c r="E760" s="9" t="str">
        <x:v>A</x:v>
      </x:c>
      <x:c r="F760" s="14" t="str">
        <x:f>IF(COUNT(B760:D760)&lt;&gt;3,"Eingaben prüfen",IF(OR(MIN(B760:D760)&lt;0,MAX(B760:D760)&gt;1),"Eingaben prüfen","gültig"))</x:f>
        <x:v>gültig</x:v>
      </x:c>
    </x:row>
    <x:row r="761" ht="23" customHeight="1">
      <x:c r="A761" s="9" t="n">
        <x:v>755</x:v>
      </x:c>
      <x:c r="B761" s="17" t="n">
        <x:v>0.17897368397098035</x:v>
      </x:c>
      <x:c r="C761" s="17" t="n">
        <x:v>0.0007999102817848325</x:v>
      </x:c>
      <x:c r="D761" s="17" t="n">
        <x:v>0.5695035861572251</x:v>
      </x:c>
      <x:c r="E761" s="9" t="str">
        <x:v>A</x:v>
      </x:c>
      <x:c r="F761" s="14" t="str">
        <x:f>IF(COUNT(B761:D761)&lt;&gt;3,"Eingaben prüfen",IF(OR(MIN(B761:D761)&lt;0,MAX(B761:D761)&gt;1),"Eingaben prüfen","gültig"))</x:f>
        <x:v>gültig</x:v>
      </x:c>
    </x:row>
    <x:row r="762" ht="23" customHeight="1">
      <x:c r="A762" s="9" t="n">
        <x:v>756</x:v>
      </x:c>
      <x:c r="B762" s="17" t="n">
        <x:v>0.5384149887831882</x:v>
      </x:c>
      <x:c r="C762" s="17" t="n">
        <x:v>0.6944438348291442</x:v>
      </x:c>
      <x:c r="D762" s="17" t="n">
        <x:v>0.053916978533379734</x:v>
      </x:c>
      <x:c r="E762" s="9" t="str">
        <x:v>A</x:v>
      </x:c>
      <x:c r="F762" s="14" t="str">
        <x:f>IF(COUNT(B762:D762)&lt;&gt;3,"Eingaben prüfen",IF(OR(MIN(B762:D762)&lt;0,MAX(B762:D762)&gt;1),"Eingaben prüfen","gültig"))</x:f>
        <x:v>gültig</x:v>
      </x:c>
    </x:row>
    <x:row r="763" ht="23" customHeight="1">
      <x:c r="A763" s="9" t="n">
        <x:v>757</x:v>
      </x:c>
      <x:c r="B763" s="17" t="n">
        <x:v>0.8793334708316252</x:v>
      </x:c>
      <x:c r="C763" s="17" t="n">
        <x:v>0.31554295879323035</x:v>
      </x:c>
      <x:c r="D763" s="17" t="n">
        <x:v>0.1343732395907864</x:v>
      </x:c>
      <x:c r="E763" s="9" t="str">
        <x:v>A</x:v>
      </x:c>
      <x:c r="F763" s="14" t="str">
        <x:f>IF(COUNT(B763:D763)&lt;&gt;3,"Eingaben prüfen",IF(OR(MIN(B763:D763)&lt;0,MAX(B763:D763)&gt;1),"Eingaben prüfen","gültig"))</x:f>
        <x:v>gültig</x:v>
      </x:c>
    </x:row>
    <x:row r="764" ht="23" customHeight="1">
      <x:c r="A764" s="9" t="n">
        <x:v>758</x:v>
      </x:c>
      <x:c r="B764" s="17" t="n">
        <x:v>0.020406175055541098</x:v>
      </x:c>
      <x:c r="C764" s="17" t="n">
        <x:v>0.8633412310155109</x:v>
      </x:c>
      <x:c r="D764" s="17" t="n">
        <x:v>0.8391753315227106</x:v>
      </x:c>
      <x:c r="E764" s="9" t="str">
        <x:v>A</x:v>
      </x:c>
      <x:c r="F764" s="14" t="str">
        <x:f>IF(COUNT(B764:D764)&lt;&gt;3,"Eingaben prüfen",IF(OR(MIN(B764:D764)&lt;0,MAX(B764:D764)&gt;1),"Eingaben prüfen","gültig"))</x:f>
        <x:v>gültig</x:v>
      </x:c>
    </x:row>
    <x:row r="765" ht="23" customHeight="1">
      <x:c r="A765" s="9" t="n">
        <x:v>759</x:v>
      </x:c>
      <x:c r="B765" s="17" t="n">
        <x:v>0.08337107778061181</x:v>
      </x:c>
      <x:c r="C765" s="17" t="n">
        <x:v>0.1917656649602577</x:v>
      </x:c>
      <x:c r="D765" s="17" t="n">
        <x:v>0.6505451706470922</x:v>
      </x:c>
      <x:c r="E765" s="9" t="str">
        <x:v>A</x:v>
      </x:c>
      <x:c r="F765" s="14" t="str">
        <x:f>IF(COUNT(B765:D765)&lt;&gt;3,"Eingaben prüfen",IF(OR(MIN(B765:D765)&lt;0,MAX(B765:D765)&gt;1),"Eingaben prüfen","gültig"))</x:f>
        <x:v>gültig</x:v>
      </x:c>
    </x:row>
    <x:row r="766" ht="23" customHeight="1">
      <x:c r="A766" s="9" t="n">
        <x:v>760</x:v>
      </x:c>
      <x:c r="B766" s="17" t="n">
        <x:v>0.025694624637253582</x:v>
      </x:c>
      <x:c r="C766" s="17" t="n">
        <x:v>0.29391205112915486</x:v>
      </x:c>
      <x:c r="D766" s="17" t="n">
        <x:v>0.033279878669418395</x:v>
      </x:c>
      <x:c r="E766" s="9" t="str">
        <x:v>A</x:v>
      </x:c>
      <x:c r="F766" s="14" t="str">
        <x:f>IF(COUNT(B766:D766)&lt;&gt;3,"Eingaben prüfen",IF(OR(MIN(B766:D766)&lt;0,MAX(B766:D766)&gt;1),"Eingaben prüfen","gültig"))</x:f>
        <x:v>gültig</x:v>
      </x:c>
    </x:row>
    <x:row r="767" ht="23" customHeight="1">
      <x:c r="A767" s="9" t="n">
        <x:v>761</x:v>
      </x:c>
      <x:c r="B767" s="17" t="n">
        <x:v>0.21580665337387472</x:v>
      </x:c>
      <x:c r="C767" s="17" t="n">
        <x:v>0.9204370673978701</x:v>
      </x:c>
      <x:c r="D767" s="17" t="n">
        <x:v>0.15356770751532167</x:v>
      </x:c>
      <x:c r="E767" s="9" t="str">
        <x:v>A</x:v>
      </x:c>
      <x:c r="F767" s="14" t="str">
        <x:f>IF(COUNT(B767:D767)&lt;&gt;3,"Eingaben prüfen",IF(OR(MIN(B767:D767)&lt;0,MAX(B767:D767)&gt;1),"Eingaben prüfen","gültig"))</x:f>
        <x:v>gültig</x:v>
      </x:c>
    </x:row>
    <x:row r="768" ht="23" customHeight="1">
      <x:c r="A768" s="9" t="n">
        <x:v>762</x:v>
      </x:c>
      <x:c r="B768" s="17" t="n">
        <x:v>0.5433762205066159</x:v>
      </x:c>
      <x:c r="C768" s="17" t="n">
        <x:v>0.33176058682147413</x:v>
      </x:c>
      <x:c r="D768" s="17" t="n">
        <x:v>0.6081707231933251</x:v>
      </x:c>
      <x:c r="E768" s="9" t="str">
        <x:v>A</x:v>
      </x:c>
      <x:c r="F768" s="14" t="str">
        <x:f>IF(COUNT(B768:D768)&lt;&gt;3,"Eingaben prüfen",IF(OR(MIN(B768:D768)&lt;0,MAX(B768:D768)&gt;1),"Eingaben prüfen","gültig"))</x:f>
        <x:v>gültig</x:v>
      </x:c>
    </x:row>
    <x:row r="769" ht="23" customHeight="1">
      <x:c r="A769" s="9" t="n">
        <x:v>763</x:v>
      </x:c>
      <x:c r="B769" s="17" t="n">
        <x:v>0.6901001991936937</x:v>
      </x:c>
      <x:c r="C769" s="17" t="n">
        <x:v>0.477597706601955</x:v>
      </x:c>
      <x:c r="D769" s="17" t="n">
        <x:v>0.43619983072858304</x:v>
      </x:c>
      <x:c r="E769" s="9" t="str">
        <x:v>A</x:v>
      </x:c>
      <x:c r="F769" s="14" t="str">
        <x:f>IF(COUNT(B769:D769)&lt;&gt;3,"Eingaben prüfen",IF(OR(MIN(B769:D769)&lt;0,MAX(B769:D769)&gt;1),"Eingaben prüfen","gültig"))</x:f>
        <x:v>gültig</x:v>
      </x:c>
    </x:row>
    <x:row r="770" ht="23" customHeight="1">
      <x:c r="A770" s="9" t="n">
        <x:v>764</x:v>
      </x:c>
      <x:c r="B770" s="17" t="n">
        <x:v>0.28005625342484564</x:v>
      </x:c>
      <x:c r="C770" s="17" t="n">
        <x:v>0.8379737570649013</x:v>
      </x:c>
      <x:c r="D770" s="17" t="n">
        <x:v>0.7400054548634216</x:v>
      </x:c>
      <x:c r="E770" s="9" t="str">
        <x:v>A</x:v>
      </x:c>
      <x:c r="F770" s="14" t="str">
        <x:f>IF(COUNT(B770:D770)&lt;&gt;3,"Eingaben prüfen",IF(OR(MIN(B770:D770)&lt;0,MAX(B770:D770)&gt;1),"Eingaben prüfen","gültig"))</x:f>
        <x:v>gültig</x:v>
      </x:c>
    </x:row>
    <x:row r="771" ht="23" customHeight="1">
      <x:c r="A771" s="9" t="n">
        <x:v>765</x:v>
      </x:c>
      <x:c r="B771" s="17" t="n">
        <x:v>0.4081507722148672</x:v>
      </x:c>
      <x:c r="C771" s="17" t="n">
        <x:v>0.08956830913666636</x:v>
      </x:c>
      <x:c r="D771" s="17" t="n">
        <x:v>0.283890345483087</x:v>
      </x:c>
      <x:c r="E771" s="9" t="str">
        <x:v>A</x:v>
      </x:c>
      <x:c r="F771" s="14" t="str">
        <x:f>IF(COUNT(B771:D771)&lt;&gt;3,"Eingaben prüfen",IF(OR(MIN(B771:D771)&lt;0,MAX(B771:D771)&gt;1),"Eingaben prüfen","gültig"))</x:f>
        <x:v>gültig</x:v>
      </x:c>
    </x:row>
    <x:row r="772" ht="23" customHeight="1">
      <x:c r="A772" s="9" t="n">
        <x:v>766</x:v>
      </x:c>
      <x:c r="B772" s="17" t="n">
        <x:v>0.27824276906903833</x:v>
      </x:c>
      <x:c r="C772" s="17" t="n">
        <x:v>0.260965712252073</x:v>
      </x:c>
      <x:c r="D772" s="17" t="n">
        <x:v>0.046273182961158454</x:v>
      </x:c>
      <x:c r="E772" s="9" t="str">
        <x:v>A</x:v>
      </x:c>
      <x:c r="F772" s="14" t="str">
        <x:f>IF(COUNT(B772:D772)&lt;&gt;3,"Eingaben prüfen",IF(OR(MIN(B772:D772)&lt;0,MAX(B772:D772)&gt;1),"Eingaben prüfen","gültig"))</x:f>
        <x:v>gültig</x:v>
      </x:c>
    </x:row>
    <x:row r="773" ht="23" customHeight="1">
      <x:c r="A773" s="9" t="n">
        <x:v>767</x:v>
      </x:c>
      <x:c r="B773" s="17" t="n">
        <x:v>0.7198916276684031</x:v>
      </x:c>
      <x:c r="C773" s="17" t="n">
        <x:v>0.5136374573921785</x:v>
      </x:c>
      <x:c r="D773" s="17" t="n">
        <x:v>0.9893697932129726</x:v>
      </x:c>
      <x:c r="E773" s="9" t="str">
        <x:v>A</x:v>
      </x:c>
      <x:c r="F773" s="14" t="str">
        <x:f>IF(COUNT(B773:D773)&lt;&gt;3,"Eingaben prüfen",IF(OR(MIN(B773:D773)&lt;0,MAX(B773:D773)&gt;1),"Eingaben prüfen","gültig"))</x:f>
        <x:v>gültig</x:v>
      </x:c>
    </x:row>
    <x:row r="774" ht="23" customHeight="1">
      <x:c r="A774" s="9" t="n">
        <x:v>768</x:v>
      </x:c>
      <x:c r="B774" s="17" t="n">
        <x:v>0.2631371329771355</x:v>
      </x:c>
      <x:c r="C774" s="17" t="n">
        <x:v>0.3127569182543084</x:v>
      </x:c>
      <x:c r="D774" s="17" t="n">
        <x:v>0.058897134964354336</x:v>
      </x:c>
      <x:c r="E774" s="9" t="str">
        <x:v>A</x:v>
      </x:c>
      <x:c r="F774" s="14" t="str">
        <x:f>IF(COUNT(B774:D774)&lt;&gt;3,"Eingaben prüfen",IF(OR(MIN(B774:D774)&lt;0,MAX(B774:D774)&gt;1),"Eingaben prüfen","gültig"))</x:f>
        <x:v>gültig</x:v>
      </x:c>
    </x:row>
    <x:row r="775" ht="23" customHeight="1">
      <x:c r="A775" s="9" t="n">
        <x:v>769</x:v>
      </x:c>
      <x:c r="B775" s="17" t="n">
        <x:v>0.05703889427240938</x:v>
      </x:c>
      <x:c r="C775" s="17" t="n">
        <x:v>0.27486563741695136</x:v>
      </x:c>
      <x:c r="D775" s="17" t="n">
        <x:v>0.8710664586396888</x:v>
      </x:c>
      <x:c r="E775" s="9" t="str">
        <x:v>A</x:v>
      </x:c>
      <x:c r="F775" s="14" t="str">
        <x:f>IF(COUNT(B775:D775)&lt;&gt;3,"Eingaben prüfen",IF(OR(MIN(B775:D775)&lt;0,MAX(B775:D775)&gt;1),"Eingaben prüfen","gültig"))</x:f>
        <x:v>gültig</x:v>
      </x:c>
    </x:row>
    <x:row r="776" ht="23" customHeight="1">
      <x:c r="A776" s="9" t="n">
        <x:v>770</x:v>
      </x:c>
      <x:c r="B776" s="17" t="n">
        <x:v>0.3590167573420331</x:v>
      </x:c>
      <x:c r="C776" s="17" t="n">
        <x:v>0.6700404078001156</x:v>
      </x:c>
      <x:c r="D776" s="17" t="n">
        <x:v>0.3252559349639341</x:v>
      </x:c>
      <x:c r="E776" s="9" t="str">
        <x:v>A</x:v>
      </x:c>
      <x:c r="F776" s="14" t="str">
        <x:f>IF(COUNT(B776:D776)&lt;&gt;3,"Eingaben prüfen",IF(OR(MIN(B776:D776)&lt;0,MAX(B776:D776)&gt;1),"Eingaben prüfen","gültig"))</x:f>
        <x:v>gültig</x:v>
      </x:c>
    </x:row>
    <x:row r="777" ht="23" customHeight="1">
      <x:c r="A777" s="9" t="n">
        <x:v>771</x:v>
      </x:c>
      <x:c r="B777" s="17" t="n">
        <x:v>0.8265790356090292</x:v>
      </x:c>
      <x:c r="C777" s="17" t="n">
        <x:v>0.7956414978252724</x:v>
      </x:c>
      <x:c r="D777" s="17" t="n">
        <x:v>0.29552863619755954</x:v>
      </x:c>
      <x:c r="E777" s="9" t="str">
        <x:v>A</x:v>
      </x:c>
      <x:c r="F777" s="14" t="str">
        <x:f>IF(COUNT(B777:D777)&lt;&gt;3,"Eingaben prüfen",IF(OR(MIN(B777:D777)&lt;0,MAX(B777:D777)&gt;1),"Eingaben prüfen","gültig"))</x:f>
        <x:v>gültig</x:v>
      </x:c>
    </x:row>
    <x:row r="778" ht="23" customHeight="1">
      <x:c r="A778" s="9" t="n">
        <x:v>772</x:v>
      </x:c>
      <x:c r="B778" s="17" t="n">
        <x:v>0.854440149734728</x:v>
      </x:c>
      <x:c r="C778" s="17" t="n">
        <x:v>0.5945572765776888</x:v>
      </x:c>
      <x:c r="D778" s="17" t="n">
        <x:v>0.7562287688488141</x:v>
      </x:c>
      <x:c r="E778" s="9" t="str">
        <x:v>A</x:v>
      </x:c>
      <x:c r="F778" s="14" t="str">
        <x:f>IF(COUNT(B778:D778)&lt;&gt;3,"Eingaben prüfen",IF(OR(MIN(B778:D778)&lt;0,MAX(B778:D778)&gt;1),"Eingaben prüfen","gültig"))</x:f>
        <x:v>gültig</x:v>
      </x:c>
    </x:row>
    <x:row r="779" ht="23" customHeight="1">
      <x:c r="A779" s="9" t="n">
        <x:v>773</x:v>
      </x:c>
      <x:c r="B779" s="17" t="n">
        <x:v>0.0034629605943337083</x:v>
      </x:c>
      <x:c r="C779" s="17" t="n">
        <x:v>0.46982701926026493</x:v>
      </x:c>
      <x:c r="D779" s="17" t="n">
        <x:v>0.7076736326562241</x:v>
      </x:c>
      <x:c r="E779" s="9" t="str">
        <x:v>A</x:v>
      </x:c>
      <x:c r="F779" s="14" t="str">
        <x:f>IF(COUNT(B779:D779)&lt;&gt;3,"Eingaben prüfen",IF(OR(MIN(B779:D779)&lt;0,MAX(B779:D779)&gt;1),"Eingaben prüfen","gültig"))</x:f>
        <x:v>gültig</x:v>
      </x:c>
    </x:row>
    <x:row r="780" ht="23" customHeight="1">
      <x:c r="A780" s="9" t="n">
        <x:v>774</x:v>
      </x:c>
      <x:c r="B780" s="17" t="n">
        <x:v>0.38755580212455243</x:v>
      </x:c>
      <x:c r="C780" s="17" t="n">
        <x:v>0.14001049858052284</x:v>
      </x:c>
      <x:c r="D780" s="17" t="n">
        <x:v>0.15301186253782362</x:v>
      </x:c>
      <x:c r="E780" s="9" t="str">
        <x:v>A</x:v>
      </x:c>
      <x:c r="F780" s="14" t="str">
        <x:f>IF(COUNT(B780:D780)&lt;&gt;3,"Eingaben prüfen",IF(OR(MIN(B780:D780)&lt;0,MAX(B780:D780)&gt;1),"Eingaben prüfen","gültig"))</x:f>
        <x:v>gültig</x:v>
      </x:c>
    </x:row>
    <x:row r="781" ht="23" customHeight="1">
      <x:c r="A781" s="9" t="n">
        <x:v>775</x:v>
      </x:c>
      <x:c r="B781" s="17" t="n">
        <x:v>0.7657560528023168</x:v>
      </x:c>
      <x:c r="C781" s="17" t="n">
        <x:v>0.25952001998666674</x:v>
      </x:c>
      <x:c r="D781" s="17" t="n">
        <x:v>0.2834278413793072</x:v>
      </x:c>
      <x:c r="E781" s="9" t="str">
        <x:v>A</x:v>
      </x:c>
      <x:c r="F781" s="14" t="str">
        <x:f>IF(COUNT(B781:D781)&lt;&gt;3,"Eingaben prüfen",IF(OR(MIN(B781:D781)&lt;0,MAX(B781:D781)&gt;1),"Eingaben prüfen","gültig"))</x:f>
        <x:v>gültig</x:v>
      </x:c>
    </x:row>
    <x:row r="782" ht="23" customHeight="1">
      <x:c r="A782" s="9" t="n">
        <x:v>776</x:v>
      </x:c>
      <x:c r="B782" s="17" t="n">
        <x:v>0.9808912513544783</x:v>
      </x:c>
      <x:c r="C782" s="17" t="n">
        <x:v>0.26076421921607107</x:v>
      </x:c>
      <x:c r="D782" s="17" t="n">
        <x:v>0.04925775749143213</x:v>
      </x:c>
      <x:c r="E782" s="9" t="str">
        <x:v>A</x:v>
      </x:c>
      <x:c r="F782" s="14" t="str">
        <x:f>IF(COUNT(B782:D782)&lt;&gt;3,"Eingaben prüfen",IF(OR(MIN(B782:D782)&lt;0,MAX(B782:D782)&gt;1),"Eingaben prüfen","gültig"))</x:f>
        <x:v>gültig</x:v>
      </x:c>
    </x:row>
    <x:row r="783" ht="23" customHeight="1">
      <x:c r="A783" s="9" t="n">
        <x:v>777</x:v>
      </x:c>
      <x:c r="B783" s="17" t="n">
        <x:v>0.5106477515073493</x:v>
      </x:c>
      <x:c r="C783" s="17" t="n">
        <x:v>0.6697093719849363</x:v>
      </x:c>
      <x:c r="D783" s="17" t="n">
        <x:v>0.7200702495174482</x:v>
      </x:c>
      <x:c r="E783" s="9" t="str">
        <x:v>A</x:v>
      </x:c>
      <x:c r="F783" s="14" t="str">
        <x:f>IF(COUNT(B783:D783)&lt;&gt;3,"Eingaben prüfen",IF(OR(MIN(B783:D783)&lt;0,MAX(B783:D783)&gt;1),"Eingaben prüfen","gültig"))</x:f>
        <x:v>gültig</x:v>
      </x:c>
    </x:row>
    <x:row r="784" ht="23" customHeight="1">
      <x:c r="A784" s="9" t="n">
        <x:v>778</x:v>
      </x:c>
      <x:c r="B784" s="17" t="n">
        <x:v>0.8072470034239814</x:v>
      </x:c>
      <x:c r="C784" s="17" t="n">
        <x:v>0.5253977539250627</x:v>
      </x:c>
      <x:c r="D784" s="17" t="n">
        <x:v>0.31847772106993943</x:v>
      </x:c>
      <x:c r="E784" s="9" t="str">
        <x:v>A</x:v>
      </x:c>
      <x:c r="F784" s="14" t="str">
        <x:f>IF(COUNT(B784:D784)&lt;&gt;3,"Eingaben prüfen",IF(OR(MIN(B784:D784)&lt;0,MAX(B784:D784)&gt;1),"Eingaben prüfen","gültig"))</x:f>
        <x:v>gültig</x:v>
      </x:c>
    </x:row>
    <x:row r="785" ht="23" customHeight="1">
      <x:c r="A785" s="9" t="n">
        <x:v>779</x:v>
      </x:c>
      <x:c r="B785" s="17" t="n">
        <x:v>0.3240358348703012</x:v>
      </x:c>
      <x:c r="C785" s="17" t="n">
        <x:v>0.40721813251730055</x:v>
      </x:c>
      <x:c r="D785" s="17" t="n">
        <x:v>0.7764079790795222</x:v>
      </x:c>
      <x:c r="E785" s="9" t="str">
        <x:v>A</x:v>
      </x:c>
      <x:c r="F785" s="14" t="str">
        <x:f>IF(COUNT(B785:D785)&lt;&gt;3,"Eingaben prüfen",IF(OR(MIN(B785:D785)&lt;0,MAX(B785:D785)&gt;1),"Eingaben prüfen","gültig"))</x:f>
        <x:v>gültig</x:v>
      </x:c>
    </x:row>
    <x:row r="786" ht="23" customHeight="1">
      <x:c r="A786" s="9" t="n">
        <x:v>780</x:v>
      </x:c>
      <x:c r="B786" s="17" t="n">
        <x:v>0.5890744127100334</x:v>
      </x:c>
      <x:c r="C786" s="17" t="n">
        <x:v>0.7923153449082747</x:v>
      </x:c>
      <x:c r="D786" s="17" t="n">
        <x:v>0.7915115676587448</x:v>
      </x:c>
      <x:c r="E786" s="9" t="str">
        <x:v>A</x:v>
      </x:c>
      <x:c r="F786" s="14" t="str">
        <x:f>IF(COUNT(B786:D786)&lt;&gt;3,"Eingaben prüfen",IF(OR(MIN(B786:D786)&lt;0,MAX(B786:D786)&gt;1),"Eingaben prüfen","gültig"))</x:f>
        <x:v>gültig</x:v>
      </x:c>
    </x:row>
    <x:row r="787" ht="23" customHeight="1">
      <x:c r="A787" s="9" t="n">
        <x:v>781</x:v>
      </x:c>
      <x:c r="B787" s="17" t="n">
        <x:v>0.09146021830383688</x:v>
      </x:c>
      <x:c r="C787" s="17" t="n">
        <x:v>0.7298244253033772</x:v>
      </x:c>
      <x:c r="D787" s="17" t="n">
        <x:v>0.30706774431746453</x:v>
      </x:c>
      <x:c r="E787" s="9" t="str">
        <x:v>A</x:v>
      </x:c>
      <x:c r="F787" s="14" t="str">
        <x:f>IF(COUNT(B787:D787)&lt;&gt;3,"Eingaben prüfen",IF(OR(MIN(B787:D787)&lt;0,MAX(B787:D787)&gt;1),"Eingaben prüfen","gültig"))</x:f>
        <x:v>gültig</x:v>
      </x:c>
    </x:row>
    <x:row r="788" ht="23" customHeight="1">
      <x:c r="A788" s="9" t="n">
        <x:v>782</x:v>
      </x:c>
      <x:c r="B788" s="17" t="n">
        <x:v>0.2813641830580309</x:v>
      </x:c>
      <x:c r="C788" s="17" t="n">
        <x:v>0.012568804784677923</x:v>
      </x:c>
      <x:c r="D788" s="17" t="n">
        <x:v>0.08086492179427296</x:v>
      </x:c>
      <x:c r="E788" s="9" t="str">
        <x:v>A</x:v>
      </x:c>
      <x:c r="F788" s="14" t="str">
        <x:f>IF(COUNT(B788:D788)&lt;&gt;3,"Eingaben prüfen",IF(OR(MIN(B788:D788)&lt;0,MAX(B788:D788)&gt;1),"Eingaben prüfen","gültig"))</x:f>
        <x:v>gültig</x:v>
      </x:c>
    </x:row>
    <x:row r="789" ht="23" customHeight="1">
      <x:c r="A789" s="9" t="n">
        <x:v>783</x:v>
      </x:c>
      <x:c r="B789" s="17" t="n">
        <x:v>0.9826062695356086</x:v>
      </x:c>
      <x:c r="C789" s="17" t="n">
        <x:v>0.2552414912497625</x:v>
      </x:c>
      <x:c r="D789" s="17" t="n">
        <x:v>0.8709631733363494</x:v>
      </x:c>
      <x:c r="E789" s="9" t="str">
        <x:v>A</x:v>
      </x:c>
      <x:c r="F789" s="14" t="str">
        <x:f>IF(COUNT(B789:D789)&lt;&gt;3,"Eingaben prüfen",IF(OR(MIN(B789:D789)&lt;0,MAX(B789:D789)&gt;1),"Eingaben prüfen","gültig"))</x:f>
        <x:v>gültig</x:v>
      </x:c>
    </x:row>
    <x:row r="790" ht="23" customHeight="1">
      <x:c r="A790" s="9" t="n">
        <x:v>784</x:v>
      </x:c>
      <x:c r="B790" s="17" t="n">
        <x:v>0.5009227617410943</x:v>
      </x:c>
      <x:c r="C790" s="17" t="n">
        <x:v>0.18787177314516157</x:v>
      </x:c>
      <x:c r="D790" s="17" t="n">
        <x:v>0.07409114402253181</x:v>
      </x:c>
      <x:c r="E790" s="9" t="str">
        <x:v>A</x:v>
      </x:c>
      <x:c r="F790" s="14" t="str">
        <x:f>IF(COUNT(B790:D790)&lt;&gt;3,"Eingaben prüfen",IF(OR(MIN(B790:D790)&lt;0,MAX(B790:D790)&gt;1),"Eingaben prüfen","gültig"))</x:f>
        <x:v>gültig</x:v>
      </x:c>
    </x:row>
    <x:row r="791" ht="23" customHeight="1">
      <x:c r="A791" s="9" t="n">
        <x:v>785</x:v>
      </x:c>
      <x:c r="B791" s="17" t="n">
        <x:v>0.42253390478435904</x:v>
      </x:c>
      <x:c r="C791" s="17" t="n">
        <x:v>0.7433820121223107</x:v>
      </x:c>
      <x:c r="D791" s="17" t="n">
        <x:v>0.3824186938581988</x:v>
      </x:c>
      <x:c r="E791" s="9" t="str">
        <x:v>A</x:v>
      </x:c>
      <x:c r="F791" s="14" t="str">
        <x:f>IF(COUNT(B791:D791)&lt;&gt;3,"Eingaben prüfen",IF(OR(MIN(B791:D791)&lt;0,MAX(B791:D791)&gt;1),"Eingaben prüfen","gültig"))</x:f>
        <x:v>gültig</x:v>
      </x:c>
    </x:row>
    <x:row r="792" ht="23" customHeight="1">
      <x:c r="A792" s="9" t="n">
        <x:v>786</x:v>
      </x:c>
      <x:c r="B792" s="17" t="n">
        <x:v>0.7179833260597661</x:v>
      </x:c>
      <x:c r="C792" s="17" t="n">
        <x:v>0.3643992760917172</x:v>
      </x:c>
      <x:c r="D792" s="17" t="n">
        <x:v>0.5012596853775904</x:v>
      </x:c>
      <x:c r="E792" s="9" t="str">
        <x:v>A</x:v>
      </x:c>
      <x:c r="F792" s="14" t="str">
        <x:f>IF(COUNT(B792:D792)&lt;&gt;3,"Eingaben prüfen",IF(OR(MIN(B792:D792)&lt;0,MAX(B792:D792)&gt;1),"Eingaben prüfen","gültig"))</x:f>
        <x:v>gültig</x:v>
      </x:c>
    </x:row>
    <x:row r="793" ht="23" customHeight="1">
      <x:c r="A793" s="9" t="n">
        <x:v>787</x:v>
      </x:c>
      <x:c r="B793" s="17" t="n">
        <x:v>0.7763406083686277</x:v>
      </x:c>
      <x:c r="C793" s="17" t="n">
        <x:v>0.33546624437440187</x:v>
      </x:c>
      <x:c r="D793" s="17" t="n">
        <x:v>0.6622251590015367</x:v>
      </x:c>
      <x:c r="E793" s="9" t="str">
        <x:v>A</x:v>
      </x:c>
      <x:c r="F793" s="14" t="str">
        <x:f>IF(COUNT(B793:D793)&lt;&gt;3,"Eingaben prüfen",IF(OR(MIN(B793:D793)&lt;0,MAX(B793:D793)&gt;1),"Eingaben prüfen","gültig"))</x:f>
        <x:v>gültig</x:v>
      </x:c>
    </x:row>
    <x:row r="794" ht="23" customHeight="1">
      <x:c r="A794" s="9" t="n">
        <x:v>788</x:v>
      </x:c>
      <x:c r="B794" s="17" t="n">
        <x:v>0.943986730533652</x:v>
      </x:c>
      <x:c r="C794" s="17" t="n">
        <x:v>0.23211091721896082</x:v>
      </x:c>
      <x:c r="D794" s="17" t="n">
        <x:v>0.22598117927554995</x:v>
      </x:c>
      <x:c r="E794" s="9" t="str">
        <x:v>A</x:v>
      </x:c>
      <x:c r="F794" s="14" t="str">
        <x:f>IF(COUNT(B794:D794)&lt;&gt;3,"Eingaben prüfen",IF(OR(MIN(B794:D794)&lt;0,MAX(B794:D794)&gt;1),"Eingaben prüfen","gültig"))</x:f>
        <x:v>gültig</x:v>
      </x:c>
    </x:row>
    <x:row r="795" ht="23" customHeight="1">
      <x:c r="A795" s="9" t="n">
        <x:v>789</x:v>
      </x:c>
      <x:c r="B795" s="17" t="n">
        <x:v>0.35312660632189363</x:v>
      </x:c>
      <x:c r="C795" s="17" t="n">
        <x:v>0.8508735069772229</x:v>
      </x:c>
      <x:c r="D795" s="17" t="n">
        <x:v>0.5135198516072705</x:v>
      </x:c>
      <x:c r="E795" s="9" t="str">
        <x:v>A</x:v>
      </x:c>
      <x:c r="F795" s="14" t="str">
        <x:f>IF(COUNT(B795:D795)&lt;&gt;3,"Eingaben prüfen",IF(OR(MIN(B795:D795)&lt;0,MAX(B795:D795)&gt;1),"Eingaben prüfen","gültig"))</x:f>
        <x:v>gültig</x:v>
      </x:c>
    </x:row>
    <x:row r="796" ht="23" customHeight="1">
      <x:c r="A796" s="9" t="n">
        <x:v>790</x:v>
      </x:c>
      <x:c r="B796" s="17" t="n">
        <x:v>0.7336329926038161</x:v>
      </x:c>
      <x:c r="C796" s="17" t="n">
        <x:v>0.9216628886060789</x:v>
      </x:c>
      <x:c r="D796" s="17" t="n">
        <x:v>0.5261761766159907</x:v>
      </x:c>
      <x:c r="E796" s="9" t="str">
        <x:v>A</x:v>
      </x:c>
      <x:c r="F796" s="14" t="str">
        <x:f>IF(COUNT(B796:D796)&lt;&gt;3,"Eingaben prüfen",IF(OR(MIN(B796:D796)&lt;0,MAX(B796:D796)&gt;1),"Eingaben prüfen","gültig"))</x:f>
        <x:v>gültig</x:v>
      </x:c>
    </x:row>
    <x:row r="797" ht="23" customHeight="1">
      <x:c r="A797" s="9" t="n">
        <x:v>791</x:v>
      </x:c>
      <x:c r="B797" s="17" t="n">
        <x:v>0.9223846137756482</x:v>
      </x:c>
      <x:c r="C797" s="17" t="n">
        <x:v>0.7301682442193851</x:v>
      </x:c>
      <x:c r="D797" s="17" t="n">
        <x:v>0.8682530043879524</x:v>
      </x:c>
      <x:c r="E797" s="9" t="str">
        <x:v>A</x:v>
      </x:c>
      <x:c r="F797" s="14" t="str">
        <x:f>IF(COUNT(B797:D797)&lt;&gt;3,"Eingaben prüfen",IF(OR(MIN(B797:D797)&lt;0,MAX(B797:D797)&gt;1),"Eingaben prüfen","gültig"))</x:f>
        <x:v>gültig</x:v>
      </x:c>
    </x:row>
    <x:row r="798" ht="23" customHeight="1">
      <x:c r="A798" s="9" t="n">
        <x:v>792</x:v>
      </x:c>
      <x:c r="B798" s="17" t="n">
        <x:v>0.2227978106820956</x:v>
      </x:c>
      <x:c r="C798" s="17" t="n">
        <x:v>0.8496055059367791</x:v>
      </x:c>
      <x:c r="D798" s="17" t="n">
        <x:v>0.771742073004134</x:v>
      </x:c>
      <x:c r="E798" s="9" t="str">
        <x:v>A</x:v>
      </x:c>
      <x:c r="F798" s="14" t="str">
        <x:f>IF(COUNT(B798:D798)&lt;&gt;3,"Eingaben prüfen",IF(OR(MIN(B798:D798)&lt;0,MAX(B798:D798)&gt;1),"Eingaben prüfen","gültig"))</x:f>
        <x:v>gültig</x:v>
      </x:c>
    </x:row>
    <x:row r="799" ht="23" customHeight="1">
      <x:c r="A799" s="9" t="n">
        <x:v>793</x:v>
      </x:c>
      <x:c r="B799" s="17" t="n">
        <x:v>0.027567818644456565</x:v>
      </x:c>
      <x:c r="C799" s="17" t="n">
        <x:v>0.6450656115775928</x:v>
      </x:c>
      <x:c r="D799" s="17" t="n">
        <x:v>0.7487245445372537</x:v>
      </x:c>
      <x:c r="E799" s="9" t="str">
        <x:v>A</x:v>
      </x:c>
      <x:c r="F799" s="14" t="str">
        <x:f>IF(COUNT(B799:D799)&lt;&gt;3,"Eingaben prüfen",IF(OR(MIN(B799:D799)&lt;0,MAX(B799:D799)&gt;1),"Eingaben prüfen","gültig"))</x:f>
        <x:v>gültig</x:v>
      </x:c>
    </x:row>
    <x:row r="800" ht="23" customHeight="1">
      <x:c r="A800" s="9" t="n">
        <x:v>794</x:v>
      </x:c>
      <x:c r="B800" s="17" t="n">
        <x:v>0.20910959306638688</x:v>
      </x:c>
      <x:c r="C800" s="17" t="n">
        <x:v>0.5501151507487521</x:v>
      </x:c>
      <x:c r="D800" s="17" t="n">
        <x:v>0.32827394048217684</x:v>
      </x:c>
      <x:c r="E800" s="9" t="str">
        <x:v>A</x:v>
      </x:c>
      <x:c r="F800" s="14" t="str">
        <x:f>IF(COUNT(B800:D800)&lt;&gt;3,"Eingaben prüfen",IF(OR(MIN(B800:D800)&lt;0,MAX(B800:D800)&gt;1),"Eingaben prüfen","gültig"))</x:f>
        <x:v>gültig</x:v>
      </x:c>
    </x:row>
    <x:row r="801" ht="23" customHeight="1">
      <x:c r="A801" s="9" t="n">
        <x:v>795</x:v>
      </x:c>
      <x:c r="B801" s="17" t="n">
        <x:v>0.4682100546779111</x:v>
      </x:c>
      <x:c r="C801" s="17" t="n">
        <x:v>0.2319311328465119</x:v>
      </x:c>
      <x:c r="D801" s="17" t="n">
        <x:v>0.6464776695938781</x:v>
      </x:c>
      <x:c r="E801" s="9" t="str">
        <x:v>A</x:v>
      </x:c>
      <x:c r="F801" s="14" t="str">
        <x:f>IF(COUNT(B801:D801)&lt;&gt;3,"Eingaben prüfen",IF(OR(MIN(B801:D801)&lt;0,MAX(B801:D801)&gt;1),"Eingaben prüfen","gültig"))</x:f>
        <x:v>gültig</x:v>
      </x:c>
    </x:row>
    <x:row r="802" ht="23" customHeight="1">
      <x:c r="A802" s="9" t="n">
        <x:v>796</x:v>
      </x:c>
      <x:c r="B802" s="17" t="n">
        <x:v>0.2781645107315853</x:v>
      </x:c>
      <x:c r="C802" s="17" t="n">
        <x:v>0.8052222981350496</x:v>
      </x:c>
      <x:c r="D802" s="17" t="n">
        <x:v>0.6536449351115152</x:v>
      </x:c>
      <x:c r="E802" s="9" t="str">
        <x:v>A</x:v>
      </x:c>
      <x:c r="F802" s="14" t="str">
        <x:f>IF(COUNT(B802:D802)&lt;&gt;3,"Eingaben prüfen",IF(OR(MIN(B802:D802)&lt;0,MAX(B802:D802)&gt;1),"Eingaben prüfen","gültig"))</x:f>
        <x:v>gültig</x:v>
      </x:c>
    </x:row>
    <x:row r="803" ht="23" customHeight="1">
      <x:c r="A803" s="9" t="n">
        <x:v>797</x:v>
      </x:c>
      <x:c r="B803" s="17" t="n">
        <x:v>0.7527161695761606</x:v>
      </x:c>
      <x:c r="C803" s="17" t="n">
        <x:v>0.3961860885610804</x:v>
      </x:c>
      <x:c r="D803" s="17" t="n">
        <x:v>0.42784560879226774</x:v>
      </x:c>
      <x:c r="E803" s="9" t="str">
        <x:v>A</x:v>
      </x:c>
      <x:c r="F803" s="14" t="str">
        <x:f>IF(COUNT(B803:D803)&lt;&gt;3,"Eingaben prüfen",IF(OR(MIN(B803:D803)&lt;0,MAX(B803:D803)&gt;1),"Eingaben prüfen","gültig"))</x:f>
        <x:v>gültig</x:v>
      </x:c>
    </x:row>
    <x:row r="804" ht="23" customHeight="1">
      <x:c r="A804" s="9" t="n">
        <x:v>798</x:v>
      </x:c>
      <x:c r="B804" s="17" t="n">
        <x:v>0.31124814122449607</x:v>
      </x:c>
      <x:c r="C804" s="17" t="n">
        <x:v>0.935301898396574</x:v>
      </x:c>
      <x:c r="D804" s="17" t="n">
        <x:v>0.6967299872776493</x:v>
      </x:c>
      <x:c r="E804" s="9" t="str">
        <x:v>A</x:v>
      </x:c>
      <x:c r="F804" s="14" t="str">
        <x:f>IF(COUNT(B804:D804)&lt;&gt;3,"Eingaben prüfen",IF(OR(MIN(B804:D804)&lt;0,MAX(B804:D804)&gt;1),"Eingaben prüfen","gültig"))</x:f>
        <x:v>gültig</x:v>
      </x:c>
    </x:row>
    <x:row r="805" ht="23" customHeight="1">
      <x:c r="A805" s="9" t="n">
        <x:v>799</x:v>
      </x:c>
      <x:c r="B805" s="17" t="n">
        <x:v>0.6381101229926571</x:v>
      </x:c>
      <x:c r="C805" s="17" t="n">
        <x:v>0.35503509861882776</x:v>
      </x:c>
      <x:c r="D805" s="17" t="n">
        <x:v>0.4095181672601029</x:v>
      </x:c>
      <x:c r="E805" s="9" t="str">
        <x:v>A</x:v>
      </x:c>
      <x:c r="F805" s="14" t="str">
        <x:f>IF(COUNT(B805:D805)&lt;&gt;3,"Eingaben prüfen",IF(OR(MIN(B805:D805)&lt;0,MAX(B805:D805)&gt;1),"Eingaben prüfen","gültig"))</x:f>
        <x:v>gültig</x:v>
      </x:c>
    </x:row>
    <x:row r="806" ht="23" customHeight="1">
      <x:c r="A806" s="9" t="n">
        <x:v>800</x:v>
      </x:c>
      <x:c r="B806" s="17" t="n">
        <x:v>0.06482871517073363</x:v>
      </x:c>
      <x:c r="C806" s="17" t="n">
        <x:v>0.04243855632375926</x:v>
      </x:c>
      <x:c r="D806" s="17" t="n">
        <x:v>0.12930891301948577</x:v>
      </x:c>
      <x:c r="E806" s="9" t="str">
        <x:v>A</x:v>
      </x:c>
      <x:c r="F806" s="14" t="str">
        <x:f>IF(COUNT(B806:D806)&lt;&gt;3,"Eingaben prüfen",IF(OR(MIN(B806:D806)&lt;0,MAX(B806:D806)&gt;1),"Eingaben prüfen","gültig"))</x:f>
        <x:v>gültig</x:v>
      </x:c>
    </x:row>
    <x:row r="807" ht="23" customHeight="1">
      <x:c r="A807" s="9" t="n">
        <x:v>801</x:v>
      </x:c>
      <x:c r="B807" s="17" t="n">
        <x:v>0.4721895504044369</x:v>
      </x:c>
      <x:c r="C807" s="17" t="n">
        <x:v>0.637206256040372</x:v>
      </x:c>
      <x:c r="D807" s="17" t="n">
        <x:v>0.5094931778730825</x:v>
      </x:c>
      <x:c r="E807" s="9" t="str">
        <x:v>A</x:v>
      </x:c>
      <x:c r="F807" s="14" t="str">
        <x:f>IF(COUNT(B807:D807)&lt;&gt;3,"Eingaben prüfen",IF(OR(MIN(B807:D807)&lt;0,MAX(B807:D807)&gt;1),"Eingaben prüfen","gültig"))</x:f>
        <x:v>gültig</x:v>
      </x:c>
    </x:row>
    <x:row r="808" ht="23" customHeight="1">
      <x:c r="A808" s="9" t="n">
        <x:v>802</x:v>
      </x:c>
      <x:c r="B808" s="17" t="n">
        <x:v>0.6227230200311169</x:v>
      </x:c>
      <x:c r="C808" s="17" t="n">
        <x:v>0.3952789899194613</x:v>
      </x:c>
      <x:c r="D808" s="17" t="n">
        <x:v>0.09159365075174719</x:v>
      </x:c>
      <x:c r="E808" s="9" t="str">
        <x:v>A</x:v>
      </x:c>
      <x:c r="F808" s="14" t="str">
        <x:f>IF(COUNT(B808:D808)&lt;&gt;3,"Eingaben prüfen",IF(OR(MIN(B808:D808)&lt;0,MAX(B808:D808)&gt;1),"Eingaben prüfen","gültig"))</x:f>
        <x:v>gültig</x:v>
      </x:c>
    </x:row>
    <x:row r="809" ht="23" customHeight="1">
      <x:c r="A809" s="9" t="n">
        <x:v>803</x:v>
      </x:c>
      <x:c r="B809" s="17" t="n">
        <x:v>0.1431589248823002</x:v>
      </x:c>
      <x:c r="C809" s="17" t="n">
        <x:v>0.9677952387137339</x:v>
      </x:c>
      <x:c r="D809" s="17" t="n">
        <x:v>0.10840152006130666</x:v>
      </x:c>
      <x:c r="E809" s="9" t="str">
        <x:v>A</x:v>
      </x:c>
      <x:c r="F809" s="14" t="str">
        <x:f>IF(COUNT(B809:D809)&lt;&gt;3,"Eingaben prüfen",IF(OR(MIN(B809:D809)&lt;0,MAX(B809:D809)&gt;1),"Eingaben prüfen","gültig"))</x:f>
        <x:v>gültig</x:v>
      </x:c>
    </x:row>
    <x:row r="810" ht="23" customHeight="1">
      <x:c r="A810" s="9" t="n">
        <x:v>804</x:v>
      </x:c>
      <x:c r="B810" s="17" t="n">
        <x:v>0.17974992853123695</x:v>
      </x:c>
      <x:c r="C810" s="17" t="n">
        <x:v>0.016366470023058355</x:v>
      </x:c>
      <x:c r="D810" s="17" t="n">
        <x:v>0.6907164951553568</x:v>
      </x:c>
      <x:c r="E810" s="9" t="str">
        <x:v>A</x:v>
      </x:c>
      <x:c r="F810" s="14" t="str">
        <x:f>IF(COUNT(B810:D810)&lt;&gt;3,"Eingaben prüfen",IF(OR(MIN(B810:D810)&lt;0,MAX(B810:D810)&gt;1),"Eingaben prüfen","gültig"))</x:f>
        <x:v>gültig</x:v>
      </x:c>
    </x:row>
    <x:row r="811" ht="23" customHeight="1">
      <x:c r="A811" s="9" t="n">
        <x:v>805</x:v>
      </x:c>
      <x:c r="B811" s="17" t="n">
        <x:v>0.8938271148363128</x:v>
      </x:c>
      <x:c r="C811" s="17" t="n">
        <x:v>0.5197838096646592</x:v>
      </x:c>
      <x:c r="D811" s="17" t="n">
        <x:v>0.26017035834956914</x:v>
      </x:c>
      <x:c r="E811" s="9" t="str">
        <x:v>A</x:v>
      </x:c>
      <x:c r="F811" s="14" t="str">
        <x:f>IF(COUNT(B811:D811)&lt;&gt;3,"Eingaben prüfen",IF(OR(MIN(B811:D811)&lt;0,MAX(B811:D811)&gt;1),"Eingaben prüfen","gültig"))</x:f>
        <x:v>gültig</x:v>
      </x:c>
    </x:row>
    <x:row r="812" ht="23" customHeight="1">
      <x:c r="A812" s="9" t="n">
        <x:v>806</x:v>
      </x:c>
      <x:c r="B812" s="17" t="n">
        <x:v>0.8488182505825534</x:v>
      </x:c>
      <x:c r="C812" s="17" t="n">
        <x:v>0.033944476512260735</x:v>
      </x:c>
      <x:c r="D812" s="17" t="n">
        <x:v>0.6312807897338644</x:v>
      </x:c>
      <x:c r="E812" s="9" t="str">
        <x:v>A</x:v>
      </x:c>
      <x:c r="F812" s="14" t="str">
        <x:f>IF(COUNT(B812:D812)&lt;&gt;3,"Eingaben prüfen",IF(OR(MIN(B812:D812)&lt;0,MAX(B812:D812)&gt;1),"Eingaben prüfen","gültig"))</x:f>
        <x:v>gültig</x:v>
      </x:c>
    </x:row>
    <x:row r="813" ht="23" customHeight="1">
      <x:c r="A813" s="9" t="n">
        <x:v>807</x:v>
      </x:c>
      <x:c r="B813" s="17" t="n">
        <x:v>0.12230865412857383</x:v>
      </x:c>
      <x:c r="C813" s="17" t="n">
        <x:v>0.9640156399691477</x:v>
      </x:c>
      <x:c r="D813" s="17" t="n">
        <x:v>0.3208490776596591</x:v>
      </x:c>
      <x:c r="E813" s="9" t="str">
        <x:v>A</x:v>
      </x:c>
      <x:c r="F813" s="14" t="str">
        <x:f>IF(COUNT(B813:D813)&lt;&gt;3,"Eingaben prüfen",IF(OR(MIN(B813:D813)&lt;0,MAX(B813:D813)&gt;1),"Eingaben prüfen","gültig"))</x:f>
        <x:v>gültig</x:v>
      </x:c>
    </x:row>
    <x:row r="814" ht="23" customHeight="1">
      <x:c r="A814" s="9" t="n">
        <x:v>808</x:v>
      </x:c>
      <x:c r="B814" s="17" t="n">
        <x:v>0.1092587661696598</x:v>
      </x:c>
      <x:c r="C814" s="17" t="n">
        <x:v>0.8869537088321522</x:v>
      </x:c>
      <x:c r="D814" s="17" t="n">
        <x:v>0.641160792321898</x:v>
      </x:c>
      <x:c r="E814" s="9" t="str">
        <x:v>A</x:v>
      </x:c>
      <x:c r="F814" s="14" t="str">
        <x:f>IF(COUNT(B814:D814)&lt;&gt;3,"Eingaben prüfen",IF(OR(MIN(B814:D814)&lt;0,MAX(B814:D814)&gt;1),"Eingaben prüfen","gültig"))</x:f>
        <x:v>gültig</x:v>
      </x:c>
    </x:row>
    <x:row r="815" ht="23" customHeight="1">
      <x:c r="A815" s="9" t="n">
        <x:v>809</x:v>
      </x:c>
      <x:c r="B815" s="17" t="n">
        <x:v>0.39585108088795096</x:v>
      </x:c>
      <x:c r="C815" s="17" t="n">
        <x:v>0.06657896272372454</x:v>
      </x:c>
      <x:c r="D815" s="17" t="n">
        <x:v>0.4086493762442842</x:v>
      </x:c>
      <x:c r="E815" s="9" t="str">
        <x:v>A</x:v>
      </x:c>
      <x:c r="F815" s="14" t="str">
        <x:f>IF(COUNT(B815:D815)&lt;&gt;3,"Eingaben prüfen",IF(OR(MIN(B815:D815)&lt;0,MAX(B815:D815)&gt;1),"Eingaben prüfen","gültig"))</x:f>
        <x:v>gültig</x:v>
      </x:c>
    </x:row>
    <x:row r="816" ht="23" customHeight="1">
      <x:c r="A816" s="9" t="n">
        <x:v>810</x:v>
      </x:c>
      <x:c r="B816" s="17" t="n">
        <x:v>0.16287555231247097</x:v>
      </x:c>
      <x:c r="C816" s="17" t="n">
        <x:v>0.14411372493486851</x:v>
      </x:c>
      <x:c r="D816" s="17" t="n">
        <x:v>0.6960896194214001</x:v>
      </x:c>
      <x:c r="E816" s="9" t="str">
        <x:v>A</x:v>
      </x:c>
      <x:c r="F816" s="14" t="str">
        <x:f>IF(COUNT(B816:D816)&lt;&gt;3,"Eingaben prüfen",IF(OR(MIN(B816:D816)&lt;0,MAX(B816:D816)&gt;1),"Eingaben prüfen","gültig"))</x:f>
        <x:v>gültig</x:v>
      </x:c>
    </x:row>
    <x:row r="817" ht="23" customHeight="1">
      <x:c r="A817" s="9" t="n">
        <x:v>811</x:v>
      </x:c>
      <x:c r="B817" s="17" t="n">
        <x:v>0.7286000397289172</x:v>
      </x:c>
      <x:c r="C817" s="17" t="n">
        <x:v>0.37334213976282626</x:v>
      </x:c>
      <x:c r="D817" s="17" t="n">
        <x:v>0.10317749751266092</x:v>
      </x:c>
      <x:c r="E817" s="9" t="str">
        <x:v>A</x:v>
      </x:c>
      <x:c r="F817" s="14" t="str">
        <x:f>IF(COUNT(B817:D817)&lt;&gt;3,"Eingaben prüfen",IF(OR(MIN(B817:D817)&lt;0,MAX(B817:D817)&gt;1),"Eingaben prüfen","gültig"))</x:f>
        <x:v>gültig</x:v>
      </x:c>
    </x:row>
    <x:row r="818" ht="23" customHeight="1">
      <x:c r="A818" s="9" t="n">
        <x:v>812</x:v>
      </x:c>
      <x:c r="B818" s="17" t="n">
        <x:v>0.19466383254621178</x:v>
      </x:c>
      <x:c r="C818" s="17" t="n">
        <x:v>0.7845122910803184</x:v>
      </x:c>
      <x:c r="D818" s="17" t="n">
        <x:v>0.8576014545978978</x:v>
      </x:c>
      <x:c r="E818" s="9" t="str">
        <x:v>A</x:v>
      </x:c>
      <x:c r="F818" s="14" t="str">
        <x:f>IF(COUNT(B818:D818)&lt;&gt;3,"Eingaben prüfen",IF(OR(MIN(B818:D818)&lt;0,MAX(B818:D818)&gt;1),"Eingaben prüfen","gültig"))</x:f>
        <x:v>gültig</x:v>
      </x:c>
    </x:row>
    <x:row r="819" ht="23" customHeight="1">
      <x:c r="A819" s="9" t="n">
        <x:v>813</x:v>
      </x:c>
      <x:c r="B819" s="17" t="n">
        <x:v>0.5364268160192296</x:v>
      </x:c>
      <x:c r="C819" s="17" t="n">
        <x:v>0.40702467726077884</x:v>
      </x:c>
      <x:c r="D819" s="17" t="n">
        <x:v>0.23347102792467922</x:v>
      </x:c>
      <x:c r="E819" s="9" t="str">
        <x:v>A</x:v>
      </x:c>
      <x:c r="F819" s="14" t="str">
        <x:f>IF(COUNT(B819:D819)&lt;&gt;3,"Eingaben prüfen",IF(OR(MIN(B819:D819)&lt;0,MAX(B819:D819)&gt;1),"Eingaben prüfen","gültig"))</x:f>
        <x:v>gültig</x:v>
      </x:c>
    </x:row>
    <x:row r="820" ht="23" customHeight="1">
      <x:c r="A820" s="9" t="n">
        <x:v>814</x:v>
      </x:c>
      <x:c r="B820" s="17" t="n">
        <x:v>0.07421456964220852</x:v>
      </x:c>
      <x:c r="C820" s="17" t="n">
        <x:v>0.4249714092584327</x:v>
      </x:c>
      <x:c r="D820" s="17" t="n">
        <x:v>0.33211568545084447</x:v>
      </x:c>
      <x:c r="E820" s="9" t="str">
        <x:v>A</x:v>
      </x:c>
      <x:c r="F820" s="14" t="str">
        <x:f>IF(COUNT(B820:D820)&lt;&gt;3,"Eingaben prüfen",IF(OR(MIN(B820:D820)&lt;0,MAX(B820:D820)&gt;1),"Eingaben prüfen","gültig"))</x:f>
        <x:v>gültig</x:v>
      </x:c>
    </x:row>
    <x:row r="821" ht="23" customHeight="1">
      <x:c r="A821" s="9" t="n">
        <x:v>815</x:v>
      </x:c>
      <x:c r="B821" s="17" t="n">
        <x:v>0.25571963528636843</x:v>
      </x:c>
      <x:c r="C821" s="17" t="n">
        <x:v>0.9346477625658736</x:v>
      </x:c>
      <x:c r="D821" s="17" t="n">
        <x:v>0.38091616693418473</x:v>
      </x:c>
      <x:c r="E821" s="9" t="str">
        <x:v>A</x:v>
      </x:c>
      <x:c r="F821" s="14" t="str">
        <x:f>IF(COUNT(B821:D821)&lt;&gt;3,"Eingaben prüfen",IF(OR(MIN(B821:D821)&lt;0,MAX(B821:D821)&gt;1),"Eingaben prüfen","gültig"))</x:f>
        <x:v>gültig</x:v>
      </x:c>
    </x:row>
    <x:row r="822" ht="23" customHeight="1">
      <x:c r="A822" s="9" t="n">
        <x:v>816</x:v>
      </x:c>
      <x:c r="B822" s="17" t="n">
        <x:v>0.9040060782572255</x:v>
      </x:c>
      <x:c r="C822" s="17" t="n">
        <x:v>0.8549616175005212</x:v>
      </x:c>
      <x:c r="D822" s="17" t="n">
        <x:v>0.2807222713017836</x:v>
      </x:c>
      <x:c r="E822" s="9" t="str">
        <x:v>A</x:v>
      </x:c>
      <x:c r="F822" s="14" t="str">
        <x:f>IF(COUNT(B822:D822)&lt;&gt;3,"Eingaben prüfen",IF(OR(MIN(B822:D822)&lt;0,MAX(B822:D822)&gt;1),"Eingaben prüfen","gültig"))</x:f>
        <x:v>gültig</x:v>
      </x:c>
    </x:row>
    <x:row r="823" ht="23" customHeight="1">
      <x:c r="A823" s="9" t="n">
        <x:v>817</x:v>
      </x:c>
      <x:c r="B823" s="17" t="n">
        <x:v>0.9446407825453207</x:v>
      </x:c>
      <x:c r="C823" s="17" t="n">
        <x:v>0.2782514108112082</x:v>
      </x:c>
      <x:c r="D823" s="17" t="n">
        <x:v>0.8603336600353941</x:v>
      </x:c>
      <x:c r="E823" s="9" t="str">
        <x:v>A</x:v>
      </x:c>
      <x:c r="F823" s="14" t="str">
        <x:f>IF(COUNT(B823:D823)&lt;&gt;3,"Eingaben prüfen",IF(OR(MIN(B823:D823)&lt;0,MAX(B823:D823)&gt;1),"Eingaben prüfen","gültig"))</x:f>
        <x:v>gültig</x:v>
      </x:c>
    </x:row>
    <x:row r="824" ht="23" customHeight="1">
      <x:c r="A824" s="9" t="n">
        <x:v>818</x:v>
      </x:c>
      <x:c r="B824" s="17" t="n">
        <x:v>0.500766909099184</x:v>
      </x:c>
      <x:c r="C824" s="17" t="n">
        <x:v>0.792430006316863</x:v>
      </x:c>
      <x:c r="D824" s="17" t="n">
        <x:v>0.021247094380669296</x:v>
      </x:c>
      <x:c r="E824" s="9" t="str">
        <x:v>A</x:v>
      </x:c>
      <x:c r="F824" s="14" t="str">
        <x:f>IF(COUNT(B824:D824)&lt;&gt;3,"Eingaben prüfen",IF(OR(MIN(B824:D824)&lt;0,MAX(B824:D824)&gt;1),"Eingaben prüfen","gültig"))</x:f>
        <x:v>gültig</x:v>
      </x:c>
    </x:row>
    <x:row r="825" ht="23" customHeight="1">
      <x:c r="A825" s="9" t="n">
        <x:v>819</x:v>
      </x:c>
      <x:c r="B825" s="17" t="n">
        <x:v>0.021241813781671226</x:v>
      </x:c>
      <x:c r="C825" s="17" t="n">
        <x:v>0.5808649285463616</x:v>
      </x:c>
      <x:c r="D825" s="17" t="n">
        <x:v>0.6730463780695572</x:v>
      </x:c>
      <x:c r="E825" s="9" t="str">
        <x:v>A</x:v>
      </x:c>
      <x:c r="F825" s="14" t="str">
        <x:f>IF(COUNT(B825:D825)&lt;&gt;3,"Eingaben prüfen",IF(OR(MIN(B825:D825)&lt;0,MAX(B825:D825)&gt;1),"Eingaben prüfen","gültig"))</x:f>
        <x:v>gültig</x:v>
      </x:c>
    </x:row>
    <x:row r="826" ht="23" customHeight="1">
      <x:c r="A826" s="9" t="n">
        <x:v>820</x:v>
      </x:c>
      <x:c r="B826" s="17" t="n">
        <x:v>0.29120696510653943</x:v>
      </x:c>
      <x:c r="C826" s="17" t="n">
        <x:v>0.8275082864565775</x:v>
      </x:c>
      <x:c r="D826" s="17" t="n">
        <x:v>0.35009464027825743</x:v>
      </x:c>
      <x:c r="E826" s="9" t="str">
        <x:v>A</x:v>
      </x:c>
      <x:c r="F826" s="14" t="str">
        <x:f>IF(COUNT(B826:D826)&lt;&gt;3,"Eingaben prüfen",IF(OR(MIN(B826:D826)&lt;0,MAX(B826:D826)&gt;1),"Eingaben prüfen","gültig"))</x:f>
        <x:v>gültig</x:v>
      </x:c>
    </x:row>
    <x:row r="827" ht="23" customHeight="1">
      <x:c r="A827" s="9" t="n">
        <x:v>821</x:v>
      </x:c>
      <x:c r="B827" s="17" t="n">
        <x:v>0.18994940037373453</x:v>
      </x:c>
      <x:c r="C827" s="17" t="n">
        <x:v>0.974426923901774</x:v>
      </x:c>
      <x:c r="D827" s="17" t="n">
        <x:v>0.2422414255561307</x:v>
      </x:c>
      <x:c r="E827" s="9" t="str">
        <x:v>A</x:v>
      </x:c>
      <x:c r="F827" s="14" t="str">
        <x:f>IF(COUNT(B827:D827)&lt;&gt;3,"Eingaben prüfen",IF(OR(MIN(B827:D827)&lt;0,MAX(B827:D827)&gt;1),"Eingaben prüfen","gültig"))</x:f>
        <x:v>gültig</x:v>
      </x:c>
    </x:row>
    <x:row r="828" ht="23" customHeight="1">
      <x:c r="A828" s="9" t="n">
        <x:v>822</x:v>
      </x:c>
      <x:c r="B828" s="17" t="n">
        <x:v>0.703499477240257</x:v>
      </x:c>
      <x:c r="C828" s="17" t="n">
        <x:v>0.7424826499773189</x:v>
      </x:c>
      <x:c r="D828" s="17" t="n">
        <x:v>0.38266879424918443</x:v>
      </x:c>
      <x:c r="E828" s="9" t="str">
        <x:v>A</x:v>
      </x:c>
      <x:c r="F828" s="14" t="str">
        <x:f>IF(COUNT(B828:D828)&lt;&gt;3,"Eingaben prüfen",IF(OR(MIN(B828:D828)&lt;0,MAX(B828:D828)&gt;1),"Eingaben prüfen","gültig"))</x:f>
        <x:v>gültig</x:v>
      </x:c>
    </x:row>
    <x:row r="829" ht="23" customHeight="1">
      <x:c r="A829" s="9" t="n">
        <x:v>823</x:v>
      </x:c>
      <x:c r="B829" s="17" t="n">
        <x:v>0.3437974735861644</x:v>
      </x:c>
      <x:c r="C829" s="17" t="n">
        <x:v>0.9048409239621833</x:v>
      </x:c>
      <x:c r="D829" s="17" t="n">
        <x:v>0.916580239427276</x:v>
      </x:c>
      <x:c r="E829" s="9" t="str">
        <x:v>A</x:v>
      </x:c>
      <x:c r="F829" s="14" t="str">
        <x:f>IF(COUNT(B829:D829)&lt;&gt;3,"Eingaben prüfen",IF(OR(MIN(B829:D829)&lt;0,MAX(B829:D829)&gt;1),"Eingaben prüfen","gültig"))</x:f>
        <x:v>gültig</x:v>
      </x:c>
    </x:row>
    <x:row r="830" ht="23" customHeight="1">
      <x:c r="A830" s="9" t="n">
        <x:v>824</x:v>
      </x:c>
      <x:c r="B830" s="17" t="n">
        <x:v>0.535432749078609</x:v>
      </x:c>
      <x:c r="C830" s="17" t="n">
        <x:v>0.5581976311514154</x:v>
      </x:c>
      <x:c r="D830" s="17" t="n">
        <x:v>0.5851639598840848</x:v>
      </x:c>
      <x:c r="E830" s="9" t="str">
        <x:v>A</x:v>
      </x:c>
      <x:c r="F830" s="14" t="str">
        <x:f>IF(COUNT(B830:D830)&lt;&gt;3,"Eingaben prüfen",IF(OR(MIN(B830:D830)&lt;0,MAX(B830:D830)&gt;1),"Eingaben prüfen","gültig"))</x:f>
        <x:v>gültig</x:v>
      </x:c>
    </x:row>
    <x:row r="831" ht="23" customHeight="1">
      <x:c r="A831" s="9" t="n">
        <x:v>825</x:v>
      </x:c>
      <x:c r="B831" s="17" t="n">
        <x:v>0.9667181737022474</x:v>
      </x:c>
      <x:c r="C831" s="17" t="n">
        <x:v>0.2774585437728092</x:v>
      </x:c>
      <x:c r="D831" s="17" t="n">
        <x:v>0.7840668513672426</x:v>
      </x:c>
      <x:c r="E831" s="9" t="str">
        <x:v>A</x:v>
      </x:c>
      <x:c r="F831" s="14" t="str">
        <x:f>IF(COUNT(B831:D831)&lt;&gt;3,"Eingaben prüfen",IF(OR(MIN(B831:D831)&lt;0,MAX(B831:D831)&gt;1),"Eingaben prüfen","gültig"))</x:f>
        <x:v>gültig</x:v>
      </x:c>
    </x:row>
    <x:row r="832" ht="23" customHeight="1">
      <x:c r="A832" s="9" t="n">
        <x:v>826</x:v>
      </x:c>
      <x:c r="B832" s="17" t="n">
        <x:v>0.19962815183680505</x:v>
      </x:c>
      <x:c r="C832" s="17" t="n">
        <x:v>0.4045836360892281</x:v>
      </x:c>
      <x:c r="D832" s="17" t="n">
        <x:v>0.22940082324203104</x:v>
      </x:c>
      <x:c r="E832" s="9" t="str">
        <x:v>A</x:v>
      </x:c>
      <x:c r="F832" s="14" t="str">
        <x:f>IF(COUNT(B832:D832)&lt;&gt;3,"Eingaben prüfen",IF(OR(MIN(B832:D832)&lt;0,MAX(B832:D832)&gt;1),"Eingaben prüfen","gültig"))</x:f>
        <x:v>gültig</x:v>
      </x:c>
    </x:row>
    <x:row r="833" ht="23" customHeight="1">
      <x:c r="A833" s="9" t="n">
        <x:v>827</x:v>
      </x:c>
      <x:c r="B833" s="17" t="n">
        <x:v>0.39303927368018776</x:v>
      </x:c>
      <x:c r="C833" s="17" t="n">
        <x:v>0.7202670014230534</x:v>
      </x:c>
      <x:c r="D833" s="17" t="n">
        <x:v>0.19467147800605744</x:v>
      </x:c>
      <x:c r="E833" s="9" t="str">
        <x:v>A</x:v>
      </x:c>
      <x:c r="F833" s="14" t="str">
        <x:f>IF(COUNT(B833:D833)&lt;&gt;3,"Eingaben prüfen",IF(OR(MIN(B833:D833)&lt;0,MAX(B833:D833)&gt;1),"Eingaben prüfen","gültig"))</x:f>
        <x:v>gültig</x:v>
      </x:c>
    </x:row>
    <x:row r="834" ht="23" customHeight="1">
      <x:c r="A834" s="9" t="n">
        <x:v>828</x:v>
      </x:c>
      <x:c r="B834" s="17" t="n">
        <x:v>0.4182729081949219</x:v>
      </x:c>
      <x:c r="C834" s="17" t="n">
        <x:v>0.7506997642340139</x:v>
      </x:c>
      <x:c r="D834" s="17" t="n">
        <x:v>0.7882287724642083</x:v>
      </x:c>
      <x:c r="E834" s="9" t="str">
        <x:v>A</x:v>
      </x:c>
      <x:c r="F834" s="14" t="str">
        <x:f>IF(COUNT(B834:D834)&lt;&gt;3,"Eingaben prüfen",IF(OR(MIN(B834:D834)&lt;0,MAX(B834:D834)&gt;1),"Eingaben prüfen","gültig"))</x:f>
        <x:v>gültig</x:v>
      </x:c>
    </x:row>
    <x:row r="835" ht="23" customHeight="1">
      <x:c r="A835" s="9" t="n">
        <x:v>829</x:v>
      </x:c>
      <x:c r="B835" s="17" t="n">
        <x:v>0.5039339702343568</x:v>
      </x:c>
      <x:c r="C835" s="17" t="n">
        <x:v>0.03610680217389017</x:v>
      </x:c>
      <x:c r="D835" s="17" t="n">
        <x:v>0.8655698258662596</x:v>
      </x:c>
      <x:c r="E835" s="9" t="str">
        <x:v>A</x:v>
      </x:c>
      <x:c r="F835" s="14" t="str">
        <x:f>IF(COUNT(B835:D835)&lt;&gt;3,"Eingaben prüfen",IF(OR(MIN(B835:D835)&lt;0,MAX(B835:D835)&gt;1),"Eingaben prüfen","gültig"))</x:f>
        <x:v>gültig</x:v>
      </x:c>
    </x:row>
    <x:row r="836" ht="23" customHeight="1">
      <x:c r="A836" s="9" t="n">
        <x:v>830</x:v>
      </x:c>
      <x:c r="B836" s="17" t="n">
        <x:v>0.7320799516746774</x:v>
      </x:c>
      <x:c r="C836" s="17" t="n">
        <x:v>0.5341150284511968</x:v>
      </x:c>
      <x:c r="D836" s="17" t="n">
        <x:v>0.7282199502224103</x:v>
      </x:c>
      <x:c r="E836" s="9" t="str">
        <x:v>A</x:v>
      </x:c>
      <x:c r="F836" s="14" t="str">
        <x:f>IF(COUNT(B836:D836)&lt;&gt;3,"Eingaben prüfen",IF(OR(MIN(B836:D836)&lt;0,MAX(B836:D836)&gt;1),"Eingaben prüfen","gültig"))</x:f>
        <x:v>gültig</x:v>
      </x:c>
    </x:row>
    <x:row r="837" ht="23" customHeight="1">
      <x:c r="A837" s="9" t="n">
        <x:v>831</x:v>
      </x:c>
      <x:c r="B837" s="17" t="n">
        <x:v>0.453258412075229</x:v>
      </x:c>
      <x:c r="C837" s="17" t="n">
        <x:v>0.1923874308122322</x:v>
      </x:c>
      <x:c r="D837" s="17" t="n">
        <x:v>0.11071825830731541</x:v>
      </x:c>
      <x:c r="E837" s="9" t="str">
        <x:v>A</x:v>
      </x:c>
      <x:c r="F837" s="14" t="str">
        <x:f>IF(COUNT(B837:D837)&lt;&gt;3,"Eingaben prüfen",IF(OR(MIN(B837:D837)&lt;0,MAX(B837:D837)&gt;1),"Eingaben prüfen","gültig"))</x:f>
        <x:v>gültig</x:v>
      </x:c>
    </x:row>
    <x:row r="838" ht="23" customHeight="1">
      <x:c r="A838" s="9" t="n">
        <x:v>832</x:v>
      </x:c>
      <x:c r="B838" s="17" t="n">
        <x:v>0.2801515777828172</x:v>
      </x:c>
      <x:c r="C838" s="17" t="n">
        <x:v>0.050813813344575465</x:v>
      </x:c>
      <x:c r="D838" s="17" t="n">
        <x:v>0.4242318334290758</x:v>
      </x:c>
      <x:c r="E838" s="9" t="str">
        <x:v>A</x:v>
      </x:c>
      <x:c r="F838" s="14" t="str">
        <x:f>IF(COUNT(B838:D838)&lt;&gt;3,"Eingaben prüfen",IF(OR(MIN(B838:D838)&lt;0,MAX(B838:D838)&gt;1),"Eingaben prüfen","gültig"))</x:f>
        <x:v>gültig</x:v>
      </x:c>
    </x:row>
    <x:row r="839" ht="23" customHeight="1">
      <x:c r="A839" s="9" t="n">
        <x:v>833</x:v>
      </x:c>
      <x:c r="B839" s="17" t="n">
        <x:v>0.3759879645658657</x:v>
      </x:c>
      <x:c r="C839" s="17" t="n">
        <x:v>0.9647555336123332</x:v>
      </x:c>
      <x:c r="D839" s="17" t="n">
        <x:v>0.6757365422090515</x:v>
      </x:c>
      <x:c r="E839" s="9" t="str">
        <x:v>A</x:v>
      </x:c>
      <x:c r="F839" s="14" t="str">
        <x:f>IF(COUNT(B839:D839)&lt;&gt;3,"Eingaben prüfen",IF(OR(MIN(B839:D839)&lt;0,MAX(B839:D839)&gt;1),"Eingaben prüfen","gültig"))</x:f>
        <x:v>gültig</x:v>
      </x:c>
    </x:row>
    <x:row r="840" ht="23" customHeight="1">
      <x:c r="A840" s="9" t="n">
        <x:v>834</x:v>
      </x:c>
      <x:c r="B840" s="17" t="n">
        <x:v>0.11949841945897788</x:v>
      </x:c>
      <x:c r="C840" s="17" t="n">
        <x:v>0.6259649455314502</x:v>
      </x:c>
      <x:c r="D840" s="17" t="n">
        <x:v>0.5167275912826881</x:v>
      </x:c>
      <x:c r="E840" s="9" t="str">
        <x:v>A</x:v>
      </x:c>
      <x:c r="F840" s="14" t="str">
        <x:f>IF(COUNT(B840:D840)&lt;&gt;3,"Eingaben prüfen",IF(OR(MIN(B840:D840)&lt;0,MAX(B840:D840)&gt;1),"Eingaben prüfen","gültig"))</x:f>
        <x:v>gültig</x:v>
      </x:c>
    </x:row>
    <x:row r="841" ht="23" customHeight="1">
      <x:c r="A841" s="9" t="n">
        <x:v>835</x:v>
      </x:c>
      <x:c r="B841" s="17" t="n">
        <x:v>0.15683217241894454</x:v>
      </x:c>
      <x:c r="C841" s="17" t="n">
        <x:v>0.48313578532543033</x:v>
      </x:c>
      <x:c r="D841" s="17" t="n">
        <x:v>0.12072402646299452</x:v>
      </x:c>
      <x:c r="E841" s="9" t="str">
        <x:v>A</x:v>
      </x:c>
      <x:c r="F841" s="14" t="str">
        <x:f>IF(COUNT(B841:D841)&lt;&gt;3,"Eingaben prüfen",IF(OR(MIN(B841:D841)&lt;0,MAX(B841:D841)&gt;1),"Eingaben prüfen","gültig"))</x:f>
        <x:v>gültig</x:v>
      </x:c>
    </x:row>
    <x:row r="842" ht="23" customHeight="1">
      <x:c r="A842" s="9" t="n">
        <x:v>836</x:v>
      </x:c>
      <x:c r="B842" s="17" t="n">
        <x:v>0.39802712097298354</x:v>
      </x:c>
      <x:c r="C842" s="17" t="n">
        <x:v>0.8906070630764589</x:v>
      </x:c>
      <x:c r="D842" s="17" t="n">
        <x:v>0.5335339392768219</x:v>
      </x:c>
      <x:c r="E842" s="9" t="str">
        <x:v>A</x:v>
      </x:c>
      <x:c r="F842" s="14" t="str">
        <x:f>IF(COUNT(B842:D842)&lt;&gt;3,"Eingaben prüfen",IF(OR(MIN(B842:D842)&lt;0,MAX(B842:D842)&gt;1),"Eingaben prüfen","gültig"))</x:f>
        <x:v>gültig</x:v>
      </x:c>
    </x:row>
    <x:row r="843" ht="23" customHeight="1">
      <x:c r="A843" s="9" t="n">
        <x:v>837</x:v>
      </x:c>
      <x:c r="B843" s="17" t="n">
        <x:v>0.6520244056591764</x:v>
      </x:c>
      <x:c r="C843" s="17" t="n">
        <x:v>0.006500659859739244</x:v>
      </x:c>
      <x:c r="D843" s="17" t="n">
        <x:v>0.5849834784166887</x:v>
      </x:c>
      <x:c r="E843" s="9" t="str">
        <x:v>A</x:v>
      </x:c>
      <x:c r="F843" s="14" t="str">
        <x:f>IF(COUNT(B843:D843)&lt;&gt;3,"Eingaben prüfen",IF(OR(MIN(B843:D843)&lt;0,MAX(B843:D843)&gt;1),"Eingaben prüfen","gültig"))</x:f>
        <x:v>gültig</x:v>
      </x:c>
    </x:row>
    <x:row r="844" ht="23" customHeight="1">
      <x:c r="A844" s="9" t="n">
        <x:v>838</x:v>
      </x:c>
      <x:c r="B844" s="17" t="n">
        <x:v>0.9458802215522155</x:v>
      </x:c>
      <x:c r="C844" s="17" t="n">
        <x:v>0.41664974682498723</x:v>
      </x:c>
      <x:c r="D844" s="17" t="n">
        <x:v>0.2007685947464779</x:v>
      </x:c>
      <x:c r="E844" s="9" t="str">
        <x:v>A</x:v>
      </x:c>
      <x:c r="F844" s="14" t="str">
        <x:f>IF(COUNT(B844:D844)&lt;&gt;3,"Eingaben prüfen",IF(OR(MIN(B844:D844)&lt;0,MAX(B844:D844)&gt;1),"Eingaben prüfen","gültig"))</x:f>
        <x:v>gültig</x:v>
      </x:c>
    </x:row>
    <x:row r="845" ht="23" customHeight="1">
      <x:c r="A845" s="9" t="n">
        <x:v>839</x:v>
      </x:c>
      <x:c r="B845" s="17" t="n">
        <x:v>0.3230630870675668</x:v>
      </x:c>
      <x:c r="C845" s="17" t="n">
        <x:v>0.776478725601919</x:v>
      </x:c>
      <x:c r="D845" s="17" t="n">
        <x:v>0.44207090337295085</x:v>
      </x:c>
      <x:c r="E845" s="9" t="str">
        <x:v>A</x:v>
      </x:c>
      <x:c r="F845" s="14" t="str">
        <x:f>IF(COUNT(B845:D845)&lt;&gt;3,"Eingaben prüfen",IF(OR(MIN(B845:D845)&lt;0,MAX(B845:D845)&gt;1),"Eingaben prüfen","gültig"))</x:f>
        <x:v>gültig</x:v>
      </x:c>
    </x:row>
    <x:row r="846" ht="23" customHeight="1">
      <x:c r="A846" s="9" t="n">
        <x:v>840</x:v>
      </x:c>
      <x:c r="B846" s="17" t="n">
        <x:v>0.6517924383515492</x:v>
      </x:c>
      <x:c r="C846" s="17" t="n">
        <x:v>0.748856503632851</x:v>
      </x:c>
      <x:c r="D846" s="17" t="n">
        <x:v>0.7302148911403492</x:v>
      </x:c>
      <x:c r="E846" s="9" t="str">
        <x:v>A</x:v>
      </x:c>
      <x:c r="F846" s="14" t="str">
        <x:f>IF(COUNT(B846:D846)&lt;&gt;3,"Eingaben prüfen",IF(OR(MIN(B846:D846)&lt;0,MAX(B846:D846)&gt;1),"Eingaben prüfen","gültig"))</x:f>
        <x:v>gültig</x:v>
      </x:c>
    </x:row>
    <x:row r="847" ht="23" customHeight="1">
      <x:c r="A847" s="9" t="n">
        <x:v>841</x:v>
      </x:c>
      <x:c r="B847" s="17" t="n">
        <x:v>0.9610571103403345</x:v>
      </x:c>
      <x:c r="C847" s="17" t="n">
        <x:v>0.22104382899124175</x:v>
      </x:c>
      <x:c r="D847" s="17" t="n">
        <x:v>0.7931809037690982</x:v>
      </x:c>
      <x:c r="E847" s="9" t="str">
        <x:v>A</x:v>
      </x:c>
      <x:c r="F847" s="14" t="str">
        <x:f>IF(COUNT(B847:D847)&lt;&gt;3,"Eingaben prüfen",IF(OR(MIN(B847:D847)&lt;0,MAX(B847:D847)&gt;1),"Eingaben prüfen","gültig"))</x:f>
        <x:v>gültig</x:v>
      </x:c>
    </x:row>
    <x:row r="848" ht="23" customHeight="1">
      <x:c r="A848" s="9" t="n">
        <x:v>842</x:v>
      </x:c>
      <x:c r="B848" s="17" t="n">
        <x:v>0.05250916595105082</x:v>
      </x:c>
      <x:c r="C848" s="17" t="n">
        <x:v>0.5286345613421872</x:v>
      </x:c>
      <x:c r="D848" s="17" t="n">
        <x:v>0.24306052562315017</x:v>
      </x:c>
      <x:c r="E848" s="9" t="str">
        <x:v>A</x:v>
      </x:c>
      <x:c r="F848" s="14" t="str">
        <x:f>IF(COUNT(B848:D848)&lt;&gt;3,"Eingaben prüfen",IF(OR(MIN(B848:D848)&lt;0,MAX(B848:D848)&gt;1),"Eingaben prüfen","gültig"))</x:f>
        <x:v>gültig</x:v>
      </x:c>
    </x:row>
    <x:row r="849" ht="23" customHeight="1">
      <x:c r="A849" s="9" t="n">
        <x:v>843</x:v>
      </x:c>
      <x:c r="B849" s="17" t="n">
        <x:v>0.5704530422808602</x:v>
      </x:c>
      <x:c r="C849" s="17" t="n">
        <x:v>0.4677038878435269</x:v>
      </x:c>
      <x:c r="D849" s="17" t="n">
        <x:v>0.4326386359753087</x:v>
      </x:c>
      <x:c r="E849" s="9" t="str">
        <x:v>A</x:v>
      </x:c>
      <x:c r="F849" s="14" t="str">
        <x:f>IF(COUNT(B849:D849)&lt;&gt;3,"Eingaben prüfen",IF(OR(MIN(B849:D849)&lt;0,MAX(B849:D849)&gt;1),"Eingaben prüfen","gültig"))</x:f>
        <x:v>gültig</x:v>
      </x:c>
    </x:row>
    <x:row r="850" ht="23" customHeight="1">
      <x:c r="A850" s="9" t="n">
        <x:v>844</x:v>
      </x:c>
      <x:c r="B850" s="17" t="n">
        <x:v>0.7463824668666348</x:v>
      </x:c>
      <x:c r="C850" s="17" t="n">
        <x:v>0.925279579940252</x:v>
      </x:c>
      <x:c r="D850" s="17" t="n">
        <x:v>0.31663119269069284</x:v>
      </x:c>
      <x:c r="E850" s="9" t="str">
        <x:v>A</x:v>
      </x:c>
      <x:c r="F850" s="14" t="str">
        <x:f>IF(COUNT(B850:D850)&lt;&gt;3,"Eingaben prüfen",IF(OR(MIN(B850:D850)&lt;0,MAX(B850:D850)&gt;1),"Eingaben prüfen","gültig"))</x:f>
        <x:v>gültig</x:v>
      </x:c>
    </x:row>
    <x:row r="851" ht="23" customHeight="1">
      <x:c r="A851" s="9" t="n">
        <x:v>845</x:v>
      </x:c>
      <x:c r="B851" s="17" t="n">
        <x:v>0.9916673324769363</x:v>
      </x:c>
      <x:c r="C851" s="17" t="n">
        <x:v>0.5008410314330831</x:v>
      </x:c>
      <x:c r="D851" s="17" t="n">
        <x:v>0.9415514873107895</x:v>
      </x:c>
      <x:c r="E851" s="9" t="str">
        <x:v>A</x:v>
      </x:c>
      <x:c r="F851" s="14" t="str">
        <x:f>IF(COUNT(B851:D851)&lt;&gt;3,"Eingaben prüfen",IF(OR(MIN(B851:D851)&lt;0,MAX(B851:D851)&gt;1),"Eingaben prüfen","gültig"))</x:f>
        <x:v>gültig</x:v>
      </x:c>
    </x:row>
    <x:row r="852" ht="23" customHeight="1">
      <x:c r="A852" s="9" t="n">
        <x:v>846</x:v>
      </x:c>
      <x:c r="B852" s="17" t="n">
        <x:v>0.024749490548856556</x:v>
      </x:c>
      <x:c r="C852" s="17" t="n">
        <x:v>0.367434615152888</x:v>
      </x:c>
      <x:c r="D852" s="17" t="n">
        <x:v>0.9542367410613224</x:v>
      </x:c>
      <x:c r="E852" s="9" t="str">
        <x:v>A</x:v>
      </x:c>
      <x:c r="F852" s="14" t="str">
        <x:f>IF(COUNT(B852:D852)&lt;&gt;3,"Eingaben prüfen",IF(OR(MIN(B852:D852)&lt;0,MAX(B852:D852)&gt;1),"Eingaben prüfen","gültig"))</x:f>
        <x:v>gültig</x:v>
      </x:c>
    </x:row>
    <x:row r="853" ht="23" customHeight="1">
      <x:c r="A853" s="9" t="n">
        <x:v>847</x:v>
      </x:c>
      <x:c r="B853" s="17" t="n">
        <x:v>0.9041483748005703</x:v>
      </x:c>
      <x:c r="C853" s="17" t="n">
        <x:v>0.3879273663042113</x:v>
      </x:c>
      <x:c r="D853" s="17" t="n">
        <x:v>0.28145718935411423</x:v>
      </x:c>
      <x:c r="E853" s="9" t="str">
        <x:v>A</x:v>
      </x:c>
      <x:c r="F853" s="14" t="str">
        <x:f>IF(COUNT(B853:D853)&lt;&gt;3,"Eingaben prüfen",IF(OR(MIN(B853:D853)&lt;0,MAX(B853:D853)&gt;1),"Eingaben prüfen","gültig"))</x:f>
        <x:v>gültig</x:v>
      </x:c>
    </x:row>
    <x:row r="854" ht="23" customHeight="1">
      <x:c r="A854" s="9" t="n">
        <x:v>848</x:v>
      </x:c>
      <x:c r="B854" s="17" t="n">
        <x:v>0.42219250078778714</x:v>
      </x:c>
      <x:c r="C854" s="17" t="n">
        <x:v>0.28113648982252926</x:v>
      </x:c>
      <x:c r="D854" s="17" t="n">
        <x:v>0.09390062128659338</x:v>
      </x:c>
      <x:c r="E854" s="9" t="str">
        <x:v>A</x:v>
      </x:c>
      <x:c r="F854" s="14" t="str">
        <x:f>IF(COUNT(B854:D854)&lt;&gt;3,"Eingaben prüfen",IF(OR(MIN(B854:D854)&lt;0,MAX(B854:D854)&gt;1),"Eingaben prüfen","gültig"))</x:f>
        <x:v>gültig</x:v>
      </x:c>
    </x:row>
    <x:row r="855" ht="23" customHeight="1">
      <x:c r="A855" s="9" t="n">
        <x:v>849</x:v>
      </x:c>
      <x:c r="B855" s="17" t="n">
        <x:v>0.10646396537777036</x:v>
      </x:c>
      <x:c r="C855" s="17" t="n">
        <x:v>0.14064246986526996</x:v>
      </x:c>
      <x:c r="D855" s="17" t="n">
        <x:v>0.9375179825583473</x:v>
      </x:c>
      <x:c r="E855" s="9" t="str">
        <x:v>A</x:v>
      </x:c>
      <x:c r="F855" s="14" t="str">
        <x:f>IF(COUNT(B855:D855)&lt;&gt;3,"Eingaben prüfen",IF(OR(MIN(B855:D855)&lt;0,MAX(B855:D855)&gt;1),"Eingaben prüfen","gültig"))</x:f>
        <x:v>gültig</x:v>
      </x:c>
    </x:row>
    <x:row r="856" ht="23" customHeight="1">
      <x:c r="A856" s="9" t="n">
        <x:v>850</x:v>
      </x:c>
      <x:c r="B856" s="17" t="n">
        <x:v>0.09384325111750513</x:v>
      </x:c>
      <x:c r="C856" s="17" t="n">
        <x:v>0.3417305463226512</x:v>
      </x:c>
      <x:c r="D856" s="17" t="n">
        <x:v>0.2353614695603028</x:v>
      </x:c>
      <x:c r="E856" s="9" t="str">
        <x:v>A</x:v>
      </x:c>
      <x:c r="F856" s="14" t="str">
        <x:f>IF(COUNT(B856:D856)&lt;&gt;3,"Eingaben prüfen",IF(OR(MIN(B856:D856)&lt;0,MAX(B856:D856)&gt;1),"Eingaben prüfen","gültig"))</x:f>
        <x:v>gültig</x:v>
      </x:c>
    </x:row>
    <x:row r="857" ht="23" customHeight="1">
      <x:c r="A857" s="9" t="n">
        <x:v>851</x:v>
      </x:c>
      <x:c r="B857" s="17" t="n">
        <x:v>0.7487484043231234</x:v>
      </x:c>
      <x:c r="C857" s="17" t="n">
        <x:v>0.3376296443166211</x:v>
      </x:c>
      <x:c r="D857" s="17" t="n">
        <x:v>0.7236923485761508</x:v>
      </x:c>
      <x:c r="E857" s="9" t="str">
        <x:v>A</x:v>
      </x:c>
      <x:c r="F857" s="14" t="str">
        <x:f>IF(COUNT(B857:D857)&lt;&gt;3,"Eingaben prüfen",IF(OR(MIN(B857:D857)&lt;0,MAX(B857:D857)&gt;1),"Eingaben prüfen","gültig"))</x:f>
        <x:v>gültig</x:v>
      </x:c>
    </x:row>
    <x:row r="858" ht="23" customHeight="1">
      <x:c r="A858" s="9" t="n">
        <x:v>852</x:v>
      </x:c>
      <x:c r="B858" s="17" t="n">
        <x:v>0.39403082279022783</x:v>
      </x:c>
      <x:c r="C858" s="17" t="n">
        <x:v>0.45200225163716823</x:v>
      </x:c>
      <x:c r="D858" s="17" t="n">
        <x:v>0.9771355526754633</x:v>
      </x:c>
      <x:c r="E858" s="9" t="str">
        <x:v>A</x:v>
      </x:c>
      <x:c r="F858" s="14" t="str">
        <x:f>IF(COUNT(B858:D858)&lt;&gt;3,"Eingaben prüfen",IF(OR(MIN(B858:D858)&lt;0,MAX(B858:D858)&gt;1),"Eingaben prüfen","gültig"))</x:f>
        <x:v>gültig</x:v>
      </x:c>
    </x:row>
    <x:row r="859" ht="23" customHeight="1">
      <x:c r="A859" s="9" t="n">
        <x:v>853</x:v>
      </x:c>
      <x:c r="B859" s="17" t="n">
        <x:v>0.14487501338589936</x:v>
      </x:c>
      <x:c r="C859" s="17" t="n">
        <x:v>0.18884180614259094</x:v>
      </x:c>
      <x:c r="D859" s="17" t="n">
        <x:v>0.07201057055499405</x:v>
      </x:c>
      <x:c r="E859" s="9" t="str">
        <x:v>A</x:v>
      </x:c>
      <x:c r="F859" s="14" t="str">
        <x:f>IF(COUNT(B859:D859)&lt;&gt;3,"Eingaben prüfen",IF(OR(MIN(B859:D859)&lt;0,MAX(B859:D859)&gt;1),"Eingaben prüfen","gültig"))</x:f>
        <x:v>gültig</x:v>
      </x:c>
    </x:row>
    <x:row r="860" ht="23" customHeight="1">
      <x:c r="A860" s="9" t="n">
        <x:v>854</x:v>
      </x:c>
      <x:c r="B860" s="17" t="n">
        <x:v>0.7485066725639626</x:v>
      </x:c>
      <x:c r="C860" s="17" t="n">
        <x:v>0.47588050889316946</x:v>
      </x:c>
      <x:c r="D860" s="17" t="n">
        <x:v>0.529057189472951</x:v>
      </x:c>
      <x:c r="E860" s="9" t="str">
        <x:v>A</x:v>
      </x:c>
      <x:c r="F860" s="14" t="str">
        <x:f>IF(COUNT(B860:D860)&lt;&gt;3,"Eingaben prüfen",IF(OR(MIN(B860:D860)&lt;0,MAX(B860:D860)&gt;1),"Eingaben prüfen","gültig"))</x:f>
        <x:v>gültig</x:v>
      </x:c>
    </x:row>
    <x:row r="861" ht="23" customHeight="1">
      <x:c r="A861" s="9" t="n">
        <x:v>855</x:v>
      </x:c>
      <x:c r="B861" s="17" t="n">
        <x:v>0.7424492047866806</x:v>
      </x:c>
      <x:c r="C861" s="17" t="n">
        <x:v>0.21238604036625475</x:v>
      </x:c>
      <x:c r="D861" s="17" t="n">
        <x:v>0.32752683374565095</x:v>
      </x:c>
      <x:c r="E861" s="9" t="str">
        <x:v>A</x:v>
      </x:c>
      <x:c r="F861" s="14" t="str">
        <x:f>IF(COUNT(B861:D861)&lt;&gt;3,"Eingaben prüfen",IF(OR(MIN(B861:D861)&lt;0,MAX(B861:D861)&gt;1),"Eingaben prüfen","gültig"))</x:f>
        <x:v>gültig</x:v>
      </x:c>
    </x:row>
    <x:row r="862" ht="23" customHeight="1">
      <x:c r="A862" s="9" t="n">
        <x:v>856</x:v>
      </x:c>
      <x:c r="B862" s="17" t="n">
        <x:v>0.9822301842505112</x:v>
      </x:c>
      <x:c r="C862" s="17" t="n">
        <x:v>0.3487380536971614</x:v>
      </x:c>
      <x:c r="D862" s="17" t="n">
        <x:v>0.5965089936507866</x:v>
      </x:c>
      <x:c r="E862" s="9" t="str">
        <x:v>A</x:v>
      </x:c>
      <x:c r="F862" s="14" t="str">
        <x:f>IF(COUNT(B862:D862)&lt;&gt;3,"Eingaben prüfen",IF(OR(MIN(B862:D862)&lt;0,MAX(B862:D862)&gt;1),"Eingaben prüfen","gültig"))</x:f>
        <x:v>gültig</x:v>
      </x:c>
    </x:row>
    <x:row r="863" ht="23" customHeight="1">
      <x:c r="A863" s="9" t="n">
        <x:v>857</x:v>
      </x:c>
      <x:c r="B863" s="17" t="n">
        <x:v>0.6734817841788754</x:v>
      </x:c>
      <x:c r="C863" s="17" t="n">
        <x:v>0.8793017774587497</x:v>
      </x:c>
      <x:c r="D863" s="17" t="n">
        <x:v>0.5356420610332862</x:v>
      </x:c>
      <x:c r="E863" s="9" t="str">
        <x:v>A</x:v>
      </x:c>
      <x:c r="F863" s="14" t="str">
        <x:f>IF(COUNT(B863:D863)&lt;&gt;3,"Eingaben prüfen",IF(OR(MIN(B863:D863)&lt;0,MAX(B863:D863)&gt;1),"Eingaben prüfen","gültig"))</x:f>
        <x:v>gültig</x:v>
      </x:c>
    </x:row>
    <x:row r="864" ht="23" customHeight="1">
      <x:c r="A864" s="9" t="n">
        <x:v>858</x:v>
      </x:c>
      <x:c r="B864" s="17" t="n">
        <x:v>0.7477878095814958</x:v>
      </x:c>
      <x:c r="C864" s="17" t="n">
        <x:v>0.1993240067968145</x:v>
      </x:c>
      <x:c r="D864" s="17" t="n">
        <x:v>0.8415775847388431</x:v>
      </x:c>
      <x:c r="E864" s="9" t="str">
        <x:v>A</x:v>
      </x:c>
      <x:c r="F864" s="14" t="str">
        <x:f>IF(COUNT(B864:D864)&lt;&gt;3,"Eingaben prüfen",IF(OR(MIN(B864:D864)&lt;0,MAX(B864:D864)&gt;1),"Eingaben prüfen","gültig"))</x:f>
        <x:v>gültig</x:v>
      </x:c>
    </x:row>
    <x:row r="865" ht="23" customHeight="1">
      <x:c r="A865" s="9" t="n">
        <x:v>859</x:v>
      </x:c>
      <x:c r="B865" s="17" t="n">
        <x:v>0.5249293461674824</x:v>
      </x:c>
      <x:c r="C865" s="17" t="n">
        <x:v>0.7061829870799556</x:v>
      </x:c>
      <x:c r="D865" s="17" t="n">
        <x:v>0.6549332219874486</x:v>
      </x:c>
      <x:c r="E865" s="9" t="str">
        <x:v>A</x:v>
      </x:c>
      <x:c r="F865" s="14" t="str">
        <x:f>IF(COUNT(B865:D865)&lt;&gt;3,"Eingaben prüfen",IF(OR(MIN(B865:D865)&lt;0,MAX(B865:D865)&gt;1),"Eingaben prüfen","gültig"))</x:f>
        <x:v>gültig</x:v>
      </x:c>
    </x:row>
    <x:row r="866" ht="23" customHeight="1">
      <x:c r="A866" s="9" t="n">
        <x:v>860</x:v>
      </x:c>
      <x:c r="B866" s="17" t="n">
        <x:v>0.7618457773933187</x:v>
      </x:c>
      <x:c r="C866" s="17" t="n">
        <x:v>0.2887452383292839</x:v>
      </x:c>
      <x:c r="D866" s="17" t="n">
        <x:v>0.03480588167440146</x:v>
      </x:c>
      <x:c r="E866" s="9" t="str">
        <x:v>A</x:v>
      </x:c>
      <x:c r="F866" s="14" t="str">
        <x:f>IF(COUNT(B866:D866)&lt;&gt;3,"Eingaben prüfen",IF(OR(MIN(B866:D866)&lt;0,MAX(B866:D866)&gt;1),"Eingaben prüfen","gültig"))</x:f>
        <x:v>gültig</x:v>
      </x:c>
    </x:row>
    <x:row r="867" ht="23" customHeight="1">
      <x:c r="A867" s="9" t="n">
        <x:v>861</x:v>
      </x:c>
      <x:c r="B867" s="17" t="n">
        <x:v>0.5648579589324072</x:v>
      </x:c>
      <x:c r="C867" s="17" t="n">
        <x:v>0.6195073778508231</x:v>
      </x:c>
      <x:c r="D867" s="17" t="n">
        <x:v>0.9152961611980572</x:v>
      </x:c>
      <x:c r="E867" s="9" t="str">
        <x:v>A</x:v>
      </x:c>
      <x:c r="F867" s="14" t="str">
        <x:f>IF(COUNT(B867:D867)&lt;&gt;3,"Eingaben prüfen",IF(OR(MIN(B867:D867)&lt;0,MAX(B867:D867)&gt;1),"Eingaben prüfen","gültig"))</x:f>
        <x:v>gültig</x:v>
      </x:c>
    </x:row>
    <x:row r="868" ht="23" customHeight="1">
      <x:c r="A868" s="9" t="n">
        <x:v>862</x:v>
      </x:c>
      <x:c r="B868" s="17" t="n">
        <x:v>0.8209358184831217</x:v>
      </x:c>
      <x:c r="C868" s="17" t="n">
        <x:v>0.7632811298826709</x:v>
      </x:c>
      <x:c r="D868" s="17" t="n">
        <x:v>0.3011747022392228</x:v>
      </x:c>
      <x:c r="E868" s="9" t="str">
        <x:v>A</x:v>
      </x:c>
      <x:c r="F868" s="14" t="str">
        <x:f>IF(COUNT(B868:D868)&lt;&gt;3,"Eingaben prüfen",IF(OR(MIN(B868:D868)&lt;0,MAX(B868:D868)&gt;1),"Eingaben prüfen","gültig"))</x:f>
        <x:v>gültig</x:v>
      </x:c>
    </x:row>
    <x:row r="869" ht="23" customHeight="1">
      <x:c r="A869" s="9" t="n">
        <x:v>863</x:v>
      </x:c>
      <x:c r="B869" s="17" t="n">
        <x:v>0.5140254915459082</x:v>
      </x:c>
      <x:c r="C869" s="17" t="n">
        <x:v>0.03370527282822877</x:v>
      </x:c>
      <x:c r="D869" s="17" t="n">
        <x:v>0.24631337414029986</x:v>
      </x:c>
      <x:c r="E869" s="9" t="str">
        <x:v>A</x:v>
      </x:c>
      <x:c r="F869" s="14" t="str">
        <x:f>IF(COUNT(B869:D869)&lt;&gt;3,"Eingaben prüfen",IF(OR(MIN(B869:D869)&lt;0,MAX(B869:D869)&gt;1),"Eingaben prüfen","gültig"))</x:f>
        <x:v>gültig</x:v>
      </x:c>
    </x:row>
    <x:row r="870" ht="23" customHeight="1">
      <x:c r="A870" s="9" t="n">
        <x:v>864</x:v>
      </x:c>
      <x:c r="B870" s="17" t="n">
        <x:v>0.6276618094416335</x:v>
      </x:c>
      <x:c r="C870" s="17" t="n">
        <x:v>0.31409576314035803</x:v>
      </x:c>
      <x:c r="D870" s="17" t="n">
        <x:v>0.12434112920891494</x:v>
      </x:c>
      <x:c r="E870" s="9" t="str">
        <x:v>A</x:v>
      </x:c>
      <x:c r="F870" s="14" t="str">
        <x:f>IF(COUNT(B870:D870)&lt;&gt;3,"Eingaben prüfen",IF(OR(MIN(B870:D870)&lt;0,MAX(B870:D870)&gt;1),"Eingaben prüfen","gültig"))</x:f>
        <x:v>gültig</x:v>
      </x:c>
    </x:row>
    <x:row r="871" ht="23" customHeight="1">
      <x:c r="A871" s="9" t="n">
        <x:v>865</x:v>
      </x:c>
      <x:c r="B871" s="17" t="n">
        <x:v>0.19270932872314006</x:v>
      </x:c>
      <x:c r="C871" s="17" t="n">
        <x:v>0.29796798794995993</x:v>
      </x:c>
      <x:c r="D871" s="17" t="n">
        <x:v>0.32567585667129606</x:v>
      </x:c>
      <x:c r="E871" s="9" t="str">
        <x:v>A</x:v>
      </x:c>
      <x:c r="F871" s="14" t="str">
        <x:f>IF(COUNT(B871:D871)&lt;&gt;3,"Eingaben prüfen",IF(OR(MIN(B871:D871)&lt;0,MAX(B871:D871)&gt;1),"Eingaben prüfen","gültig"))</x:f>
        <x:v>gültig</x:v>
      </x:c>
    </x:row>
    <x:row r="872" ht="23" customHeight="1">
      <x:c r="A872" s="9" t="n">
        <x:v>866</x:v>
      </x:c>
      <x:c r="B872" s="17" t="n">
        <x:v>0.28222062496934086</x:v>
      </x:c>
      <x:c r="C872" s="17" t="n">
        <x:v>0.6987393937306479</x:v>
      </x:c>
      <x:c r="D872" s="17" t="n">
        <x:v>0.5035675804829225</x:v>
      </x:c>
      <x:c r="E872" s="9" t="str">
        <x:v>A</x:v>
      </x:c>
      <x:c r="F872" s="14" t="str">
        <x:f>IF(COUNT(B872:D872)&lt;&gt;3,"Eingaben prüfen",IF(OR(MIN(B872:D872)&lt;0,MAX(B872:D872)&gt;1),"Eingaben prüfen","gültig"))</x:f>
        <x:v>gültig</x:v>
      </x:c>
    </x:row>
    <x:row r="873" ht="23" customHeight="1">
      <x:c r="A873" s="9" t="n">
        <x:v>867</x:v>
      </x:c>
      <x:c r="B873" s="17" t="n">
        <x:v>0.12969008542131633</x:v>
      </x:c>
      <x:c r="C873" s="17" t="n">
        <x:v>0.5508760736556724</x:v>
      </x:c>
      <x:c r="D873" s="17" t="n">
        <x:v>0.37988465547095984</x:v>
      </x:c>
      <x:c r="E873" s="9" t="str">
        <x:v>A</x:v>
      </x:c>
      <x:c r="F873" s="14" t="str">
        <x:f>IF(COUNT(B873:D873)&lt;&gt;3,"Eingaben prüfen",IF(OR(MIN(B873:D873)&lt;0,MAX(B873:D873)&gt;1),"Eingaben prüfen","gültig"))</x:f>
        <x:v>gültig</x:v>
      </x:c>
    </x:row>
    <x:row r="874" ht="23" customHeight="1">
      <x:c r="A874" s="9" t="n">
        <x:v>868</x:v>
      </x:c>
      <x:c r="B874" s="17" t="n">
        <x:v>0.26029995654243976</x:v>
      </x:c>
      <x:c r="C874" s="17" t="n">
        <x:v>0.2922011954942718</x:v>
      </x:c>
      <x:c r="D874" s="17" t="n">
        <x:v>0.2915208163904026</x:v>
      </x:c>
      <x:c r="E874" s="9" t="str">
        <x:v>A</x:v>
      </x:c>
      <x:c r="F874" s="14" t="str">
        <x:f>IF(COUNT(B874:D874)&lt;&gt;3,"Eingaben prüfen",IF(OR(MIN(B874:D874)&lt;0,MAX(B874:D874)&gt;1),"Eingaben prüfen","gültig"))</x:f>
        <x:v>gültig</x:v>
      </x:c>
    </x:row>
    <x:row r="875" ht="23" customHeight="1">
      <x:c r="A875" s="9" t="n">
        <x:v>869</x:v>
      </x:c>
      <x:c r="B875" s="17" t="n">
        <x:v>0.3806579915108159</x:v>
      </x:c>
      <x:c r="C875" s="17" t="n">
        <x:v>0.2014980654930696</x:v>
      </x:c>
      <x:c r="D875" s="17" t="n">
        <x:v>0.6752765568671748</x:v>
      </x:c>
      <x:c r="E875" s="9" t="str">
        <x:v>A</x:v>
      </x:c>
      <x:c r="F875" s="14" t="str">
        <x:f>IF(COUNT(B875:D875)&lt;&gt;3,"Eingaben prüfen",IF(OR(MIN(B875:D875)&lt;0,MAX(B875:D875)&gt;1),"Eingaben prüfen","gültig"))</x:f>
        <x:v>gültig</x:v>
      </x:c>
    </x:row>
    <x:row r="876" ht="23" customHeight="1">
      <x:c r="A876" s="9" t="n">
        <x:v>870</x:v>
      </x:c>
      <x:c r="B876" s="17" t="n">
        <x:v>0.418156374595128</x:v>
      </x:c>
      <x:c r="C876" s="17" t="n">
        <x:v>0.8069503278238699</x:v>
      </x:c>
      <x:c r="D876" s="17" t="n">
        <x:v>0.0923812520923093</x:v>
      </x:c>
      <x:c r="E876" s="9" t="str">
        <x:v>A</x:v>
      </x:c>
      <x:c r="F876" s="14" t="str">
        <x:f>IF(COUNT(B876:D876)&lt;&gt;3,"Eingaben prüfen",IF(OR(MIN(B876:D876)&lt;0,MAX(B876:D876)&gt;1),"Eingaben prüfen","gültig"))</x:f>
        <x:v>gültig</x:v>
      </x:c>
    </x:row>
    <x:row r="877" ht="23" customHeight="1">
      <x:c r="A877" s="9" t="n">
        <x:v>871</x:v>
      </x:c>
      <x:c r="B877" s="17" t="n">
        <x:v>0.1552488770103082</x:v>
      </x:c>
      <x:c r="C877" s="17" t="n">
        <x:v>0.8294540288625285</x:v>
      </x:c>
      <x:c r="D877" s="17" t="n">
        <x:v>0.6065087065799162</x:v>
      </x:c>
      <x:c r="E877" s="9" t="str">
        <x:v>A</x:v>
      </x:c>
      <x:c r="F877" s="14" t="str">
        <x:f>IF(COUNT(B877:D877)&lt;&gt;3,"Eingaben prüfen",IF(OR(MIN(B877:D877)&lt;0,MAX(B877:D877)&gt;1),"Eingaben prüfen","gültig"))</x:f>
        <x:v>gültig</x:v>
      </x:c>
    </x:row>
    <x:row r="878" ht="23" customHeight="1">
      <x:c r="A878" s="9" t="n">
        <x:v>872</x:v>
      </x:c>
      <x:c r="B878" s="17" t="n">
        <x:v>0.8960199278080836</x:v>
      </x:c>
      <x:c r="C878" s="17" t="n">
        <x:v>0.6522491961950436</x:v>
      </x:c>
      <x:c r="D878" s="17" t="n">
        <x:v>0.04959703248459846</x:v>
      </x:c>
      <x:c r="E878" s="9" t="str">
        <x:v>A</x:v>
      </x:c>
      <x:c r="F878" s="14" t="str">
        <x:f>IF(COUNT(B878:D878)&lt;&gt;3,"Eingaben prüfen",IF(OR(MIN(B878:D878)&lt;0,MAX(B878:D878)&gt;1),"Eingaben prüfen","gültig"))</x:f>
        <x:v>gültig</x:v>
      </x:c>
    </x:row>
    <x:row r="879" ht="23" customHeight="1">
      <x:c r="A879" s="9" t="n">
        <x:v>873</x:v>
      </x:c>
      <x:c r="B879" s="17" t="n">
        <x:v>0.6177467956440523</x:v>
      </x:c>
      <x:c r="C879" s="17" t="n">
        <x:v>0.2860462785465643</x:v>
      </x:c>
      <x:c r="D879" s="17" t="n">
        <x:v>0.029405074776150286</x:v>
      </x:c>
      <x:c r="E879" s="9" t="str">
        <x:v>A</x:v>
      </x:c>
      <x:c r="F879" s="14" t="str">
        <x:f>IF(COUNT(B879:D879)&lt;&gt;3,"Eingaben prüfen",IF(OR(MIN(B879:D879)&lt;0,MAX(B879:D879)&gt;1),"Eingaben prüfen","gültig"))</x:f>
        <x:v>gültig</x:v>
      </x:c>
    </x:row>
    <x:row r="880" ht="23" customHeight="1">
      <x:c r="A880" s="9" t="n">
        <x:v>874</x:v>
      </x:c>
      <x:c r="B880" s="17" t="n">
        <x:v>0.31866093550343066</x:v>
      </x:c>
      <x:c r="C880" s="17" t="n">
        <x:v>0.867794321035035</x:v>
      </x:c>
      <x:c r="D880" s="17" t="n">
        <x:v>0.8949744290439412</x:v>
      </x:c>
      <x:c r="E880" s="9" t="str">
        <x:v>A</x:v>
      </x:c>
      <x:c r="F880" s="14" t="str">
        <x:f>IF(COUNT(B880:D880)&lt;&gt;3,"Eingaben prüfen",IF(OR(MIN(B880:D880)&lt;0,MAX(B880:D880)&gt;1),"Eingaben prüfen","gültig"))</x:f>
        <x:v>gültig</x:v>
      </x:c>
    </x:row>
    <x:row r="881" ht="23" customHeight="1">
      <x:c r="A881" s="9" t="n">
        <x:v>875</x:v>
      </x:c>
      <x:c r="B881" s="17" t="n">
        <x:v>0.6812207874609157</x:v>
      </x:c>
      <x:c r="C881" s="17" t="n">
        <x:v>0.2677839257521555</x:v>
      </x:c>
      <x:c r="D881" s="17" t="n">
        <x:v>0.16391311946790665</x:v>
      </x:c>
      <x:c r="E881" s="9" t="str">
        <x:v>A</x:v>
      </x:c>
      <x:c r="F881" s="14" t="str">
        <x:f>IF(COUNT(B881:D881)&lt;&gt;3,"Eingaben prüfen",IF(OR(MIN(B881:D881)&lt;0,MAX(B881:D881)&gt;1),"Eingaben prüfen","gültig"))</x:f>
        <x:v>gültig</x:v>
      </x:c>
    </x:row>
    <x:row r="882" ht="23" customHeight="1">
      <x:c r="A882" s="9" t="n">
        <x:v>876</x:v>
      </x:c>
      <x:c r="B882" s="17" t="n">
        <x:v>0.32819609122816473</x:v>
      </x:c>
      <x:c r="C882" s="17" t="n">
        <x:v>0.7695321893552318</x:v>
      </x:c>
      <x:c r="D882" s="17" t="n">
        <x:v>0.32086137344595045</x:v>
      </x:c>
      <x:c r="E882" s="9" t="str">
        <x:v>A</x:v>
      </x:c>
      <x:c r="F882" s="14" t="str">
        <x:f>IF(COUNT(B882:D882)&lt;&gt;3,"Eingaben prüfen",IF(OR(MIN(B882:D882)&lt;0,MAX(B882:D882)&gt;1),"Eingaben prüfen","gültig"))</x:f>
        <x:v>gültig</x:v>
      </x:c>
    </x:row>
    <x:row r="883" ht="23" customHeight="1">
      <x:c r="A883" s="9" t="n">
        <x:v>877</x:v>
      </x:c>
      <x:c r="B883" s="17" t="n">
        <x:v>0.122357148793526</x:v>
      </x:c>
      <x:c r="C883" s="17" t="n">
        <x:v>0.9169478156836703</x:v>
      </x:c>
      <x:c r="D883" s="17" t="n">
        <x:v>0.5623837799066678</x:v>
      </x:c>
      <x:c r="E883" s="9" t="str">
        <x:v>A</x:v>
      </x:c>
      <x:c r="F883" s="14" t="str">
        <x:f>IF(COUNT(B883:D883)&lt;&gt;3,"Eingaben prüfen",IF(OR(MIN(B883:D883)&lt;0,MAX(B883:D883)&gt;1),"Eingaben prüfen","gültig"))</x:f>
        <x:v>gültig</x:v>
      </x:c>
    </x:row>
    <x:row r="884" ht="23" customHeight="1">
      <x:c r="A884" s="9" t="n">
        <x:v>878</x:v>
      </x:c>
      <x:c r="B884" s="17" t="n">
        <x:v>0.7037991007091478</x:v>
      </x:c>
      <x:c r="C884" s="17" t="n">
        <x:v>0.13119596533942968</x:v>
      </x:c>
      <x:c r="D884" s="17" t="n">
        <x:v>0.880420672823675</x:v>
      </x:c>
      <x:c r="E884" s="9" t="str">
        <x:v>A</x:v>
      </x:c>
      <x:c r="F884" s="14" t="str">
        <x:f>IF(COUNT(B884:D884)&lt;&gt;3,"Eingaben prüfen",IF(OR(MIN(B884:D884)&lt;0,MAX(B884:D884)&gt;1),"Eingaben prüfen","gültig"))</x:f>
        <x:v>gültig</x:v>
      </x:c>
    </x:row>
    <x:row r="885" ht="23" customHeight="1">
      <x:c r="A885" s="9" t="n">
        <x:v>879</x:v>
      </x:c>
      <x:c r="B885" s="17" t="n">
        <x:v>0.5756384866544977</x:v>
      </x:c>
      <x:c r="C885" s="17" t="n">
        <x:v>0.6023254647152498</x:v>
      </x:c>
      <x:c r="D885" s="17" t="n">
        <x:v>0.9411984217585996</x:v>
      </x:c>
      <x:c r="E885" s="9" t="str">
        <x:v>A</x:v>
      </x:c>
      <x:c r="F885" s="14" t="str">
        <x:f>IF(COUNT(B885:D885)&lt;&gt;3,"Eingaben prüfen",IF(OR(MIN(B885:D885)&lt;0,MAX(B885:D885)&gt;1),"Eingaben prüfen","gültig"))</x:f>
        <x:v>gültig</x:v>
      </x:c>
    </x:row>
    <x:row r="886" ht="23" customHeight="1">
      <x:c r="A886" s="9" t="n">
        <x:v>880</x:v>
      </x:c>
      <x:c r="B886" s="17" t="n">
        <x:v>0.016528719221241772</x:v>
      </x:c>
      <x:c r="C886" s="17" t="n">
        <x:v>0.48232929303776473</x:v>
      </x:c>
      <x:c r="D886" s="17" t="n">
        <x:v>0.7232033062027767</x:v>
      </x:c>
      <x:c r="E886" s="9" t="str">
        <x:v>A</x:v>
      </x:c>
      <x:c r="F886" s="14" t="str">
        <x:f>IF(COUNT(B886:D886)&lt;&gt;3,"Eingaben prüfen",IF(OR(MIN(B886:D886)&lt;0,MAX(B886:D886)&gt;1),"Eingaben prüfen","gültig"))</x:f>
        <x:v>gültig</x:v>
      </x:c>
    </x:row>
    <x:row r="887" ht="23" customHeight="1">
      <x:c r="A887" s="9" t="n">
        <x:v>881</x:v>
      </x:c>
      <x:c r="B887" s="17" t="n">
        <x:v>0.7263755210442469</x:v>
      </x:c>
      <x:c r="C887" s="17" t="n">
        <x:v>0.7349304110975936</x:v>
      </x:c>
      <x:c r="D887" s="17" t="n">
        <x:v>0.08652165427338332</x:v>
      </x:c>
      <x:c r="E887" s="9" t="str">
        <x:v>A</x:v>
      </x:c>
      <x:c r="F887" s="14" t="str">
        <x:f>IF(COUNT(B887:D887)&lt;&gt;3,"Eingaben prüfen",IF(OR(MIN(B887:D887)&lt;0,MAX(B887:D887)&gt;1),"Eingaben prüfen","gültig"))</x:f>
        <x:v>gültig</x:v>
      </x:c>
    </x:row>
    <x:row r="888" ht="23" customHeight="1">
      <x:c r="A888" s="9" t="n">
        <x:v>882</x:v>
      </x:c>
      <x:c r="B888" s="17" t="n">
        <x:v>0.10257622122298926</x:v>
      </x:c>
      <x:c r="C888" s="17" t="n">
        <x:v>0.8669483213452622</x:v>
      </x:c>
      <x:c r="D888" s="17" t="n">
        <x:v>0.8887185057392344</x:v>
      </x:c>
      <x:c r="E888" s="9" t="str">
        <x:v>A</x:v>
      </x:c>
      <x:c r="F888" s="14" t="str">
        <x:f>IF(COUNT(B888:D888)&lt;&gt;3,"Eingaben prüfen",IF(OR(MIN(B888:D888)&lt;0,MAX(B888:D888)&gt;1),"Eingaben prüfen","gültig"))</x:f>
        <x:v>gültig</x:v>
      </x:c>
    </x:row>
    <x:row r="889" ht="23" customHeight="1">
      <x:c r="A889" s="9" t="n">
        <x:v>883</x:v>
      </x:c>
      <x:c r="B889" s="17" t="n">
        <x:v>0.16766901744995266</x:v>
      </x:c>
      <x:c r="C889" s="17" t="n">
        <x:v>0.521801385213621</x:v>
      </x:c>
      <x:c r="D889" s="17" t="n">
        <x:v>0.840507602202706</x:v>
      </x:c>
      <x:c r="E889" s="9" t="str">
        <x:v>A</x:v>
      </x:c>
      <x:c r="F889" s="14" t="str">
        <x:f>IF(COUNT(B889:D889)&lt;&gt;3,"Eingaben prüfen",IF(OR(MIN(B889:D889)&lt;0,MAX(B889:D889)&gt;1),"Eingaben prüfen","gültig"))</x:f>
        <x:v>gültig</x:v>
      </x:c>
    </x:row>
    <x:row r="890" ht="23" customHeight="1">
      <x:c r="A890" s="9" t="n">
        <x:v>884</x:v>
      </x:c>
      <x:c r="B890" s="17" t="n">
        <x:v>0.21501206641551107</x:v>
      </x:c>
      <x:c r="C890" s="17" t="n">
        <x:v>0.8550273693399504</x:v>
      </x:c>
      <x:c r="D890" s="17" t="n">
        <x:v>0.9285450683673844</x:v>
      </x:c>
      <x:c r="E890" s="9" t="str">
        <x:v>A</x:v>
      </x:c>
      <x:c r="F890" s="14" t="str">
        <x:f>IF(COUNT(B890:D890)&lt;&gt;3,"Eingaben prüfen",IF(OR(MIN(B890:D890)&lt;0,MAX(B890:D890)&gt;1),"Eingaben prüfen","gültig"))</x:f>
        <x:v>gültig</x:v>
      </x:c>
    </x:row>
    <x:row r="891" ht="23" customHeight="1">
      <x:c r="A891" s="9" t="n">
        <x:v>885</x:v>
      </x:c>
      <x:c r="B891" s="17" t="n">
        <x:v>0.22140739660244435</x:v>
      </x:c>
      <x:c r="C891" s="17" t="n">
        <x:v>0.8189196492312476</x:v>
      </x:c>
      <x:c r="D891" s="17" t="n">
        <x:v>0.5666293328395113</x:v>
      </x:c>
      <x:c r="E891" s="9" t="str">
        <x:v>A</x:v>
      </x:c>
      <x:c r="F891" s="14" t="str">
        <x:f>IF(COUNT(B891:D891)&lt;&gt;3,"Eingaben prüfen",IF(OR(MIN(B891:D891)&lt;0,MAX(B891:D891)&gt;1),"Eingaben prüfen","gültig"))</x:f>
        <x:v>gültig</x:v>
      </x:c>
    </x:row>
    <x:row r="892" ht="23" customHeight="1">
      <x:c r="A892" s="9" t="n">
        <x:v>886</x:v>
      </x:c>
      <x:c r="B892" s="17" t="n">
        <x:v>0.04888531204778701</x:v>
      </x:c>
      <x:c r="C892" s="17" t="n">
        <x:v>0.8154678688151762</x:v>
      </x:c>
      <x:c r="D892" s="17" t="n">
        <x:v>0.2664229223737493</x:v>
      </x:c>
      <x:c r="E892" s="9" t="str">
        <x:v>A</x:v>
      </x:c>
      <x:c r="F892" s="14" t="str">
        <x:f>IF(COUNT(B892:D892)&lt;&gt;3,"Eingaben prüfen",IF(OR(MIN(B892:D892)&lt;0,MAX(B892:D892)&gt;1),"Eingaben prüfen","gültig"))</x:f>
        <x:v>gültig</x:v>
      </x:c>
    </x:row>
    <x:row r="893" ht="23" customHeight="1">
      <x:c r="A893" s="9" t="n">
        <x:v>887</x:v>
      </x:c>
      <x:c r="B893" s="17" t="n">
        <x:v>0.706383159966208</x:v>
      </x:c>
      <x:c r="C893" s="17" t="n">
        <x:v>0.33323089487385005</x:v>
      </x:c>
      <x:c r="D893" s="17" t="n">
        <x:v>0.6835375042865053</x:v>
      </x:c>
      <x:c r="E893" s="9" t="str">
        <x:v>A</x:v>
      </x:c>
      <x:c r="F893" s="14" t="str">
        <x:f>IF(COUNT(B893:D893)&lt;&gt;3,"Eingaben prüfen",IF(OR(MIN(B893:D893)&lt;0,MAX(B893:D893)&gt;1),"Eingaben prüfen","gültig"))</x:f>
        <x:v>gültig</x:v>
      </x:c>
    </x:row>
    <x:row r="894" ht="23" customHeight="1">
      <x:c r="A894" s="9" t="n">
        <x:v>888</x:v>
      </x:c>
      <x:c r="B894" s="17" t="n">
        <x:v>0.6143212699098513</x:v>
      </x:c>
      <x:c r="C894" s="17" t="n">
        <x:v>0.24079076491761953</x:v>
      </x:c>
      <x:c r="D894" s="17" t="n">
        <x:v>0.7011967230355367</x:v>
      </x:c>
      <x:c r="E894" s="9" t="str">
        <x:v>A</x:v>
      </x:c>
      <x:c r="F894" s="14" t="str">
        <x:f>IF(COUNT(B894:D894)&lt;&gt;3,"Eingaben prüfen",IF(OR(MIN(B894:D894)&lt;0,MAX(B894:D894)&gt;1),"Eingaben prüfen","gültig"))</x:f>
        <x:v>gültig</x:v>
      </x:c>
    </x:row>
    <x:row r="895" ht="23" customHeight="1">
      <x:c r="A895" s="9" t="n">
        <x:v>889</x:v>
      </x:c>
      <x:c r="B895" s="17" t="n">
        <x:v>0.08494889352004975</x:v>
      </x:c>
      <x:c r="C895" s="17" t="n">
        <x:v>0.9830019416986033</x:v>
      </x:c>
      <x:c r="D895" s="17" t="n">
        <x:v>0.6857626199489459</x:v>
      </x:c>
      <x:c r="E895" s="9" t="str">
        <x:v>A</x:v>
      </x:c>
      <x:c r="F895" s="14" t="str">
        <x:f>IF(COUNT(B895:D895)&lt;&gt;3,"Eingaben prüfen",IF(OR(MIN(B895:D895)&lt;0,MAX(B895:D895)&gt;1),"Eingaben prüfen","gültig"))</x:f>
        <x:v>gültig</x:v>
      </x:c>
    </x:row>
    <x:row r="896" ht="23" customHeight="1">
      <x:c r="A896" s="9" t="n">
        <x:v>890</x:v>
      </x:c>
      <x:c r="B896" s="17" t="n">
        <x:v>0.03576469735708088</x:v>
      </x:c>
      <x:c r="C896" s="17" t="n">
        <x:v>0.5819982272805646</x:v>
      </x:c>
      <x:c r="D896" s="17" t="n">
        <x:v>0.4058449174044654</x:v>
      </x:c>
      <x:c r="E896" s="9" t="str">
        <x:v>A</x:v>
      </x:c>
      <x:c r="F896" s="14" t="str">
        <x:f>IF(COUNT(B896:D896)&lt;&gt;3,"Eingaben prüfen",IF(OR(MIN(B896:D896)&lt;0,MAX(B896:D896)&gt;1),"Eingaben prüfen","gültig"))</x:f>
        <x:v>gültig</x:v>
      </x:c>
    </x:row>
    <x:row r="897" ht="23" customHeight="1">
      <x:c r="A897" s="9" t="n">
        <x:v>891</x:v>
      </x:c>
      <x:c r="B897" s="17" t="n">
        <x:v>0.07716429594438523</x:v>
      </x:c>
      <x:c r="C897" s="17" t="n">
        <x:v>0.9584520781645551</x:v>
      </x:c>
      <x:c r="D897" s="17" t="n">
        <x:v>0.5954350935062394</x:v>
      </x:c>
      <x:c r="E897" s="9" t="str">
        <x:v>A</x:v>
      </x:c>
      <x:c r="F897" s="14" t="str">
        <x:f>IF(COUNT(B897:D897)&lt;&gt;3,"Eingaben prüfen",IF(OR(MIN(B897:D897)&lt;0,MAX(B897:D897)&gt;1),"Eingaben prüfen","gültig"))</x:f>
        <x:v>gültig</x:v>
      </x:c>
    </x:row>
    <x:row r="898" ht="23" customHeight="1">
      <x:c r="A898" s="9" t="n">
        <x:v>892</x:v>
      </x:c>
      <x:c r="B898" s="17" t="n">
        <x:v>0.20458543382119387</x:v>
      </x:c>
      <x:c r="C898" s="17" t="n">
        <x:v>0.9718552295817062</x:v>
      </x:c>
      <x:c r="D898" s="17" t="n">
        <x:v>0.6979168098187074</x:v>
      </x:c>
      <x:c r="E898" s="9" t="str">
        <x:v>A</x:v>
      </x:c>
      <x:c r="F898" s="14" t="str">
        <x:f>IF(COUNT(B898:D898)&lt;&gt;3,"Eingaben prüfen",IF(OR(MIN(B898:D898)&lt;0,MAX(B898:D898)&gt;1),"Eingaben prüfen","gültig"))</x:f>
        <x:v>gültig</x:v>
      </x:c>
    </x:row>
    <x:row r="899" ht="23" customHeight="1">
      <x:c r="A899" s="9" t="n">
        <x:v>893</x:v>
      </x:c>
      <x:c r="B899" s="17" t="n">
        <x:v>0.7048409496201202</x:v>
      </x:c>
      <x:c r="C899" s="17" t="n">
        <x:v>0.019675310817547143</x:v>
      </x:c>
      <x:c r="D899" s="17" t="n">
        <x:v>0.8910261428682134</x:v>
      </x:c>
      <x:c r="E899" s="9" t="str">
        <x:v>A</x:v>
      </x:c>
      <x:c r="F899" s="14" t="str">
        <x:f>IF(COUNT(B899:D899)&lt;&gt;3,"Eingaben prüfen",IF(OR(MIN(B899:D899)&lt;0,MAX(B899:D899)&gt;1),"Eingaben prüfen","gültig"))</x:f>
        <x:v>gültig</x:v>
      </x:c>
    </x:row>
    <x:row r="900" ht="23" customHeight="1">
      <x:c r="A900" s="9" t="n">
        <x:v>894</x:v>
      </x:c>
      <x:c r="B900" s="17" t="n">
        <x:v>0.24468093609903008</x:v>
      </x:c>
      <x:c r="C900" s="17" t="n">
        <x:v>0.20391342567745596</x:v>
      </x:c>
      <x:c r="D900" s="17" t="n">
        <x:v>0.6545115663902834</x:v>
      </x:c>
      <x:c r="E900" s="9" t="str">
        <x:v>A</x:v>
      </x:c>
      <x:c r="F900" s="14" t="str">
        <x:f>IF(COUNT(B900:D900)&lt;&gt;3,"Eingaben prüfen",IF(OR(MIN(B900:D900)&lt;0,MAX(B900:D900)&gt;1),"Eingaben prüfen","gültig"))</x:f>
        <x:v>gültig</x:v>
      </x:c>
    </x:row>
    <x:row r="901" ht="23" customHeight="1">
      <x:c r="A901" s="9" t="n">
        <x:v>895</x:v>
      </x:c>
      <x:c r="B901" s="17" t="n">
        <x:v>0.849990768940188</x:v>
      </x:c>
      <x:c r="C901" s="17" t="n">
        <x:v>0.07616460754070431</x:v>
      </x:c>
      <x:c r="D901" s="17" t="n">
        <x:v>0.6931901617208496</x:v>
      </x:c>
      <x:c r="E901" s="9" t="str">
        <x:v>A</x:v>
      </x:c>
      <x:c r="F901" s="14" t="str">
        <x:f>IF(COUNT(B901:D901)&lt;&gt;3,"Eingaben prüfen",IF(OR(MIN(B901:D901)&lt;0,MAX(B901:D901)&gt;1),"Eingaben prüfen","gültig"))</x:f>
        <x:v>gültig</x:v>
      </x:c>
    </x:row>
    <x:row r="902" ht="23" customHeight="1">
      <x:c r="A902" s="9" t="n">
        <x:v>896</x:v>
      </x:c>
      <x:c r="B902" s="17" t="n">
        <x:v>0.9150808275444433</x:v>
      </x:c>
      <x:c r="C902" s="17" t="n">
        <x:v>0.0399590126471594</x:v>
      </x:c>
      <x:c r="D902" s="17" t="n">
        <x:v>0.8176295437151566</x:v>
      </x:c>
      <x:c r="E902" s="9" t="str">
        <x:v>A</x:v>
      </x:c>
      <x:c r="F902" s="14" t="str">
        <x:f>IF(COUNT(B902:D902)&lt;&gt;3,"Eingaben prüfen",IF(OR(MIN(B902:D902)&lt;0,MAX(B902:D902)&gt;1),"Eingaben prüfen","gültig"))</x:f>
        <x:v>gültig</x:v>
      </x:c>
    </x:row>
    <x:row r="903" ht="23" customHeight="1">
      <x:c r="A903" s="9" t="n">
        <x:v>897</x:v>
      </x:c>
      <x:c r="B903" s="17" t="n">
        <x:v>0.9769113009097055</x:v>
      </x:c>
      <x:c r="C903" s="17" t="n">
        <x:v>0.5767118845833465</x:v>
      </x:c>
      <x:c r="D903" s="17" t="n">
        <x:v>0.7752247886965051</x:v>
      </x:c>
      <x:c r="E903" s="9" t="str">
        <x:v>A</x:v>
      </x:c>
      <x:c r="F903" s="14" t="str">
        <x:f>IF(COUNT(B903:D903)&lt;&gt;3,"Eingaben prüfen",IF(OR(MIN(B903:D903)&lt;0,MAX(B903:D903)&gt;1),"Eingaben prüfen","gültig"))</x:f>
        <x:v>gültig</x:v>
      </x:c>
    </x:row>
    <x:row r="904" ht="23" customHeight="1">
      <x:c r="A904" s="9" t="n">
        <x:v>898</x:v>
      </x:c>
      <x:c r="B904" s="17" t="n">
        <x:v>0.9394886501831934</x:v>
      </x:c>
      <x:c r="C904" s="17" t="n">
        <x:v>0.7699952389812097</x:v>
      </x:c>
      <x:c r="D904" s="17" t="n">
        <x:v>0.3728743923129514</x:v>
      </x:c>
      <x:c r="E904" s="9" t="str">
        <x:v>A</x:v>
      </x:c>
      <x:c r="F904" s="14" t="str">
        <x:f>IF(COUNT(B904:D904)&lt;&gt;3,"Eingaben prüfen",IF(OR(MIN(B904:D904)&lt;0,MAX(B904:D904)&gt;1),"Eingaben prüfen","gültig"))</x:f>
        <x:v>gültig</x:v>
      </x:c>
    </x:row>
    <x:row r="905" ht="23" customHeight="1">
      <x:c r="A905" s="9" t="n">
        <x:v>899</x:v>
      </x:c>
      <x:c r="B905" s="17" t="n">
        <x:v>0.4799651055363938</x:v>
      </x:c>
      <x:c r="C905" s="17" t="n">
        <x:v>0.5824143040226772</x:v>
      </x:c>
      <x:c r="D905" s="17" t="n">
        <x:v>0.9264162726467475</x:v>
      </x:c>
      <x:c r="E905" s="9" t="str">
        <x:v>A</x:v>
      </x:c>
      <x:c r="F905" s="14" t="str">
        <x:f>IF(COUNT(B905:D905)&lt;&gt;3,"Eingaben prüfen",IF(OR(MIN(B905:D905)&lt;0,MAX(B905:D905)&gt;1),"Eingaben prüfen","gültig"))</x:f>
        <x:v>gültig</x:v>
      </x:c>
    </x:row>
    <x:row r="906" ht="23" customHeight="1">
      <x:c r="A906" s="9" t="n">
        <x:v>900</x:v>
      </x:c>
      <x:c r="B906" s="17" t="n">
        <x:v>0.7677352296886966</x:v>
      </x:c>
      <x:c r="C906" s="17" t="n">
        <x:v>0.21518002764787525</x:v>
      </x:c>
      <x:c r="D906" s="17" t="n">
        <x:v>0.655195084749721</x:v>
      </x:c>
      <x:c r="E906" s="9" t="str">
        <x:v>A</x:v>
      </x:c>
      <x:c r="F906" s="14" t="str">
        <x:f>IF(COUNT(B906:D906)&lt;&gt;3,"Eingaben prüfen",IF(OR(MIN(B906:D906)&lt;0,MAX(B906:D906)&gt;1),"Eingaben prüfen","gültig"))</x:f>
        <x:v>gültig</x:v>
      </x:c>
    </x:row>
    <x:row r="907" ht="23" customHeight="1">
      <x:c r="A907" s="9" t="n">
        <x:v>901</x:v>
      </x:c>
      <x:c r="B907" s="17" t="n">
        <x:v>0.9794312507146969</x:v>
      </x:c>
      <x:c r="C907" s="17" t="n">
        <x:v>0.6777845461620018</x:v>
      </x:c>
      <x:c r="D907" s="17" t="n">
        <x:v>0.9634974390501156</x:v>
      </x:c>
      <x:c r="E907" s="9" t="str">
        <x:v>A</x:v>
      </x:c>
      <x:c r="F907" s="14" t="str">
        <x:f>IF(COUNT(B907:D907)&lt;&gt;3,"Eingaben prüfen",IF(OR(MIN(B907:D907)&lt;0,MAX(B907:D907)&gt;1),"Eingaben prüfen","gültig"))</x:f>
        <x:v>gültig</x:v>
      </x:c>
    </x:row>
    <x:row r="908" ht="23" customHeight="1">
      <x:c r="A908" s="9" t="n">
        <x:v>902</x:v>
      </x:c>
      <x:c r="B908" s="17" t="n">
        <x:v>0.4906306852353737</x:v>
      </x:c>
      <x:c r="C908" s="17" t="n">
        <x:v>0.6749752020696178</x:v>
      </x:c>
      <x:c r="D908" s="17" t="n">
        <x:v>0.3199938313337043</x:v>
      </x:c>
      <x:c r="E908" s="9" t="str">
        <x:v>A</x:v>
      </x:c>
      <x:c r="F908" s="14" t="str">
        <x:f>IF(COUNT(B908:D908)&lt;&gt;3,"Eingaben prüfen",IF(OR(MIN(B908:D908)&lt;0,MAX(B908:D908)&gt;1),"Eingaben prüfen","gültig"))</x:f>
        <x:v>gültig</x:v>
      </x:c>
    </x:row>
    <x:row r="909" ht="23" customHeight="1">
      <x:c r="A909" s="9" t="n">
        <x:v>903</x:v>
      </x:c>
      <x:c r="B909" s="17" t="n">
        <x:v>0.7191748201148584</x:v>
      </x:c>
      <x:c r="C909" s="17" t="n">
        <x:v>0.6811324270674959</x:v>
      </x:c>
      <x:c r="D909" s="17" t="n">
        <x:v>0.7348106863209978</x:v>
      </x:c>
      <x:c r="E909" s="9" t="str">
        <x:v>A</x:v>
      </x:c>
      <x:c r="F909" s="14" t="str">
        <x:f>IF(COUNT(B909:D909)&lt;&gt;3,"Eingaben prüfen",IF(OR(MIN(B909:D909)&lt;0,MAX(B909:D909)&gt;1),"Eingaben prüfen","gültig"))</x:f>
        <x:v>gültig</x:v>
      </x:c>
    </x:row>
    <x:row r="910" ht="23" customHeight="1">
      <x:c r="A910" s="9" t="n">
        <x:v>904</x:v>
      </x:c>
      <x:c r="B910" s="17" t="n">
        <x:v>0.9012171745998785</x:v>
      </x:c>
      <x:c r="C910" s="17" t="n">
        <x:v>0.08885224477853626</x:v>
      </x:c>
      <x:c r="D910" s="17" t="n">
        <x:v>0.23184251331258565</x:v>
      </x:c>
      <x:c r="E910" s="9" t="str">
        <x:v>A</x:v>
      </x:c>
      <x:c r="F910" s="14" t="str">
        <x:f>IF(COUNT(B910:D910)&lt;&gt;3,"Eingaben prüfen",IF(OR(MIN(B910:D910)&lt;0,MAX(B910:D910)&gt;1),"Eingaben prüfen","gültig"))</x:f>
        <x:v>gültig</x:v>
      </x:c>
    </x:row>
    <x:row r="911" ht="23" customHeight="1">
      <x:c r="A911" s="9" t="n">
        <x:v>905</x:v>
      </x:c>
      <x:c r="B911" s="17" t="n">
        <x:v>0.1344230171525851</x:v>
      </x:c>
      <x:c r="C911" s="17" t="n">
        <x:v>0.7090150507865474</x:v>
      </x:c>
      <x:c r="D911" s="17" t="n">
        <x:v>0.20838315307628363</x:v>
      </x:c>
      <x:c r="E911" s="9" t="str">
        <x:v>A</x:v>
      </x:c>
      <x:c r="F911" s="14" t="str">
        <x:f>IF(COUNT(B911:D911)&lt;&gt;3,"Eingaben prüfen",IF(OR(MIN(B911:D911)&lt;0,MAX(B911:D911)&gt;1),"Eingaben prüfen","gültig"))</x:f>
        <x:v>gültig</x:v>
      </x:c>
    </x:row>
    <x:row r="912" ht="23" customHeight="1">
      <x:c r="A912" s="9" t="n">
        <x:v>906</x:v>
      </x:c>
      <x:c r="B912" s="17" t="n">
        <x:v>0.9350949077634141</x:v>
      </x:c>
      <x:c r="C912" s="17" t="n">
        <x:v>0.7656081403838471</x:v>
      </x:c>
      <x:c r="D912" s="17" t="n">
        <x:v>0.8414829761022702</x:v>
      </x:c>
      <x:c r="E912" s="9" t="str">
        <x:v>A</x:v>
      </x:c>
      <x:c r="F912" s="14" t="str">
        <x:f>IF(COUNT(B912:D912)&lt;&gt;3,"Eingaben prüfen",IF(OR(MIN(B912:D912)&lt;0,MAX(B912:D912)&gt;1),"Eingaben prüfen","gültig"))</x:f>
        <x:v>gültig</x:v>
      </x:c>
    </x:row>
    <x:row r="913" ht="23" customHeight="1">
      <x:c r="A913" s="9" t="n">
        <x:v>907</x:v>
      </x:c>
      <x:c r="B913" s="17" t="n">
        <x:v>0.9926684204256162</x:v>
      </x:c>
      <x:c r="C913" s="17" t="n">
        <x:v>0.4390643018996343</x:v>
      </x:c>
      <x:c r="D913" s="17" t="n">
        <x:v>0.5198441542452201</x:v>
      </x:c>
      <x:c r="E913" s="9" t="str">
        <x:v>A</x:v>
      </x:c>
      <x:c r="F913" s="14" t="str">
        <x:f>IF(COUNT(B913:D913)&lt;&gt;3,"Eingaben prüfen",IF(OR(MIN(B913:D913)&lt;0,MAX(B913:D913)&gt;1),"Eingaben prüfen","gültig"))</x:f>
        <x:v>gültig</x:v>
      </x:c>
    </x:row>
    <x:row r="914" ht="23" customHeight="1">
      <x:c r="A914" s="9" t="n">
        <x:v>908</x:v>
      </x:c>
      <x:c r="B914" s="17" t="n">
        <x:v>0.44817017077002674</x:v>
      </x:c>
      <x:c r="C914" s="17" t="n">
        <x:v>0.7033460858510807</x:v>
      </x:c>
      <x:c r="D914" s="17" t="n">
        <x:v>0.6462010910036042</x:v>
      </x:c>
      <x:c r="E914" s="9" t="str">
        <x:v>A</x:v>
      </x:c>
      <x:c r="F914" s="14" t="str">
        <x:f>IF(COUNT(B914:D914)&lt;&gt;3,"Eingaben prüfen",IF(OR(MIN(B914:D914)&lt;0,MAX(B914:D914)&gt;1),"Eingaben prüfen","gültig"))</x:f>
        <x:v>gültig</x:v>
      </x:c>
    </x:row>
    <x:row r="915" ht="23" customHeight="1">
      <x:c r="A915" s="9" t="n">
        <x:v>909</x:v>
      </x:c>
      <x:c r="B915" s="17" t="n">
        <x:v>0.41022358497139066</x:v>
      </x:c>
      <x:c r="C915" s="17" t="n">
        <x:v>0.9839811570709571</x:v>
      </x:c>
      <x:c r="D915" s="17" t="n">
        <x:v>0.38068917591590434</x:v>
      </x:c>
      <x:c r="E915" s="9" t="str">
        <x:v>A</x:v>
      </x:c>
      <x:c r="F915" s="14" t="str">
        <x:f>IF(COUNT(B915:D915)&lt;&gt;3,"Eingaben prüfen",IF(OR(MIN(B915:D915)&lt;0,MAX(B915:D915)&gt;1),"Eingaben prüfen","gültig"))</x:f>
        <x:v>gültig</x:v>
      </x:c>
    </x:row>
    <x:row r="916" ht="23" customHeight="1">
      <x:c r="A916" s="9" t="n">
        <x:v>910</x:v>
      </x:c>
      <x:c r="B916" s="17" t="n">
        <x:v>0.8197001268854365</x:v>
      </x:c>
      <x:c r="C916" s="17" t="n">
        <x:v>0.6499910537386313</x:v>
      </x:c>
      <x:c r="D916" s="17" t="n">
        <x:v>0.04223220644053072</x:v>
      </x:c>
      <x:c r="E916" s="9" t="str">
        <x:v>A</x:v>
      </x:c>
      <x:c r="F916" s="14" t="str">
        <x:f>IF(COUNT(B916:D916)&lt;&gt;3,"Eingaben prüfen",IF(OR(MIN(B916:D916)&lt;0,MAX(B916:D916)&gt;1),"Eingaben prüfen","gültig"))</x:f>
        <x:v>gültig</x:v>
      </x:c>
    </x:row>
    <x:row r="917" ht="23" customHeight="1">
      <x:c r="A917" s="9" t="n">
        <x:v>911</x:v>
      </x:c>
      <x:c r="B917" s="17" t="n">
        <x:v>0.17322520387824625</x:v>
      </x:c>
      <x:c r="C917" s="17" t="n">
        <x:v>0.4663319952087477</x:v>
      </x:c>
      <x:c r="D917" s="17" t="n">
        <x:v>0.6523493322310969</x:v>
      </x:c>
      <x:c r="E917" s="9" t="str">
        <x:v>A</x:v>
      </x:c>
      <x:c r="F917" s="14" t="str">
        <x:f>IF(COUNT(B917:D917)&lt;&gt;3,"Eingaben prüfen",IF(OR(MIN(B917:D917)&lt;0,MAX(B917:D917)&gt;1),"Eingaben prüfen","gültig"))</x:f>
        <x:v>gültig</x:v>
      </x:c>
    </x:row>
    <x:row r="918" ht="23" customHeight="1">
      <x:c r="A918" s="9" t="n">
        <x:v>912</x:v>
      </x:c>
      <x:c r="B918" s="17" t="n">
        <x:v>0.7603477326920256</x:v>
      </x:c>
      <x:c r="C918" s="17" t="n">
        <x:v>0.04352416016627103</x:v>
      </x:c>
      <x:c r="D918" s="17" t="n">
        <x:v>0.4910375192994252</x:v>
      </x:c>
      <x:c r="E918" s="9" t="str">
        <x:v>A</x:v>
      </x:c>
      <x:c r="F918" s="14" t="str">
        <x:f>IF(COUNT(B918:D918)&lt;&gt;3,"Eingaben prüfen",IF(OR(MIN(B918:D918)&lt;0,MAX(B918:D918)&gt;1),"Eingaben prüfen","gültig"))</x:f>
        <x:v>gültig</x:v>
      </x:c>
    </x:row>
    <x:row r="919" ht="23" customHeight="1">
      <x:c r="A919" s="9" t="n">
        <x:v>913</x:v>
      </x:c>
      <x:c r="B919" s="17" t="n">
        <x:v>0.1541904533514753</x:v>
      </x:c>
      <x:c r="C919" s="17" t="n">
        <x:v>0.9269917401252314</x:v>
      </x:c>
      <x:c r="D919" s="17" t="n">
        <x:v>0.18720182531978935</x:v>
      </x:c>
      <x:c r="E919" s="9" t="str">
        <x:v>A</x:v>
      </x:c>
      <x:c r="F919" s="14" t="str">
        <x:f>IF(COUNT(B919:D919)&lt;&gt;3,"Eingaben prüfen",IF(OR(MIN(B919:D919)&lt;0,MAX(B919:D919)&gt;1),"Eingaben prüfen","gültig"))</x:f>
        <x:v>gültig</x:v>
      </x:c>
    </x:row>
    <x:row r="920" ht="23" customHeight="1">
      <x:c r="A920" s="9" t="n">
        <x:v>914</x:v>
      </x:c>
      <x:c r="B920" s="17" t="n">
        <x:v>0.8314917540410534</x:v>
      </x:c>
      <x:c r="C920" s="17" t="n">
        <x:v>0.24473452602978796</x:v>
      </x:c>
      <x:c r="D920" s="17" t="n">
        <x:v>0.7768185123568401</x:v>
      </x:c>
      <x:c r="E920" s="9" t="str">
        <x:v>A</x:v>
      </x:c>
      <x:c r="F920" s="14" t="str">
        <x:f>IF(COUNT(B920:D920)&lt;&gt;3,"Eingaben prüfen",IF(OR(MIN(B920:D920)&lt;0,MAX(B920:D920)&gt;1),"Eingaben prüfen","gültig"))</x:f>
        <x:v>gültig</x:v>
      </x:c>
    </x:row>
    <x:row r="921" ht="23" customHeight="1">
      <x:c r="A921" s="9" t="n">
        <x:v>915</x:v>
      </x:c>
      <x:c r="B921" s="17" t="n">
        <x:v>0.04825212911237031</x:v>
      </x:c>
      <x:c r="C921" s="17" t="n">
        <x:v>0.04850462742615491</x:v>
      </x:c>
      <x:c r="D921" s="17" t="n">
        <x:v>0.5678709585918114</x:v>
      </x:c>
      <x:c r="E921" s="9" t="str">
        <x:v>A</x:v>
      </x:c>
      <x:c r="F921" s="14" t="str">
        <x:f>IF(COUNT(B921:D921)&lt;&gt;3,"Eingaben prüfen",IF(OR(MIN(B921:D921)&lt;0,MAX(B921:D921)&gt;1),"Eingaben prüfen","gültig"))</x:f>
        <x:v>gültig</x:v>
      </x:c>
    </x:row>
    <x:row r="922" ht="23" customHeight="1">
      <x:c r="A922" s="9" t="n">
        <x:v>916</x:v>
      </x:c>
      <x:c r="B922" s="17" t="n">
        <x:v>0.4567712611751631</x:v>
      </x:c>
      <x:c r="C922" s="17" t="n">
        <x:v>0.1102752931183204</x:v>
      </x:c>
      <x:c r="D922" s="17" t="n">
        <x:v>0.11455962725449353</x:v>
      </x:c>
      <x:c r="E922" s="9" t="str">
        <x:v>A</x:v>
      </x:c>
      <x:c r="F922" s="14" t="str">
        <x:f>IF(COUNT(B922:D922)&lt;&gt;3,"Eingaben prüfen",IF(OR(MIN(B922:D922)&lt;0,MAX(B922:D922)&gt;1),"Eingaben prüfen","gültig"))</x:f>
        <x:v>gültig</x:v>
      </x:c>
    </x:row>
    <x:row r="923" ht="23" customHeight="1">
      <x:c r="A923" s="9" t="n">
        <x:v>917</x:v>
      </x:c>
      <x:c r="B923" s="17" t="n">
        <x:v>0.3274287033127621</x:v>
      </x:c>
      <x:c r="C923" s="17" t="n">
        <x:v>0.21870319487061352</x:v>
      </x:c>
      <x:c r="D923" s="17" t="n">
        <x:v>0.4401784456567839</x:v>
      </x:c>
      <x:c r="E923" s="9" t="str">
        <x:v>A</x:v>
      </x:c>
      <x:c r="F923" s="14" t="str">
        <x:f>IF(COUNT(B923:D923)&lt;&gt;3,"Eingaben prüfen",IF(OR(MIN(B923:D923)&lt;0,MAX(B923:D923)&gt;1),"Eingaben prüfen","gültig"))</x:f>
        <x:v>gültig</x:v>
      </x:c>
    </x:row>
    <x:row r="924" ht="23" customHeight="1">
      <x:c r="A924" s="9" t="n">
        <x:v>918</x:v>
      </x:c>
      <x:c r="B924" s="17" t="n">
        <x:v>0.011841095169074833</x:v>
      </x:c>
      <x:c r="C924" s="17" t="n">
        <x:v>0.09509581734891981</x:v>
      </x:c>
      <x:c r="D924" s="17" t="n">
        <x:v>0.07160853093955666</x:v>
      </x:c>
      <x:c r="E924" s="9" t="str">
        <x:v>A</x:v>
      </x:c>
      <x:c r="F924" s="14" t="str">
        <x:f>IF(COUNT(B924:D924)&lt;&gt;3,"Eingaben prüfen",IF(OR(MIN(B924:D924)&lt;0,MAX(B924:D924)&gt;1),"Eingaben prüfen","gültig"))</x:f>
        <x:v>gültig</x:v>
      </x:c>
    </x:row>
    <x:row r="925" ht="23" customHeight="1">
      <x:c r="A925" s="9" t="n">
        <x:v>919</x:v>
      </x:c>
      <x:c r="B925" s="17" t="n">
        <x:v>0.294352633995004</x:v>
      </x:c>
      <x:c r="C925" s="17" t="n">
        <x:v>0.872990081901662</x:v>
      </x:c>
      <x:c r="D925" s="17" t="n">
        <x:v>0.9539645410841331</x:v>
      </x:c>
      <x:c r="E925" s="9" t="str">
        <x:v>A</x:v>
      </x:c>
      <x:c r="F925" s="14" t="str">
        <x:f>IF(COUNT(B925:D925)&lt;&gt;3,"Eingaben prüfen",IF(OR(MIN(B925:D925)&lt;0,MAX(B925:D925)&gt;1),"Eingaben prüfen","gültig"))</x:f>
        <x:v>gültig</x:v>
      </x:c>
    </x:row>
    <x:row r="926" ht="23" customHeight="1">
      <x:c r="A926" s="9" t="n">
        <x:v>920</x:v>
      </x:c>
      <x:c r="B926" s="17" t="n">
        <x:v>0.7149257402634248</x:v>
      </x:c>
      <x:c r="C926" s="17" t="n">
        <x:v>0.7162101737922058</x:v>
      </x:c>
      <x:c r="D926" s="17" t="n">
        <x:v>0.052975450293160975</x:v>
      </x:c>
      <x:c r="E926" s="9" t="str">
        <x:v>A</x:v>
      </x:c>
      <x:c r="F926" s="14" t="str">
        <x:f>IF(COUNT(B926:D926)&lt;&gt;3,"Eingaben prüfen",IF(OR(MIN(B926:D926)&lt;0,MAX(B926:D926)&gt;1),"Eingaben prüfen","gültig"))</x:f>
        <x:v>gültig</x:v>
      </x:c>
    </x:row>
    <x:row r="927" ht="23" customHeight="1">
      <x:c r="A927" s="9" t="n">
        <x:v>921</x:v>
      </x:c>
      <x:c r="B927" s="17" t="n">
        <x:v>0.13985072227660567</x:v>
      </x:c>
      <x:c r="C927" s="17" t="n">
        <x:v>0.9345034275902435</x:v>
      </x:c>
      <x:c r="D927" s="17" t="n">
        <x:v>0.29245534527581185</x:v>
      </x:c>
      <x:c r="E927" s="9" t="str">
        <x:v>A</x:v>
      </x:c>
      <x:c r="F927" s="14" t="str">
        <x:f>IF(COUNT(B927:D927)&lt;&gt;3,"Eingaben prüfen",IF(OR(MIN(B927:D927)&lt;0,MAX(B927:D927)&gt;1),"Eingaben prüfen","gültig"))</x:f>
        <x:v>gültig</x:v>
      </x:c>
    </x:row>
    <x:row r="928" ht="23" customHeight="1">
      <x:c r="A928" s="9" t="n">
        <x:v>922</x:v>
      </x:c>
      <x:c r="B928" s="17" t="n">
        <x:v>0.4344141526380554</x:v>
      </x:c>
      <x:c r="C928" s="17" t="n">
        <x:v>0.8345901832217351</x:v>
      </x:c>
      <x:c r="D928" s="17" t="n">
        <x:v>0.428208549390547</x:v>
      </x:c>
      <x:c r="E928" s="9" t="str">
        <x:v>A</x:v>
      </x:c>
      <x:c r="F928" s="14" t="str">
        <x:f>IF(COUNT(B928:D928)&lt;&gt;3,"Eingaben prüfen",IF(OR(MIN(B928:D928)&lt;0,MAX(B928:D928)&gt;1),"Eingaben prüfen","gültig"))</x:f>
        <x:v>gültig</x:v>
      </x:c>
    </x:row>
    <x:row r="929" ht="23" customHeight="1">
      <x:c r="A929" s="9" t="n">
        <x:v>923</x:v>
      </x:c>
      <x:c r="B929" s="17" t="n">
        <x:v>0.16949608933646232</x:v>
      </x:c>
      <x:c r="C929" s="17" t="n">
        <x:v>0.3623831985751167</x:v>
      </x:c>
      <x:c r="D929" s="17" t="n">
        <x:v>0.7773553441511467</x:v>
      </x:c>
      <x:c r="E929" s="9" t="str">
        <x:v>A</x:v>
      </x:c>
      <x:c r="F929" s="14" t="str">
        <x:f>IF(COUNT(B929:D929)&lt;&gt;3,"Eingaben prüfen",IF(OR(MIN(B929:D929)&lt;0,MAX(B929:D929)&gt;1),"Eingaben prüfen","gültig"))</x:f>
        <x:v>gültig</x:v>
      </x:c>
    </x:row>
    <x:row r="930" ht="23" customHeight="1">
      <x:c r="A930" s="9" t="n">
        <x:v>924</x:v>
      </x:c>
      <x:c r="B930" s="17" t="n">
        <x:v>0.48344805382657796</x:v>
      </x:c>
      <x:c r="C930" s="17" t="n">
        <x:v>0.9638818864477798</x:v>
      </x:c>
      <x:c r="D930" s="17" t="n">
        <x:v>0.6208637721138075</x:v>
      </x:c>
      <x:c r="E930" s="9" t="str">
        <x:v>A</x:v>
      </x:c>
      <x:c r="F930" s="14" t="str">
        <x:f>IF(COUNT(B930:D930)&lt;&gt;3,"Eingaben prüfen",IF(OR(MIN(B930:D930)&lt;0,MAX(B930:D930)&gt;1),"Eingaben prüfen","gültig"))</x:f>
        <x:v>gültig</x:v>
      </x:c>
    </x:row>
    <x:row r="931" ht="23" customHeight="1">
      <x:c r="A931" s="9" t="n">
        <x:v>925</x:v>
      </x:c>
      <x:c r="B931" s="17" t="n">
        <x:v>0.24326982104685158</x:v>
      </x:c>
      <x:c r="C931" s="17" t="n">
        <x:v>0.6400441728765145</x:v>
      </x:c>
      <x:c r="D931" s="17" t="n">
        <x:v>0.4682256010128185</x:v>
      </x:c>
      <x:c r="E931" s="9" t="str">
        <x:v>A</x:v>
      </x:c>
      <x:c r="F931" s="14" t="str">
        <x:f>IF(COUNT(B931:D931)&lt;&gt;3,"Eingaben prüfen",IF(OR(MIN(B931:D931)&lt;0,MAX(B931:D931)&gt;1),"Eingaben prüfen","gültig"))</x:f>
        <x:v>gültig</x:v>
      </x:c>
    </x:row>
    <x:row r="932" ht="23" customHeight="1">
      <x:c r="A932" s="9" t="n">
        <x:v>926</x:v>
      </x:c>
      <x:c r="B932" s="17" t="n">
        <x:v>0.6782005949644372</x:v>
      </x:c>
      <x:c r="C932" s="17" t="n">
        <x:v>0.5851332755992189</x:v>
      </x:c>
      <x:c r="D932" s="17" t="n">
        <x:v>0.049576652818359435</x:v>
      </x:c>
      <x:c r="E932" s="9" t="str">
        <x:v>A</x:v>
      </x:c>
      <x:c r="F932" s="14" t="str">
        <x:f>IF(COUNT(B932:D932)&lt;&gt;3,"Eingaben prüfen",IF(OR(MIN(B932:D932)&lt;0,MAX(B932:D932)&gt;1),"Eingaben prüfen","gültig"))</x:f>
        <x:v>gültig</x:v>
      </x:c>
    </x:row>
    <x:row r="933" ht="23" customHeight="1">
      <x:c r="A933" s="9" t="n">
        <x:v>927</x:v>
      </x:c>
      <x:c r="B933" s="17" t="n">
        <x:v>0.5989163647172973</x:v>
      </x:c>
      <x:c r="C933" s="17" t="n">
        <x:v>0.7200886820210144</x:v>
      </x:c>
      <x:c r="D933" s="17" t="n">
        <x:v>0.03988847357686609</x:v>
      </x:c>
      <x:c r="E933" s="9" t="str">
        <x:v>A</x:v>
      </x:c>
      <x:c r="F933" s="14" t="str">
        <x:f>IF(COUNT(B933:D933)&lt;&gt;3,"Eingaben prüfen",IF(OR(MIN(B933:D933)&lt;0,MAX(B933:D933)&gt;1),"Eingaben prüfen","gültig"))</x:f>
        <x:v>gültig</x:v>
      </x:c>
    </x:row>
    <x:row r="934" ht="23" customHeight="1">
      <x:c r="A934" s="9" t="n">
        <x:v>928</x:v>
      </x:c>
      <x:c r="B934" s="17" t="n">
        <x:v>0.27982365584466606</x:v>
      </x:c>
      <x:c r="C934" s="17" t="n">
        <x:v>0.06381156842689961</x:v>
      </x:c>
      <x:c r="D934" s="17" t="n">
        <x:v>0.6527321898611262</x:v>
      </x:c>
      <x:c r="E934" s="9" t="str">
        <x:v>A</x:v>
      </x:c>
      <x:c r="F934" s="14" t="str">
        <x:f>IF(COUNT(B934:D934)&lt;&gt;3,"Eingaben prüfen",IF(OR(MIN(B934:D934)&lt;0,MAX(B934:D934)&gt;1),"Eingaben prüfen","gültig"))</x:f>
        <x:v>gültig</x:v>
      </x:c>
    </x:row>
    <x:row r="935" ht="23" customHeight="1">
      <x:c r="A935" s="9" t="n">
        <x:v>929</x:v>
      </x:c>
      <x:c r="B935" s="17" t="n">
        <x:v>0.9581265387823805</x:v>
      </x:c>
      <x:c r="C935" s="17" t="n">
        <x:v>0.002172370790503919</x:v>
      </x:c>
      <x:c r="D935" s="17" t="n">
        <x:v>0.19354876421857625</x:v>
      </x:c>
      <x:c r="E935" s="9" t="str">
        <x:v>A</x:v>
      </x:c>
      <x:c r="F935" s="14" t="str">
        <x:f>IF(COUNT(B935:D935)&lt;&gt;3,"Eingaben prüfen",IF(OR(MIN(B935:D935)&lt;0,MAX(B935:D935)&gt;1),"Eingaben prüfen","gültig"))</x:f>
        <x:v>gültig</x:v>
      </x:c>
    </x:row>
    <x:row r="936" ht="23" customHeight="1">
      <x:c r="A936" s="9" t="n">
        <x:v>930</x:v>
      </x:c>
      <x:c r="B936" s="17" t="n">
        <x:v>0.8886646464234218</x:v>
      </x:c>
      <x:c r="C936" s="17" t="n">
        <x:v>0.28306043113116175</x:v>
      </x:c>
      <x:c r="D936" s="17" t="n">
        <x:v>0.21894691756460816</x:v>
      </x:c>
      <x:c r="E936" s="9" t="str">
        <x:v>A</x:v>
      </x:c>
      <x:c r="F936" s="14" t="str">
        <x:f>IF(COUNT(B936:D936)&lt;&gt;3,"Eingaben prüfen",IF(OR(MIN(B936:D936)&lt;0,MAX(B936:D936)&gt;1),"Eingaben prüfen","gültig"))</x:f>
        <x:v>gültig</x:v>
      </x:c>
    </x:row>
    <x:row r="937" ht="23" customHeight="1">
      <x:c r="A937" s="9" t="n">
        <x:v>931</x:v>
      </x:c>
      <x:c r="B937" s="17" t="n">
        <x:v>0.4875879866303876</x:v>
      </x:c>
      <x:c r="C937" s="17" t="n">
        <x:v>0.47749687160830945</x:v>
      </x:c>
      <x:c r="D937" s="17" t="n">
        <x:v>0.6659727747319266</x:v>
      </x:c>
      <x:c r="E937" s="9" t="str">
        <x:v>A</x:v>
      </x:c>
      <x:c r="F937" s="14" t="str">
        <x:f>IF(COUNT(B937:D937)&lt;&gt;3,"Eingaben prüfen",IF(OR(MIN(B937:D937)&lt;0,MAX(B937:D937)&gt;1),"Eingaben prüfen","gültig"))</x:f>
        <x:v>gültig</x:v>
      </x:c>
    </x:row>
    <x:row r="938" ht="23" customHeight="1">
      <x:c r="A938" s="9" t="n">
        <x:v>932</x:v>
      </x:c>
      <x:c r="B938" s="17" t="n">
        <x:v>0.7400993822375312</x:v>
      </x:c>
      <x:c r="C938" s="17" t="n">
        <x:v>0.011375006870366633</x:v>
      </x:c>
      <x:c r="D938" s="17" t="n">
        <x:v>0.3382288223365322</x:v>
      </x:c>
      <x:c r="E938" s="9" t="str">
        <x:v>A</x:v>
      </x:c>
      <x:c r="F938" s="14" t="str">
        <x:f>IF(COUNT(B938:D938)&lt;&gt;3,"Eingaben prüfen",IF(OR(MIN(B938:D938)&lt;0,MAX(B938:D938)&gt;1),"Eingaben prüfen","gültig"))</x:f>
        <x:v>gültig</x:v>
      </x:c>
    </x:row>
    <x:row r="939" ht="23" customHeight="1">
      <x:c r="A939" s="9" t="n">
        <x:v>933</x:v>
      </x:c>
      <x:c r="B939" s="17" t="n">
        <x:v>0.6338480148697272</x:v>
      </x:c>
      <x:c r="C939" s="17" t="n">
        <x:v>0.8109894533408806</x:v>
      </x:c>
      <x:c r="D939" s="17" t="n">
        <x:v>0.6482978212879971</x:v>
      </x:c>
      <x:c r="E939" s="9" t="str">
        <x:v>A</x:v>
      </x:c>
      <x:c r="F939" s="14" t="str">
        <x:f>IF(COUNT(B939:D939)&lt;&gt;3,"Eingaben prüfen",IF(OR(MIN(B939:D939)&lt;0,MAX(B939:D939)&gt;1),"Eingaben prüfen","gültig"))</x:f>
        <x:v>gültig</x:v>
      </x:c>
    </x:row>
    <x:row r="940" ht="23" customHeight="1">
      <x:c r="A940" s="9" t="n">
        <x:v>934</x:v>
      </x:c>
      <x:c r="B940" s="17" t="n">
        <x:v>0.11597325734328479</x:v>
      </x:c>
      <x:c r="C940" s="17" t="n">
        <x:v>0.0018575304420664907</x:v>
      </x:c>
      <x:c r="D940" s="17" t="n">
        <x:v>0.9435173134552315</x:v>
      </x:c>
      <x:c r="E940" s="9" t="str">
        <x:v>A</x:v>
      </x:c>
      <x:c r="F940" s="14" t="str">
        <x:f>IF(COUNT(B940:D940)&lt;&gt;3,"Eingaben prüfen",IF(OR(MIN(B940:D940)&lt;0,MAX(B940:D940)&gt;1),"Eingaben prüfen","gültig"))</x:f>
        <x:v>gültig</x:v>
      </x:c>
    </x:row>
    <x:row r="941" ht="23" customHeight="1">
      <x:c r="A941" s="9" t="n">
        <x:v>935</x:v>
      </x:c>
      <x:c r="B941" s="17" t="n">
        <x:v>0.5736775052500889</x:v>
      </x:c>
      <x:c r="C941" s="17" t="n">
        <x:v>0.3769606548594311</x:v>
      </x:c>
      <x:c r="D941" s="17" t="n">
        <x:v>0.015169363585300744</x:v>
      </x:c>
      <x:c r="E941" s="9" t="str">
        <x:v>A</x:v>
      </x:c>
      <x:c r="F941" s="14" t="str">
        <x:f>IF(COUNT(B941:D941)&lt;&gt;3,"Eingaben prüfen",IF(OR(MIN(B941:D941)&lt;0,MAX(B941:D941)&gt;1),"Eingaben prüfen","gültig"))</x:f>
        <x:v>gültig</x:v>
      </x:c>
    </x:row>
    <x:row r="942" ht="23" customHeight="1">
      <x:c r="A942" s="9" t="n">
        <x:v>936</x:v>
      </x:c>
      <x:c r="B942" s="17" t="n">
        <x:v>0.4651763717411086</x:v>
      </x:c>
      <x:c r="C942" s="17" t="n">
        <x:v>0.6019221915630624</x:v>
      </x:c>
      <x:c r="D942" s="17" t="n">
        <x:v>0.7248630597023293</x:v>
      </x:c>
      <x:c r="E942" s="9" t="str">
        <x:v>A</x:v>
      </x:c>
      <x:c r="F942" s="14" t="str">
        <x:f>IF(COUNT(B942:D942)&lt;&gt;3,"Eingaben prüfen",IF(OR(MIN(B942:D942)&lt;0,MAX(B942:D942)&gt;1),"Eingaben prüfen","gültig"))</x:f>
        <x:v>gültig</x:v>
      </x:c>
    </x:row>
    <x:row r="943" ht="23" customHeight="1">
      <x:c r="A943" s="9" t="n">
        <x:v>937</x:v>
      </x:c>
      <x:c r="B943" s="17" t="n">
        <x:v>0.5015270012663677</x:v>
      </x:c>
      <x:c r="C943" s="17" t="n">
        <x:v>0.7112758128205314</x:v>
      </x:c>
      <x:c r="D943" s="17" t="n">
        <x:v>0.9175646434305236</x:v>
      </x:c>
      <x:c r="E943" s="9" t="str">
        <x:v>A</x:v>
      </x:c>
      <x:c r="F943" s="14" t="str">
        <x:f>IF(COUNT(B943:D943)&lt;&gt;3,"Eingaben prüfen",IF(OR(MIN(B943:D943)&lt;0,MAX(B943:D943)&gt;1),"Eingaben prüfen","gültig"))</x:f>
        <x:v>gültig</x:v>
      </x:c>
    </x:row>
    <x:row r="944" ht="23" customHeight="1">
      <x:c r="A944" s="9" t="n">
        <x:v>938</x:v>
      </x:c>
      <x:c r="B944" s="17" t="n">
        <x:v>0.63100598345045</x:v>
      </x:c>
      <x:c r="C944" s="17" t="n">
        <x:v>0.3933652421692386</x:v>
      </x:c>
      <x:c r="D944" s="17" t="n">
        <x:v>0.006073140888474882</x:v>
      </x:c>
      <x:c r="E944" s="9" t="str">
        <x:v>A</x:v>
      </x:c>
      <x:c r="F944" s="14" t="str">
        <x:f>IF(COUNT(B944:D944)&lt;&gt;3,"Eingaben prüfen",IF(OR(MIN(B944:D944)&lt;0,MAX(B944:D944)&gt;1),"Eingaben prüfen","gültig"))</x:f>
        <x:v>gültig</x:v>
      </x:c>
    </x:row>
    <x:row r="945" ht="23" customHeight="1">
      <x:c r="A945" s="9" t="n">
        <x:v>939</x:v>
      </x:c>
      <x:c r="B945" s="17" t="n">
        <x:v>0.5730249508051202</x:v>
      </x:c>
      <x:c r="C945" s="17" t="n">
        <x:v>0.3342554896371439</x:v>
      </x:c>
      <x:c r="D945" s="17" t="n">
        <x:v>0.6026498602004722</x:v>
      </x:c>
      <x:c r="E945" s="9" t="str">
        <x:v>A</x:v>
      </x:c>
      <x:c r="F945" s="14" t="str">
        <x:f>IF(COUNT(B945:D945)&lt;&gt;3,"Eingaben prüfen",IF(OR(MIN(B945:D945)&lt;0,MAX(B945:D945)&gt;1),"Eingaben prüfen","gültig"))</x:f>
        <x:v>gültig</x:v>
      </x:c>
    </x:row>
    <x:row r="946" ht="23" customHeight="1">
      <x:c r="A946" s="9" t="n">
        <x:v>940</x:v>
      </x:c>
      <x:c r="B946" s="17" t="n">
        <x:v>0.19189517002087086</x:v>
      </x:c>
      <x:c r="C946" s="17" t="n">
        <x:v>0.23855722008738667</x:v>
      </x:c>
      <x:c r="D946" s="17" t="n">
        <x:v>0.9007389770122245</x:v>
      </x:c>
      <x:c r="E946" s="9" t="str">
        <x:v>A</x:v>
      </x:c>
      <x:c r="F946" s="14" t="str">
        <x:f>IF(COUNT(B946:D946)&lt;&gt;3,"Eingaben prüfen",IF(OR(MIN(B946:D946)&lt;0,MAX(B946:D946)&gt;1),"Eingaben prüfen","gültig"))</x:f>
        <x:v>gültig</x:v>
      </x:c>
    </x:row>
    <x:row r="947" ht="23" customHeight="1">
      <x:c r="A947" s="9" t="n">
        <x:v>941</x:v>
      </x:c>
      <x:c r="B947" s="17" t="n">
        <x:v>0.06174356385599822</x:v>
      </x:c>
      <x:c r="C947" s="17" t="n">
        <x:v>0.8012783626327291</x:v>
      </x:c>
      <x:c r="D947" s="17" t="n">
        <x:v>0.1733542304718867</x:v>
      </x:c>
      <x:c r="E947" s="9" t="str">
        <x:v>A</x:v>
      </x:c>
      <x:c r="F947" s="14" t="str">
        <x:f>IF(COUNT(B947:D947)&lt;&gt;3,"Eingaben prüfen",IF(OR(MIN(B947:D947)&lt;0,MAX(B947:D947)&gt;1),"Eingaben prüfen","gültig"))</x:f>
        <x:v>gültig</x:v>
      </x:c>
    </x:row>
    <x:row r="948" ht="23" customHeight="1">
      <x:c r="A948" s="9" t="n">
        <x:v>942</x:v>
      </x:c>
      <x:c r="B948" s="17" t="n">
        <x:v>0.152220667921938</x:v>
      </x:c>
      <x:c r="C948" s="17" t="n">
        <x:v>0.07056085008662194</x:v>
      </x:c>
      <x:c r="D948" s="17" t="n">
        <x:v>0.7128068463644013</x:v>
      </x:c>
      <x:c r="E948" s="9" t="str">
        <x:v>A</x:v>
      </x:c>
      <x:c r="F948" s="14" t="str">
        <x:f>IF(COUNT(B948:D948)&lt;&gt;3,"Eingaben prüfen",IF(OR(MIN(B948:D948)&lt;0,MAX(B948:D948)&gt;1),"Eingaben prüfen","gültig"))</x:f>
        <x:v>gültig</x:v>
      </x:c>
    </x:row>
    <x:row r="949" ht="23" customHeight="1">
      <x:c r="A949" s="9" t="n">
        <x:v>943</x:v>
      </x:c>
      <x:c r="B949" s="17" t="n">
        <x:v>0.668721687165089</x:v>
      </x:c>
      <x:c r="C949" s="17" t="n">
        <x:v>0.6675954085076228</x:v>
      </x:c>
      <x:c r="D949" s="17" t="n">
        <x:v>0.1095849237171933</x:v>
      </x:c>
      <x:c r="E949" s="9" t="str">
        <x:v>A</x:v>
      </x:c>
      <x:c r="F949" s="14" t="str">
        <x:f>IF(COUNT(B949:D949)&lt;&gt;3,"Eingaben prüfen",IF(OR(MIN(B949:D949)&lt;0,MAX(B949:D949)&gt;1),"Eingaben prüfen","gültig"))</x:f>
        <x:v>gültig</x:v>
      </x:c>
    </x:row>
    <x:row r="950" ht="23" customHeight="1">
      <x:c r="A950" s="9" t="n">
        <x:v>944</x:v>
      </x:c>
      <x:c r="B950" s="17" t="n">
        <x:v>0.2984868824714795</x:v>
      </x:c>
      <x:c r="C950" s="17" t="n">
        <x:v>0.9633073873119429</x:v>
      </x:c>
      <x:c r="D950" s="17" t="n">
        <x:v>0.8172785352217034</x:v>
      </x:c>
      <x:c r="E950" s="9" t="str">
        <x:v>A</x:v>
      </x:c>
      <x:c r="F950" s="14" t="str">
        <x:f>IF(COUNT(B950:D950)&lt;&gt;3,"Eingaben prüfen",IF(OR(MIN(B950:D950)&lt;0,MAX(B950:D950)&gt;1),"Eingaben prüfen","gültig"))</x:f>
        <x:v>gültig</x:v>
      </x:c>
    </x:row>
    <x:row r="951" ht="23" customHeight="1">
      <x:c r="A951" s="9" t="n">
        <x:v>945</x:v>
      </x:c>
      <x:c r="B951" s="17" t="n">
        <x:v>0.486978318891488</x:v>
      </x:c>
      <x:c r="C951" s="17" t="n">
        <x:v>0.23543336347211152</x:v>
      </x:c>
      <x:c r="D951" s="17" t="n">
        <x:v>0.0875412515597418</x:v>
      </x:c>
      <x:c r="E951" s="9" t="str">
        <x:v>A</x:v>
      </x:c>
      <x:c r="F951" s="14" t="str">
        <x:f>IF(COUNT(B951:D951)&lt;&gt;3,"Eingaben prüfen",IF(OR(MIN(B951:D951)&lt;0,MAX(B951:D951)&gt;1),"Eingaben prüfen","gültig"))</x:f>
        <x:v>gültig</x:v>
      </x:c>
    </x:row>
    <x:row r="952" ht="23" customHeight="1">
      <x:c r="A952" s="9" t="n">
        <x:v>946</x:v>
      </x:c>
      <x:c r="B952" s="17" t="n">
        <x:v>0.687279864330776</x:v>
      </x:c>
      <x:c r="C952" s="17" t="n">
        <x:v>0.6403175849700347</x:v>
      </x:c>
      <x:c r="D952" s="17" t="n">
        <x:v>0.24103707040194422</x:v>
      </x:c>
      <x:c r="E952" s="9" t="str">
        <x:v>A</x:v>
      </x:c>
      <x:c r="F952" s="14" t="str">
        <x:f>IF(COUNT(B952:D952)&lt;&gt;3,"Eingaben prüfen",IF(OR(MIN(B952:D952)&lt;0,MAX(B952:D952)&gt;1),"Eingaben prüfen","gültig"))</x:f>
        <x:v>gültig</x:v>
      </x:c>
    </x:row>
    <x:row r="953" ht="23" customHeight="1">
      <x:c r="A953" s="9" t="n">
        <x:v>947</x:v>
      </x:c>
      <x:c r="B953" s="17" t="n">
        <x:v>0.6058509316062555</x:v>
      </x:c>
      <x:c r="C953" s="17" t="n">
        <x:v>0.17594764626119286</x:v>
      </x:c>
      <x:c r="D953" s="17" t="n">
        <x:v>0.24974089243914932</x:v>
      </x:c>
      <x:c r="E953" s="9" t="str">
        <x:v>A</x:v>
      </x:c>
      <x:c r="F953" s="14" t="str">
        <x:f>IF(COUNT(B953:D953)&lt;&gt;3,"Eingaben prüfen",IF(OR(MIN(B953:D953)&lt;0,MAX(B953:D953)&gt;1),"Eingaben prüfen","gültig"))</x:f>
        <x:v>gültig</x:v>
      </x:c>
    </x:row>
    <x:row r="954" ht="23" customHeight="1">
      <x:c r="A954" s="9" t="n">
        <x:v>948</x:v>
      </x:c>
      <x:c r="B954" s="17" t="n">
        <x:v>0.03108427010010928</x:v>
      </x:c>
      <x:c r="C954" s="17" t="n">
        <x:v>0.7862142213853076</x:v>
      </x:c>
      <x:c r="D954" s="17" t="n">
        <x:v>0.4753444549860433</x:v>
      </x:c>
      <x:c r="E954" s="9" t="str">
        <x:v>A</x:v>
      </x:c>
      <x:c r="F954" s="14" t="str">
        <x:f>IF(COUNT(B954:D954)&lt;&gt;3,"Eingaben prüfen",IF(OR(MIN(B954:D954)&lt;0,MAX(B954:D954)&gt;1),"Eingaben prüfen","gültig"))</x:f>
        <x:v>gültig</x:v>
      </x:c>
    </x:row>
    <x:row r="955" ht="23" customHeight="1">
      <x:c r="A955" s="9" t="n">
        <x:v>949</x:v>
      </x:c>
      <x:c r="B955" s="17" t="n">
        <x:v>0.9129796478664503</x:v>
      </x:c>
      <x:c r="C955" s="17" t="n">
        <x:v>0.5747461676364765</x:v>
      </x:c>
      <x:c r="D955" s="17" t="n">
        <x:v>0.5460091134300455</x:v>
      </x:c>
      <x:c r="E955" s="9" t="str">
        <x:v>A</x:v>
      </x:c>
      <x:c r="F955" s="14" t="str">
        <x:f>IF(COUNT(B955:D955)&lt;&gt;3,"Eingaben prüfen",IF(OR(MIN(B955:D955)&lt;0,MAX(B955:D955)&gt;1),"Eingaben prüfen","gültig"))</x:f>
        <x:v>gültig</x:v>
      </x:c>
    </x:row>
    <x:row r="956" ht="23" customHeight="1">
      <x:c r="A956" s="9" t="n">
        <x:v>950</x:v>
      </x:c>
      <x:c r="B956" s="17" t="n">
        <x:v>0.1370044247014448</x:v>
      </x:c>
      <x:c r="C956" s="17" t="n">
        <x:v>0.9849732498405501</x:v>
      </x:c>
      <x:c r="D956" s="17" t="n">
        <x:v>0.7091275748098269</x:v>
      </x:c>
      <x:c r="E956" s="9" t="str">
        <x:v>A</x:v>
      </x:c>
      <x:c r="F956" s="14" t="str">
        <x:f>IF(COUNT(B956:D956)&lt;&gt;3,"Eingaben prüfen",IF(OR(MIN(B956:D956)&lt;0,MAX(B956:D956)&gt;1),"Eingaben prüfen","gültig"))</x:f>
        <x:v>gültig</x:v>
      </x:c>
    </x:row>
    <x:row r="957" ht="23" customHeight="1">
      <x:c r="A957" s="9" t="n">
        <x:v>951</x:v>
      </x:c>
      <x:c r="B957" s="17" t="n">
        <x:v>0.3007883856771514</x:v>
      </x:c>
      <x:c r="C957" s="17" t="n">
        <x:v>0.27980517491232604</x:v>
      </x:c>
      <x:c r="D957" s="17" t="n">
        <x:v>0.8794713154202327</x:v>
      </x:c>
      <x:c r="E957" s="9" t="str">
        <x:v>A</x:v>
      </x:c>
      <x:c r="F957" s="14" t="str">
        <x:f>IF(COUNT(B957:D957)&lt;&gt;3,"Eingaben prüfen",IF(OR(MIN(B957:D957)&lt;0,MAX(B957:D957)&gt;1),"Eingaben prüfen","gültig"))</x:f>
        <x:v>gültig</x:v>
      </x:c>
    </x:row>
    <x:row r="958" ht="23" customHeight="1">
      <x:c r="A958" s="9" t="n">
        <x:v>952</x:v>
      </x:c>
      <x:c r="B958" s="17" t="n">
        <x:v>0.703397587290965</x:v>
      </x:c>
      <x:c r="C958" s="17" t="n">
        <x:v>0.5985321825137362</x:v>
      </x:c>
      <x:c r="D958" s="17" t="n">
        <x:v>0.30619509739335626</x:v>
      </x:c>
      <x:c r="E958" s="9" t="str">
        <x:v>A</x:v>
      </x:c>
      <x:c r="F958" s="14" t="str">
        <x:f>IF(COUNT(B958:D958)&lt;&gt;3,"Eingaben prüfen",IF(OR(MIN(B958:D958)&lt;0,MAX(B958:D958)&gt;1),"Eingaben prüfen","gültig"))</x:f>
        <x:v>gültig</x:v>
      </x:c>
    </x:row>
    <x:row r="959" ht="23" customHeight="1">
      <x:c r="A959" s="9" t="n">
        <x:v>953</x:v>
      </x:c>
      <x:c r="B959" s="17" t="n">
        <x:v>0.5358105794293806</x:v>
      </x:c>
      <x:c r="C959" s="17" t="n">
        <x:v>0.7920148613629863</x:v>
      </x:c>
      <x:c r="D959" s="17" t="n">
        <x:v>0.08169837517198175</x:v>
      </x:c>
      <x:c r="E959" s="9" t="str">
        <x:v>A</x:v>
      </x:c>
      <x:c r="F959" s="14" t="str">
        <x:f>IF(COUNT(B959:D959)&lt;&gt;3,"Eingaben prüfen",IF(OR(MIN(B959:D959)&lt;0,MAX(B959:D959)&gt;1),"Eingaben prüfen","gültig"))</x:f>
        <x:v>gültig</x:v>
      </x:c>
    </x:row>
    <x:row r="960" ht="23" customHeight="1">
      <x:c r="A960" s="9" t="n">
        <x:v>954</x:v>
      </x:c>
      <x:c r="B960" s="17" t="n">
        <x:v>0.6807649886468425</x:v>
      </x:c>
      <x:c r="C960" s="17" t="n">
        <x:v>0.22159871587064117</x:v>
      </x:c>
      <x:c r="D960" s="17" t="n">
        <x:v>0.8568773270817474</x:v>
      </x:c>
      <x:c r="E960" s="9" t="str">
        <x:v>A</x:v>
      </x:c>
      <x:c r="F960" s="14" t="str">
        <x:f>IF(COUNT(B960:D960)&lt;&gt;3,"Eingaben prüfen",IF(OR(MIN(B960:D960)&lt;0,MAX(B960:D960)&gt;1),"Eingaben prüfen","gültig"))</x:f>
        <x:v>gültig</x:v>
      </x:c>
    </x:row>
    <x:row r="961" ht="23" customHeight="1">
      <x:c r="A961" s="9" t="n">
        <x:v>955</x:v>
      </x:c>
      <x:c r="B961" s="17" t="n">
        <x:v>0.37390097009483725</x:v>
      </x:c>
      <x:c r="C961" s="17" t="n">
        <x:v>0.3323674910934642</x:v>
      </x:c>
      <x:c r="D961" s="17" t="n">
        <x:v>0.45319203252438456</x:v>
      </x:c>
      <x:c r="E961" s="9" t="str">
        <x:v>A</x:v>
      </x:c>
      <x:c r="F961" s="14" t="str">
        <x:f>IF(COUNT(B961:D961)&lt;&gt;3,"Eingaben prüfen",IF(OR(MIN(B961:D961)&lt;0,MAX(B961:D961)&gt;1),"Eingaben prüfen","gültig"))</x:f>
        <x:v>gültig</x:v>
      </x:c>
    </x:row>
    <x:row r="962" ht="23" customHeight="1">
      <x:c r="A962" s="9" t="n">
        <x:v>956</x:v>
      </x:c>
      <x:c r="B962" s="17" t="n">
        <x:v>0.526378974202089</x:v>
      </x:c>
      <x:c r="C962" s="17" t="n">
        <x:v>0.7082257302245125</x:v>
      </x:c>
      <x:c r="D962" s="17" t="n">
        <x:v>0.44007373170461506</x:v>
      </x:c>
      <x:c r="E962" s="9" t="str">
        <x:v>A</x:v>
      </x:c>
      <x:c r="F962" s="14" t="str">
        <x:f>IF(COUNT(B962:D962)&lt;&gt;3,"Eingaben prüfen",IF(OR(MIN(B962:D962)&lt;0,MAX(B962:D962)&gt;1),"Eingaben prüfen","gültig"))</x:f>
        <x:v>gültig</x:v>
      </x:c>
    </x:row>
    <x:row r="963" ht="23" customHeight="1">
      <x:c r="A963" s="9" t="n">
        <x:v>957</x:v>
      </x:c>
      <x:c r="B963" s="17" t="n">
        <x:v>0.07489291729871184</x:v>
      </x:c>
      <x:c r="C963" s="17" t="n">
        <x:v>0.96204512368422</x:v>
      </x:c>
      <x:c r="D963" s="17" t="n">
        <x:v>0.2963085569208488</x:v>
      </x:c>
      <x:c r="E963" s="9" t="str">
        <x:v>A</x:v>
      </x:c>
      <x:c r="F963" s="14" t="str">
        <x:f>IF(COUNT(B963:D963)&lt;&gt;3,"Eingaben prüfen",IF(OR(MIN(B963:D963)&lt;0,MAX(B963:D963)&gt;1),"Eingaben prüfen","gültig"))</x:f>
        <x:v>gültig</x:v>
      </x:c>
    </x:row>
    <x:row r="964" ht="23" customHeight="1">
      <x:c r="A964" s="9" t="n">
        <x:v>958</x:v>
      </x:c>
      <x:c r="B964" s="17" t="n">
        <x:v>0.9090860673459247</x:v>
      </x:c>
      <x:c r="C964" s="17" t="n">
        <x:v>0.76440242130775</x:v>
      </x:c>
      <x:c r="D964" s="17" t="n">
        <x:v>0.2737210172927007</x:v>
      </x:c>
      <x:c r="E964" s="9" t="str">
        <x:v>A</x:v>
      </x:c>
      <x:c r="F964" s="14" t="str">
        <x:f>IF(COUNT(B964:D964)&lt;&gt;3,"Eingaben prüfen",IF(OR(MIN(B964:D964)&lt;0,MAX(B964:D964)&gt;1),"Eingaben prüfen","gültig"))</x:f>
        <x:v>gültig</x:v>
      </x:c>
    </x:row>
    <x:row r="965" ht="23" customHeight="1">
      <x:c r="A965" s="9" t="n">
        <x:v>959</x:v>
      </x:c>
      <x:c r="B965" s="17" t="n">
        <x:v>0.12123072694521397</x:v>
      </x:c>
      <x:c r="C965" s="17" t="n">
        <x:v>0.9468594210920855</x:v>
      </x:c>
      <x:c r="D965" s="17" t="n">
        <x:v>0.8790233171312138</x:v>
      </x:c>
      <x:c r="E965" s="9" t="str">
        <x:v>A</x:v>
      </x:c>
      <x:c r="F965" s="14" t="str">
        <x:f>IF(COUNT(B965:D965)&lt;&gt;3,"Eingaben prüfen",IF(OR(MIN(B965:D965)&lt;0,MAX(B965:D965)&gt;1),"Eingaben prüfen","gültig"))</x:f>
        <x:v>gültig</x:v>
      </x:c>
    </x:row>
    <x:row r="966" ht="23" customHeight="1">
      <x:c r="A966" s="9" t="n">
        <x:v>960</x:v>
      </x:c>
      <x:c r="B966" s="17" t="n">
        <x:v>0.8022034509340301</x:v>
      </x:c>
      <x:c r="C966" s="17" t="n">
        <x:v>0.812274664756842</x:v>
      </x:c>
      <x:c r="D966" s="17" t="n">
        <x:v>0.5468542905291542</x:v>
      </x:c>
      <x:c r="E966" s="9" t="str">
        <x:v>A</x:v>
      </x:c>
      <x:c r="F966" s="14" t="str">
        <x:f>IF(COUNT(B966:D966)&lt;&gt;3,"Eingaben prüfen",IF(OR(MIN(B966:D966)&lt;0,MAX(B966:D966)&gt;1),"Eingaben prüfen","gültig"))</x:f>
        <x:v>gültig</x:v>
      </x:c>
    </x:row>
    <x:row r="967" ht="23" customHeight="1">
      <x:c r="A967" s="9" t="n">
        <x:v>961</x:v>
      </x:c>
      <x:c r="B967" s="17" t="n">
        <x:v>0.17017106374260038</x:v>
      </x:c>
      <x:c r="C967" s="17" t="n">
        <x:v>0.09444244008045644</x:v>
      </x:c>
      <x:c r="D967" s="17" t="n">
        <x:v>0.008842211798764765</x:v>
      </x:c>
      <x:c r="E967" s="9" t="str">
        <x:v>A</x:v>
      </x:c>
      <x:c r="F967" s="14" t="str">
        <x:f>IF(COUNT(B967:D967)&lt;&gt;3,"Eingaben prüfen",IF(OR(MIN(B967:D967)&lt;0,MAX(B967:D967)&gt;1),"Eingaben prüfen","gültig"))</x:f>
        <x:v>gültig</x:v>
      </x:c>
    </x:row>
    <x:row r="968" ht="23" customHeight="1">
      <x:c r="A968" s="9" t="n">
        <x:v>962</x:v>
      </x:c>
      <x:c r="B968" s="17" t="n">
        <x:v>0.39221928699407727</x:v>
      </x:c>
      <x:c r="C968" s="17" t="n">
        <x:v>0.5550813098670915</x:v>
      </x:c>
      <x:c r="D968" s="17" t="n">
        <x:v>0.058862454374320805</x:v>
      </x:c>
      <x:c r="E968" s="9" t="str">
        <x:v>A</x:v>
      </x:c>
      <x:c r="F968" s="14" t="str">
        <x:f>IF(COUNT(B968:D968)&lt;&gt;3,"Eingaben prüfen",IF(OR(MIN(B968:D968)&lt;0,MAX(B968:D968)&gt;1),"Eingaben prüfen","gültig"))</x:f>
        <x:v>gültig</x:v>
      </x:c>
    </x:row>
    <x:row r="969" ht="23" customHeight="1">
      <x:c r="A969" s="9" t="n">
        <x:v>963</x:v>
      </x:c>
      <x:c r="B969" s="17" t="n">
        <x:v>0.8129102574894205</x:v>
      </x:c>
      <x:c r="C969" s="17" t="n">
        <x:v>0.6486703666159883</x:v>
      </x:c>
      <x:c r="D969" s="17" t="n">
        <x:v>0.9762541671516374</x:v>
      </x:c>
      <x:c r="E969" s="9" t="str">
        <x:v>A</x:v>
      </x:c>
      <x:c r="F969" s="14" t="str">
        <x:f>IF(COUNT(B969:D969)&lt;&gt;3,"Eingaben prüfen",IF(OR(MIN(B969:D969)&lt;0,MAX(B969:D969)&gt;1),"Eingaben prüfen","gültig"))</x:f>
        <x:v>gültig</x:v>
      </x:c>
    </x:row>
    <x:row r="970" ht="23" customHeight="1">
      <x:c r="A970" s="9" t="n">
        <x:v>964</x:v>
      </x:c>
      <x:c r="B970" s="17" t="n">
        <x:v>0.41404104221146554</x:v>
      </x:c>
      <x:c r="C970" s="17" t="n">
        <x:v>0.7618502572877333</x:v>
      </x:c>
      <x:c r="D970" s="17" t="n">
        <x:v>0.6231743454700336</x:v>
      </x:c>
      <x:c r="E970" s="9" t="str">
        <x:v>A</x:v>
      </x:c>
      <x:c r="F970" s="14" t="str">
        <x:f>IF(COUNT(B970:D970)&lt;&gt;3,"Eingaben prüfen",IF(OR(MIN(B970:D970)&lt;0,MAX(B970:D970)&gt;1),"Eingaben prüfen","gültig"))</x:f>
        <x:v>gültig</x:v>
      </x:c>
    </x:row>
    <x:row r="971" ht="23" customHeight="1">
      <x:c r="A971" s="9" t="n">
        <x:v>965</x:v>
      </x:c>
      <x:c r="B971" s="17" t="n">
        <x:v>0.9979876688448712</x:v>
      </x:c>
      <x:c r="C971" s="17" t="n">
        <x:v>0.029860891052521765</x:v>
      </x:c>
      <x:c r="D971" s="17" t="n">
        <x:v>0.4064734446583316</x:v>
      </x:c>
      <x:c r="E971" s="9" t="str">
        <x:v>A</x:v>
      </x:c>
      <x:c r="F971" s="14" t="str">
        <x:f>IF(COUNT(B971:D971)&lt;&gt;3,"Eingaben prüfen",IF(OR(MIN(B971:D971)&lt;0,MAX(B971:D971)&gt;1),"Eingaben prüfen","gültig"))</x:f>
        <x:v>gültig</x:v>
      </x:c>
    </x:row>
    <x:row r="972" ht="23" customHeight="1">
      <x:c r="A972" s="9" t="n">
        <x:v>966</x:v>
      </x:c>
      <x:c r="B972" s="17" t="n">
        <x:v>0.8527876610169187</x:v>
      </x:c>
      <x:c r="C972" s="17" t="n">
        <x:v>0.11574011074844748</x:v>
      </x:c>
      <x:c r="D972" s="17" t="n">
        <x:v>0.9439632472349331</x:v>
      </x:c>
      <x:c r="E972" s="9" t="str">
        <x:v>A</x:v>
      </x:c>
      <x:c r="F972" s="14" t="str">
        <x:f>IF(COUNT(B972:D972)&lt;&gt;3,"Eingaben prüfen",IF(OR(MIN(B972:D972)&lt;0,MAX(B972:D972)&gt;1),"Eingaben prüfen","gültig"))</x:f>
        <x:v>gültig</x:v>
      </x:c>
    </x:row>
    <x:row r="973" ht="23" customHeight="1">
      <x:c r="A973" s="9" t="n">
        <x:v>967</x:v>
      </x:c>
      <x:c r="B973" s="17" t="n">
        <x:v>0.9608485040953383</x:v>
      </x:c>
      <x:c r="C973" s="17" t="n">
        <x:v>0.720979091594927</x:v>
      </x:c>
      <x:c r="D973" s="17" t="n">
        <x:v>0.8392934458097443</x:v>
      </x:c>
      <x:c r="E973" s="9" t="str">
        <x:v>A</x:v>
      </x:c>
      <x:c r="F973" s="14" t="str">
        <x:f>IF(COUNT(B973:D973)&lt;&gt;3,"Eingaben prüfen",IF(OR(MIN(B973:D973)&lt;0,MAX(B973:D973)&gt;1),"Eingaben prüfen","gültig"))</x:f>
        <x:v>gültig</x:v>
      </x:c>
    </x:row>
    <x:row r="974" ht="23" customHeight="1">
      <x:c r="A974" s="9" t="n">
        <x:v>968</x:v>
      </x:c>
      <x:c r="B974" s="17" t="n">
        <x:v>0.16196879756171256</x:v>
      </x:c>
      <x:c r="C974" s="17" t="n">
        <x:v>0.2374433452496305</x:v>
      </x:c>
      <x:c r="D974" s="17" t="n">
        <x:v>0.06257313780952245</x:v>
      </x:c>
      <x:c r="E974" s="9" t="str">
        <x:v>A</x:v>
      </x:c>
      <x:c r="F974" s="14" t="str">
        <x:f>IF(COUNT(B974:D974)&lt;&gt;3,"Eingaben prüfen",IF(OR(MIN(B974:D974)&lt;0,MAX(B974:D974)&gt;1),"Eingaben prüfen","gültig"))</x:f>
        <x:v>gültig</x:v>
      </x:c>
    </x:row>
    <x:row r="975" ht="23" customHeight="1">
      <x:c r="A975" s="9" t="n">
        <x:v>969</x:v>
      </x:c>
      <x:c r="B975" s="17" t="n">
        <x:v>0.934435238246806</x:v>
      </x:c>
      <x:c r="C975" s="17" t="n">
        <x:v>0.1368163152365014</x:v>
      </x:c>
      <x:c r="D975" s="17" t="n">
        <x:v>0.8123515961924568</x:v>
      </x:c>
      <x:c r="E975" s="9" t="str">
        <x:v>A</x:v>
      </x:c>
      <x:c r="F975" s="14" t="str">
        <x:f>IF(COUNT(B975:D975)&lt;&gt;3,"Eingaben prüfen",IF(OR(MIN(B975:D975)&lt;0,MAX(B975:D975)&gt;1),"Eingaben prüfen","gültig"))</x:f>
        <x:v>gültig</x:v>
      </x:c>
    </x:row>
    <x:row r="976" ht="23" customHeight="1">
      <x:c r="A976" s="9" t="n">
        <x:v>970</x:v>
      </x:c>
      <x:c r="B976" s="17" t="n">
        <x:v>0.6848216039361432</x:v>
      </x:c>
      <x:c r="C976" s="17" t="n">
        <x:v>0.00045774749014526606</x:v>
      </x:c>
      <x:c r="D976" s="17" t="n">
        <x:v>0.44626935257110745</x:v>
      </x:c>
      <x:c r="E976" s="9" t="str">
        <x:v>A</x:v>
      </x:c>
      <x:c r="F976" s="14" t="str">
        <x:f>IF(COUNT(B976:D976)&lt;&gt;3,"Eingaben prüfen",IF(OR(MIN(B976:D976)&lt;0,MAX(B976:D976)&gt;1),"Eingaben prüfen","gültig"))</x:f>
        <x:v>gültig</x:v>
      </x:c>
    </x:row>
    <x:row r="977" ht="23" customHeight="1">
      <x:c r="A977" s="9" t="n">
        <x:v>971</x:v>
      </x:c>
      <x:c r="B977" s="17" t="n">
        <x:v>0.2612344898516312</x:v>
      </x:c>
      <x:c r="C977" s="17" t="n">
        <x:v>0.1727563323220238</x:v>
      </x:c>
      <x:c r="D977" s="17" t="n">
        <x:v>0.09793563827406615</x:v>
      </x:c>
      <x:c r="E977" s="9" t="str">
        <x:v>A</x:v>
      </x:c>
      <x:c r="F977" s="14" t="str">
        <x:f>IF(COUNT(B977:D977)&lt;&gt;3,"Eingaben prüfen",IF(OR(MIN(B977:D977)&lt;0,MAX(B977:D977)&gt;1),"Eingaben prüfen","gültig"))</x:f>
        <x:v>gültig</x:v>
      </x:c>
    </x:row>
    <x:row r="978" ht="23" customHeight="1">
      <x:c r="A978" s="9" t="n">
        <x:v>972</x:v>
      </x:c>
      <x:c r="B978" s="17" t="n">
        <x:v>0.22879500279668719</x:v>
      </x:c>
      <x:c r="C978" s="17" t="n">
        <x:v>0.32253811217378825</x:v>
      </x:c>
      <x:c r="D978" s="17" t="n">
        <x:v>0.9231098581803963</x:v>
      </x:c>
      <x:c r="E978" s="9" t="str">
        <x:v>A</x:v>
      </x:c>
      <x:c r="F978" s="14" t="str">
        <x:f>IF(COUNT(B978:D978)&lt;&gt;3,"Eingaben prüfen",IF(OR(MIN(B978:D978)&lt;0,MAX(B978:D978)&gt;1),"Eingaben prüfen","gültig"))</x:f>
        <x:v>gültig</x:v>
      </x:c>
    </x:row>
    <x:row r="979" ht="23" customHeight="1">
      <x:c r="A979" s="9" t="n">
        <x:v>973</x:v>
      </x:c>
      <x:c r="B979" s="17" t="n">
        <x:v>0.0246444622753188</x:v>
      </x:c>
      <x:c r="C979" s="17" t="n">
        <x:v>0.8547605568310246</x:v>
      </x:c>
      <x:c r="D979" s="17" t="n">
        <x:v>0.9882975422078744</x:v>
      </x:c>
      <x:c r="E979" s="9" t="str">
        <x:v>A</x:v>
      </x:c>
      <x:c r="F979" s="14" t="str">
        <x:f>IF(COUNT(B979:D979)&lt;&gt;3,"Eingaben prüfen",IF(OR(MIN(B979:D979)&lt;0,MAX(B979:D979)&gt;1),"Eingaben prüfen","gültig"))</x:f>
        <x:v>gültig</x:v>
      </x:c>
    </x:row>
    <x:row r="980" ht="23" customHeight="1">
      <x:c r="A980" s="9" t="n">
        <x:v>974</x:v>
      </x:c>
      <x:c r="B980" s="17" t="n">
        <x:v>0.9989069871371612</x:v>
      </x:c>
      <x:c r="C980" s="17" t="n">
        <x:v>0.8883719969308004</x:v>
      </x:c>
      <x:c r="D980" s="17" t="n">
        <x:v>0.10325015557464212</x:v>
      </x:c>
      <x:c r="E980" s="9" t="str">
        <x:v>A</x:v>
      </x:c>
      <x:c r="F980" s="14" t="str">
        <x:f>IF(COUNT(B980:D980)&lt;&gt;3,"Eingaben prüfen",IF(OR(MIN(B980:D980)&lt;0,MAX(B980:D980)&gt;1),"Eingaben prüfen","gültig"))</x:f>
        <x:v>gültig</x:v>
      </x:c>
    </x:row>
    <x:row r="981" ht="23" customHeight="1">
      <x:c r="A981" s="9" t="n">
        <x:v>975</x:v>
      </x:c>
      <x:c r="B981" s="17" t="n">
        <x:v>0.823308108956553</x:v>
      </x:c>
      <x:c r="C981" s="17" t="n">
        <x:v>0.3107621531235054</x:v>
      </x:c>
      <x:c r="D981" s="17" t="n">
        <x:v>0.4595330631127581</x:v>
      </x:c>
      <x:c r="E981" s="9" t="str">
        <x:v>A</x:v>
      </x:c>
      <x:c r="F981" s="14" t="str">
        <x:f>IF(COUNT(B981:D981)&lt;&gt;3,"Eingaben prüfen",IF(OR(MIN(B981:D981)&lt;0,MAX(B981:D981)&gt;1),"Eingaben prüfen","gültig"))</x:f>
        <x:v>gültig</x:v>
      </x:c>
    </x:row>
    <x:row r="982" ht="23" customHeight="1">
      <x:c r="A982" s="9" t="n">
        <x:v>976</x:v>
      </x:c>
      <x:c r="B982" s="17" t="n">
        <x:v>0.8593986193882301</x:v>
      </x:c>
      <x:c r="C982" s="17" t="n">
        <x:v>0.8004394489107653</x:v>
      </x:c>
      <x:c r="D982" s="17" t="n">
        <x:v>0.8935823946958408</x:v>
      </x:c>
      <x:c r="E982" s="9" t="str">
        <x:v>A</x:v>
      </x:c>
      <x:c r="F982" s="14" t="str">
        <x:f>IF(COUNT(B982:D982)&lt;&gt;3,"Eingaben prüfen",IF(OR(MIN(B982:D982)&lt;0,MAX(B982:D982)&gt;1),"Eingaben prüfen","gültig"))</x:f>
        <x:v>gültig</x:v>
      </x:c>
    </x:row>
    <x:row r="983" ht="23" customHeight="1">
      <x:c r="A983" s="9" t="n">
        <x:v>977</x:v>
      </x:c>
      <x:c r="B983" s="17" t="n">
        <x:v>0.004964161315001547</x:v>
      </x:c>
      <x:c r="C983" s="17" t="n">
        <x:v>0.5032288791844621</x:v>
      </x:c>
      <x:c r="D983" s="17" t="n">
        <x:v>0.28256490326020867</x:v>
      </x:c>
      <x:c r="E983" s="9" t="str">
        <x:v>A</x:v>
      </x:c>
      <x:c r="F983" s="14" t="str">
        <x:f>IF(COUNT(B983:D983)&lt;&gt;3,"Eingaben prüfen",IF(OR(MIN(B983:D983)&lt;0,MAX(B983:D983)&gt;1),"Eingaben prüfen","gültig"))</x:f>
        <x:v>gültig</x:v>
      </x:c>
    </x:row>
    <x:row r="984" ht="23" customHeight="1">
      <x:c r="A984" s="9" t="n">
        <x:v>978</x:v>
      </x:c>
      <x:c r="B984" s="17" t="n">
        <x:v>0.5297807197785005</x:v>
      </x:c>
      <x:c r="C984" s="17" t="n">
        <x:v>0.2574598154751584</x:v>
      </x:c>
      <x:c r="D984" s="17" t="n">
        <x:v>0.9009142803261057</x:v>
      </x:c>
      <x:c r="E984" s="9" t="str">
        <x:v>A</x:v>
      </x:c>
      <x:c r="F984" s="14" t="str">
        <x:f>IF(COUNT(B984:D984)&lt;&gt;3,"Eingaben prüfen",IF(OR(MIN(B984:D984)&lt;0,MAX(B984:D984)&gt;1),"Eingaben prüfen","gültig"))</x:f>
        <x:v>gültig</x:v>
      </x:c>
    </x:row>
    <x:row r="985" ht="23" customHeight="1">
      <x:c r="A985" s="9" t="n">
        <x:v>979</x:v>
      </x:c>
      <x:c r="B985" s="17" t="n">
        <x:v>0.6907166960882023</x:v>
      </x:c>
      <x:c r="C985" s="17" t="n">
        <x:v>0.3603492003167048</x:v>
      </x:c>
      <x:c r="D985" s="17" t="n">
        <x:v>0.8254049740498886</x:v>
      </x:c>
      <x:c r="E985" s="9" t="str">
        <x:v>A</x:v>
      </x:c>
      <x:c r="F985" s="14" t="str">
        <x:f>IF(COUNT(B985:D985)&lt;&gt;3,"Eingaben prüfen",IF(OR(MIN(B985:D985)&lt;0,MAX(B985:D985)&gt;1),"Eingaben prüfen","gültig"))</x:f>
        <x:v>gültig</x:v>
      </x:c>
    </x:row>
    <x:row r="986" ht="23" customHeight="1">
      <x:c r="A986" s="9" t="n">
        <x:v>980</x:v>
      </x:c>
      <x:c r="B986" s="17" t="n">
        <x:v>0.0772607292747125</x:v>
      </x:c>
      <x:c r="C986" s="17" t="n">
        <x:v>0.2453170969383791</x:v>
      </x:c>
      <x:c r="D986" s="17" t="n">
        <x:v>0.4409376838011667</x:v>
      </x:c>
      <x:c r="E986" s="9" t="str">
        <x:v>A</x:v>
      </x:c>
      <x:c r="F986" s="14" t="str">
        <x:f>IF(COUNT(B986:D986)&lt;&gt;3,"Eingaben prüfen",IF(OR(MIN(B986:D986)&lt;0,MAX(B986:D986)&gt;1),"Eingaben prüfen","gültig"))</x:f>
        <x:v>gültig</x:v>
      </x:c>
    </x:row>
    <x:row r="987" ht="23" customHeight="1">
      <x:c r="A987" s="9" t="n">
        <x:v>981</x:v>
      </x:c>
      <x:c r="B987" s="17" t="n">
        <x:v>0.9369739784160629</x:v>
      </x:c>
      <x:c r="C987" s="17" t="n">
        <x:v>0.8658507746877149</x:v>
      </x:c>
      <x:c r="D987" s="17" t="n">
        <x:v>0.33127835497725755</x:v>
      </x:c>
      <x:c r="E987" s="9" t="str">
        <x:v>A</x:v>
      </x:c>
      <x:c r="F987" s="14" t="str">
        <x:f>IF(COUNT(B987:D987)&lt;&gt;3,"Eingaben prüfen",IF(OR(MIN(B987:D987)&lt;0,MAX(B987:D987)&gt;1),"Eingaben prüfen","gültig"))</x:f>
        <x:v>gültig</x:v>
      </x:c>
    </x:row>
    <x:row r="988" ht="23" customHeight="1">
      <x:c r="A988" s="9" t="n">
        <x:v>982</x:v>
      </x:c>
      <x:c r="B988" s="17" t="n">
        <x:v>0.2717808721354231</x:v>
      </x:c>
      <x:c r="C988" s="17" t="n">
        <x:v>0.22710636293049902</x:v>
      </x:c>
      <x:c r="D988" s="17" t="n">
        <x:v>0.2148407403146848</x:v>
      </x:c>
      <x:c r="E988" s="9" t="str">
        <x:v>A</x:v>
      </x:c>
      <x:c r="F988" s="14" t="str">
        <x:f>IF(COUNT(B988:D988)&lt;&gt;3,"Eingaben prüfen",IF(OR(MIN(B988:D988)&lt;0,MAX(B988:D988)&gt;1),"Eingaben prüfen","gültig"))</x:f>
        <x:v>gültig</x:v>
      </x:c>
    </x:row>
    <x:row r="989" ht="23" customHeight="1">
      <x:c r="A989" s="9" t="n">
        <x:v>983</x:v>
      </x:c>
      <x:c r="B989" s="17" t="n">
        <x:v>0.09975790057796985</x:v>
      </x:c>
      <x:c r="C989" s="17" t="n">
        <x:v>0.22778196481522173</x:v>
      </x:c>
      <x:c r="D989" s="17" t="n">
        <x:v>0.5599288238445297</x:v>
      </x:c>
      <x:c r="E989" s="9" t="str">
        <x:v>A</x:v>
      </x:c>
      <x:c r="F989" s="14" t="str">
        <x:f>IF(COUNT(B989:D989)&lt;&gt;3,"Eingaben prüfen",IF(OR(MIN(B989:D989)&lt;0,MAX(B989:D989)&gt;1),"Eingaben prüfen","gültig"))</x:f>
        <x:v>gültig</x:v>
      </x:c>
    </x:row>
    <x:row r="990" ht="23" customHeight="1">
      <x:c r="A990" s="9" t="n">
        <x:v>984</x:v>
      </x:c>
      <x:c r="B990" s="17" t="n">
        <x:v>0.40066747891251</x:v>
      </x:c>
      <x:c r="C990" s="17" t="n">
        <x:v>0.46288178057875484</x:v>
      </x:c>
      <x:c r="D990" s="17" t="n">
        <x:v>0.13527823134791106</x:v>
      </x:c>
      <x:c r="E990" s="9" t="str">
        <x:v>A</x:v>
      </x:c>
      <x:c r="F990" s="14" t="str">
        <x:f>IF(COUNT(B990:D990)&lt;&gt;3,"Eingaben prüfen",IF(OR(MIN(B990:D990)&lt;0,MAX(B990:D990)&gt;1),"Eingaben prüfen","gültig"))</x:f>
        <x:v>gültig</x:v>
      </x:c>
    </x:row>
    <x:row r="991" ht="23" customHeight="1">
      <x:c r="A991" s="9" t="n">
        <x:v>985</x:v>
      </x:c>
      <x:c r="B991" s="17" t="n">
        <x:v>0.1973986803786829</x:v>
      </x:c>
      <x:c r="C991" s="17" t="n">
        <x:v>0.14013920060824603</x:v>
      </x:c>
      <x:c r="D991" s="17" t="n">
        <x:v>0.07765340094920248</x:v>
      </x:c>
      <x:c r="E991" s="9" t="str">
        <x:v>A</x:v>
      </x:c>
      <x:c r="F991" s="14" t="str">
        <x:f>IF(COUNT(B991:D991)&lt;&gt;3,"Eingaben prüfen",IF(OR(MIN(B991:D991)&lt;0,MAX(B991:D991)&gt;1),"Eingaben prüfen","gültig"))</x:f>
        <x:v>gültig</x:v>
      </x:c>
    </x:row>
    <x:row r="992" ht="23" customHeight="1">
      <x:c r="A992" s="9" t="n">
        <x:v>986</x:v>
      </x:c>
      <x:c r="B992" s="17" t="n">
        <x:v>0.8766151788877323</x:v>
      </x:c>
      <x:c r="C992" s="17" t="n">
        <x:v>0.35901127161923796</x:v>
      </x:c>
      <x:c r="D992" s="17" t="n">
        <x:v>0.17017173406202346</x:v>
      </x:c>
      <x:c r="E992" s="9" t="str">
        <x:v>A</x:v>
      </x:c>
      <x:c r="F992" s="14" t="str">
        <x:f>IF(COUNT(B992:D992)&lt;&gt;3,"Eingaben prüfen",IF(OR(MIN(B992:D992)&lt;0,MAX(B992:D992)&gt;1),"Eingaben prüfen","gültig"))</x:f>
        <x:v>gültig</x:v>
      </x:c>
    </x:row>
    <x:row r="993" ht="23" customHeight="1">
      <x:c r="A993" s="9" t="n">
        <x:v>987</x:v>
      </x:c>
      <x:c r="B993" s="17" t="n">
        <x:v>0.4361078307265416</x:v>
      </x:c>
      <x:c r="C993" s="17" t="n">
        <x:v>0.40781504719052464</x:v>
      </x:c>
      <x:c r="D993" s="17" t="n">
        <x:v>0.44421792204957455</x:v>
      </x:c>
      <x:c r="E993" s="9" t="str">
        <x:v>A</x:v>
      </x:c>
      <x:c r="F993" s="14" t="str">
        <x:f>IF(COUNT(B993:D993)&lt;&gt;3,"Eingaben prüfen",IF(OR(MIN(B993:D993)&lt;0,MAX(B993:D993)&gt;1),"Eingaben prüfen","gültig"))</x:f>
        <x:v>gültig</x:v>
      </x:c>
    </x:row>
    <x:row r="994" ht="23" customHeight="1">
      <x:c r="A994" s="9" t="n">
        <x:v>988</x:v>
      </x:c>
      <x:c r="B994" s="17" t="n">
        <x:v>0.8701618412742391</x:v>
      </x:c>
      <x:c r="C994" s="17" t="n">
        <x:v>0.39092495979275554</x:v>
      </x:c>
      <x:c r="D994" s="17" t="n">
        <x:v>0.09116037038620561</x:v>
      </x:c>
      <x:c r="E994" s="9" t="str">
        <x:v>A</x:v>
      </x:c>
      <x:c r="F994" s="14" t="str">
        <x:f>IF(COUNT(B994:D994)&lt;&gt;3,"Eingaben prüfen",IF(OR(MIN(B994:D994)&lt;0,MAX(B994:D994)&gt;1),"Eingaben prüfen","gültig"))</x:f>
        <x:v>gültig</x:v>
      </x:c>
    </x:row>
    <x:row r="995" ht="23" customHeight="1">
      <x:c r="A995" s="9" t="n">
        <x:v>989</x:v>
      </x:c>
      <x:c r="B995" s="17" t="n">
        <x:v>0.9051481537753716</x:v>
      </x:c>
      <x:c r="C995" s="17" t="n">
        <x:v>0.26472812227439135</x:v>
      </x:c>
      <x:c r="D995" s="17" t="n">
        <x:v>0.7372158480575308</x:v>
      </x:c>
      <x:c r="E995" s="9" t="str">
        <x:v>A</x:v>
      </x:c>
      <x:c r="F995" s="14" t="str">
        <x:f>IF(COUNT(B995:D995)&lt;&gt;3,"Eingaben prüfen",IF(OR(MIN(B995:D995)&lt;0,MAX(B995:D995)&gt;1),"Eingaben prüfen","gültig"))</x:f>
        <x:v>gültig</x:v>
      </x:c>
    </x:row>
    <x:row r="996" ht="23" customHeight="1">
      <x:c r="A996" s="9" t="n">
        <x:v>990</x:v>
      </x:c>
      <x:c r="B996" s="17" t="n">
        <x:v>0.0832996655954048</x:v>
      </x:c>
      <x:c r="C996" s="17" t="n">
        <x:v>0.843272237223573</x:v>
      </x:c>
      <x:c r="D996" s="17" t="n">
        <x:v>0.15239688439760357</x:v>
      </x:c>
      <x:c r="E996" s="9" t="str">
        <x:v>A</x:v>
      </x:c>
      <x:c r="F996" s="14" t="str">
        <x:f>IF(COUNT(B996:D996)&lt;&gt;3,"Eingaben prüfen",IF(OR(MIN(B996:D996)&lt;0,MAX(B996:D996)&gt;1),"Eingaben prüfen","gültig"))</x:f>
        <x:v>gültig</x:v>
      </x:c>
    </x:row>
    <x:row r="997" ht="23" customHeight="1">
      <x:c r="A997" s="9" t="n">
        <x:v>991</x:v>
      </x:c>
      <x:c r="B997" s="17" t="n">
        <x:v>0.3340360551374033</x:v>
      </x:c>
      <x:c r="C997" s="17" t="n">
        <x:v>0.5387024452211335</x:v>
      </x:c>
      <x:c r="D997" s="17" t="n">
        <x:v>0.790943778003566</x:v>
      </x:c>
      <x:c r="E997" s="9" t="str">
        <x:v>A</x:v>
      </x:c>
      <x:c r="F997" s="14" t="str">
        <x:f>IF(COUNT(B997:D997)&lt;&gt;3,"Eingaben prüfen",IF(OR(MIN(B997:D997)&lt;0,MAX(B997:D997)&gt;1),"Eingaben prüfen","gültig"))</x:f>
        <x:v>gültig</x:v>
      </x:c>
    </x:row>
    <x:row r="998" ht="23" customHeight="1">
      <x:c r="A998" s="9" t="n">
        <x:v>992</x:v>
      </x:c>
      <x:c r="B998" s="17" t="n">
        <x:v>0.6287055501015857</x:v>
      </x:c>
      <x:c r="C998" s="17" t="n">
        <x:v>0.9605454177362844</x:v>
      </x:c>
      <x:c r="D998" s="17" t="n">
        <x:v>0.5160538415657356</x:v>
      </x:c>
      <x:c r="E998" s="9" t="str">
        <x:v>A</x:v>
      </x:c>
      <x:c r="F998" s="14" t="str">
        <x:f>IF(COUNT(B998:D998)&lt;&gt;3,"Eingaben prüfen",IF(OR(MIN(B998:D998)&lt;0,MAX(B998:D998)&gt;1),"Eingaben prüfen","gültig"))</x:f>
        <x:v>gültig</x:v>
      </x:c>
    </x:row>
    <x:row r="999" ht="23" customHeight="1">
      <x:c r="A999" s="9" t="n">
        <x:v>993</x:v>
      </x:c>
      <x:c r="B999" s="17" t="n">
        <x:v>0.12330500490497798</x:v>
      </x:c>
      <x:c r="C999" s="17" t="n">
        <x:v>0.5096099403453991</x:v>
      </x:c>
      <x:c r="D999" s="17" t="n">
        <x:v>0.5984134791651741</x:v>
      </x:c>
      <x:c r="E999" s="9" t="str">
        <x:v>A</x:v>
      </x:c>
      <x:c r="F999" s="14" t="str">
        <x:f>IF(COUNT(B999:D999)&lt;&gt;3,"Eingaben prüfen",IF(OR(MIN(B999:D999)&lt;0,MAX(B999:D999)&gt;1),"Eingaben prüfen","gültig"))</x:f>
        <x:v>gültig</x:v>
      </x:c>
    </x:row>
    <x:row r="1000" ht="23" customHeight="1">
      <x:c r="A1000" s="9" t="n">
        <x:v>994</x:v>
      </x:c>
      <x:c r="B1000" s="17" t="n">
        <x:v>0.661977311479859</x:v>
      </x:c>
      <x:c r="C1000" s="17" t="n">
        <x:v>0.811649970128201</x:v>
      </x:c>
      <x:c r="D1000" s="17" t="n">
        <x:v>0.14271472359541804</x:v>
      </x:c>
      <x:c r="E1000" s="9" t="str">
        <x:v>A</x:v>
      </x:c>
      <x:c r="F1000" s="14" t="str">
        <x:f>IF(COUNT(B1000:D1000)&lt;&gt;3,"Eingaben prüfen",IF(OR(MIN(B1000:D1000)&lt;0,MAX(B1000:D1000)&gt;1),"Eingaben prüfen","gültig"))</x:f>
        <x:v>gültig</x:v>
      </x:c>
    </x:row>
    <x:row r="1001" ht="23" customHeight="1">
      <x:c r="A1001" s="9" t="n">
        <x:v>995</x:v>
      </x:c>
      <x:c r="B1001" s="17" t="n">
        <x:v>0.7887036447646096</x:v>
      </x:c>
      <x:c r="C1001" s="17" t="n">
        <x:v>0.21146171016152948</x:v>
      </x:c>
      <x:c r="D1001" s="17" t="n">
        <x:v>0.9446442771004513</x:v>
      </x:c>
      <x:c r="E1001" s="9" t="str">
        <x:v>A</x:v>
      </x:c>
      <x:c r="F1001" s="14" t="str">
        <x:f>IF(COUNT(B1001:D1001)&lt;&gt;3,"Eingaben prüfen",IF(OR(MIN(B1001:D1001)&lt;0,MAX(B1001:D1001)&gt;1),"Eingaben prüfen","gültig"))</x:f>
        <x:v>gültig</x:v>
      </x:c>
    </x:row>
    <x:row r="1002" ht="23" customHeight="1">
      <x:c r="A1002" s="9" t="n">
        <x:v>996</x:v>
      </x:c>
      <x:c r="B1002" s="17" t="n">
        <x:v>0.19317553692962974</x:v>
      </x:c>
      <x:c r="C1002" s="17" t="n">
        <x:v>0.6152964473003522</x:v>
      </x:c>
      <x:c r="D1002" s="17" t="n">
        <x:v>0.4207027185475454</x:v>
      </x:c>
      <x:c r="E1002" s="9" t="str">
        <x:v>A</x:v>
      </x:c>
      <x:c r="F1002" s="14" t="str">
        <x:f>IF(COUNT(B1002:D1002)&lt;&gt;3,"Eingaben prüfen",IF(OR(MIN(B1002:D1002)&lt;0,MAX(B1002:D1002)&gt;1),"Eingaben prüfen","gültig"))</x:f>
        <x:v>gültig</x:v>
      </x:c>
    </x:row>
    <x:row r="1003" ht="23" customHeight="1">
      <x:c r="A1003" s="9" t="n">
        <x:v>997</x:v>
      </x:c>
      <x:c r="B1003" s="17" t="n">
        <x:v>0.7724146781256422</x:v>
      </x:c>
      <x:c r="C1003" s="17" t="n">
        <x:v>0.31066171859856695</x:v>
      </x:c>
      <x:c r="D1003" s="17" t="n">
        <x:v>0.22401928284671158</x:v>
      </x:c>
      <x:c r="E1003" s="9" t="str">
        <x:v>A</x:v>
      </x:c>
      <x:c r="F1003" s="14" t="str">
        <x:f>IF(COUNT(B1003:D1003)&lt;&gt;3,"Eingaben prüfen",IF(OR(MIN(B1003:D1003)&lt;0,MAX(B1003:D1003)&gt;1),"Eingaben prüfen","gültig"))</x:f>
        <x:v>gültig</x:v>
      </x:c>
    </x:row>
    <x:row r="1004" ht="23" customHeight="1">
      <x:c r="A1004" s="9" t="n">
        <x:v>998</x:v>
      </x:c>
      <x:c r="B1004" s="17" t="n">
        <x:v>0.06175718468148261</x:v>
      </x:c>
      <x:c r="C1004" s="17" t="n">
        <x:v>0.15617574949283153</x:v>
      </x:c>
      <x:c r="D1004" s="17" t="n">
        <x:v>0.5178061086917296</x:v>
      </x:c>
      <x:c r="E1004" s="9" t="str">
        <x:v>A</x:v>
      </x:c>
      <x:c r="F1004" s="14" t="str">
        <x:f>IF(COUNT(B1004:D1004)&lt;&gt;3,"Eingaben prüfen",IF(OR(MIN(B1004:D1004)&lt;0,MAX(B1004:D1004)&gt;1),"Eingaben prüfen","gültig"))</x:f>
        <x:v>gültig</x:v>
      </x:c>
    </x:row>
    <x:row r="1005" ht="23" customHeight="1">
      <x:c r="A1005" s="9" t="n">
        <x:v>999</x:v>
      </x:c>
      <x:c r="B1005" s="17" t="n">
        <x:v>0.31001519749406725</x:v>
      </x:c>
      <x:c r="C1005" s="17" t="n">
        <x:v>0.08187318139243871</x:v>
      </x:c>
      <x:c r="D1005" s="17" t="n">
        <x:v>0.7132241373183206</x:v>
      </x:c>
      <x:c r="E1005" s="9" t="str">
        <x:v>A</x:v>
      </x:c>
      <x:c r="F1005" s="14" t="str">
        <x:f>IF(COUNT(B1005:D1005)&lt;&gt;3,"Eingaben prüfen",IF(OR(MIN(B1005:D1005)&lt;0,MAX(B1005:D1005)&gt;1),"Eingaben prüfen","gültig"))</x:f>
        <x:v>gültig</x:v>
      </x:c>
    </x:row>
    <x:row r="1006" ht="23" customHeight="1">
      <x:c r="A1006" s="9" t="n">
        <x:v>1000</x:v>
      </x:c>
      <x:c r="B1006" s="17" t="n">
        <x:v>0.5692171348491684</x:v>
      </x:c>
      <x:c r="C1006" s="17" t="n">
        <x:v>0.44478528446052223</x:v>
      </x:c>
      <x:c r="D1006" s="17" t="n">
        <x:v>0.29464524157810956</x:v>
      </x:c>
      <x:c r="E1006" s="9" t="str">
        <x:v>A</x:v>
      </x:c>
      <x:c r="F1006" s="14" t="str">
        <x:f>IF(COUNT(B1006:D1006)&lt;&gt;3,"Eingaben prüfen",IF(OR(MIN(B1006:D1006)&lt;0,MAX(B1006:D1006)&gt;1),"Eingaben prüfen","gültig"))</x:f>
        <x:v>gültig</x:v>
      </x:c>
    </x:row>
    <x:row r="1007" ht="23" customHeight="1">
      <x:c r="A1007" s="9" t="n">
        <x:v>1001</x:v>
      </x:c>
      <x:c r="B1007" s="17" t="n">
        <x:v>0.06324134848546237</x:v>
      </x:c>
      <x:c r="C1007" s="17" t="n">
        <x:v>0.8651213276898488</x:v>
      </x:c>
      <x:c r="D1007" s="17" t="n">
        <x:v>0.19470788270700723</x:v>
      </x:c>
      <x:c r="E1007" s="9" t="str">
        <x:v>B</x:v>
      </x:c>
      <x:c r="F1007" s="14" t="str">
        <x:f>IF(COUNT(B1007:D1007)&lt;&gt;3,"Eingaben prüfen",IF(OR(MIN(B1007:D1007)&lt;0,MAX(B1007:D1007)&gt;1),"Eingaben prüfen","gültig"))</x:f>
        <x:v>gültig</x:v>
      </x:c>
    </x:row>
    <x:row r="1008" ht="23" customHeight="1">
      <x:c r="A1008" s="9" t="n">
        <x:v>1002</x:v>
      </x:c>
      <x:c r="B1008" s="17" t="n">
        <x:v>0.24810777965467423</x:v>
      </x:c>
      <x:c r="C1008" s="17" t="n">
        <x:v>0.4736232975265011</x:v>
      </x:c>
      <x:c r="D1008" s="17" t="n">
        <x:v>0.5198178243590519</x:v>
      </x:c>
      <x:c r="E1008" s="9" t="str">
        <x:v>B</x:v>
      </x:c>
      <x:c r="F1008" s="14" t="str">
        <x:f>IF(COUNT(B1008:D1008)&lt;&gt;3,"Eingaben prüfen",IF(OR(MIN(B1008:D1008)&lt;0,MAX(B1008:D1008)&gt;1),"Eingaben prüfen","gültig"))</x:f>
        <x:v>gültig</x:v>
      </x:c>
    </x:row>
    <x:row r="1009" ht="23" customHeight="1">
      <x:c r="A1009" s="9" t="n">
        <x:v>1003</x:v>
      </x:c>
      <x:c r="B1009" s="17" t="n">
        <x:v>0.4459559469250962</x:v>
      </x:c>
      <x:c r="C1009" s="17" t="n">
        <x:v>0.39011942164506763</x:v>
      </x:c>
      <x:c r="D1009" s="17" t="n">
        <x:v>0.5699971861904487</x:v>
      </x:c>
      <x:c r="E1009" s="9" t="str">
        <x:v>B</x:v>
      </x:c>
      <x:c r="F1009" s="14" t="str">
        <x:f>IF(COUNT(B1009:D1009)&lt;&gt;3,"Eingaben prüfen",IF(OR(MIN(B1009:D1009)&lt;0,MAX(B1009:D1009)&gt;1),"Eingaben prüfen","gültig"))</x:f>
        <x:v>gültig</x:v>
      </x:c>
    </x:row>
    <x:row r="1010" ht="23" customHeight="1">
      <x:c r="A1010" s="9" t="n">
        <x:v>1004</x:v>
      </x:c>
      <x:c r="B1010" s="17" t="n">
        <x:v>0.9895312212174758</x:v>
      </x:c>
      <x:c r="C1010" s="17" t="n">
        <x:v>0.02397796174045652</x:v>
      </x:c>
      <x:c r="D1010" s="17" t="n">
        <x:v>0.012013958184979856</x:v>
      </x:c>
      <x:c r="E1010" s="9" t="str">
        <x:v>B</x:v>
      </x:c>
      <x:c r="F1010" s="14" t="str">
        <x:f>IF(COUNT(B1010:D1010)&lt;&gt;3,"Eingaben prüfen",IF(OR(MIN(B1010:D1010)&lt;0,MAX(B1010:D1010)&gt;1),"Eingaben prüfen","gültig"))</x:f>
        <x:v>gültig</x:v>
      </x:c>
    </x:row>
    <x:row r="1011" ht="23" customHeight="1">
      <x:c r="A1011" s="9" t="n">
        <x:v>1005</x:v>
      </x:c>
      <x:c r="B1011" s="17" t="n">
        <x:v>0.4779552690451965</x:v>
      </x:c>
      <x:c r="C1011" s="17" t="n">
        <x:v>0.675589001388289</x:v>
      </x:c>
      <x:c r="D1011" s="17" t="n">
        <x:v>0.985013066441752</x:v>
      </x:c>
      <x:c r="E1011" s="9" t="str">
        <x:v>B</x:v>
      </x:c>
      <x:c r="F1011" s="14" t="str">
        <x:f>IF(COUNT(B1011:D1011)&lt;&gt;3,"Eingaben prüfen",IF(OR(MIN(B1011:D1011)&lt;0,MAX(B1011:D1011)&gt;1),"Eingaben prüfen","gültig"))</x:f>
        <x:v>gültig</x:v>
      </x:c>
    </x:row>
    <x:row r="1012" ht="23" customHeight="1">
      <x:c r="A1012" s="9" t="n">
        <x:v>1006</x:v>
      </x:c>
      <x:c r="B1012" s="17" t="n">
        <x:v>0.9717762385262176</x:v>
      </x:c>
      <x:c r="C1012" s="17" t="n">
        <x:v>0.37958986253943294</x:v>
      </x:c>
      <x:c r="D1012" s="17" t="n">
        <x:v>0.12213282042648643</x:v>
      </x:c>
      <x:c r="E1012" s="9" t="str">
        <x:v>B</x:v>
      </x:c>
      <x:c r="F1012" s="14" t="str">
        <x:f>IF(COUNT(B1012:D1012)&lt;&gt;3,"Eingaben prüfen",IF(OR(MIN(B1012:D1012)&lt;0,MAX(B1012:D1012)&gt;1),"Eingaben prüfen","gültig"))</x:f>
        <x:v>gültig</x:v>
      </x:c>
    </x:row>
    <x:row r="1013" ht="23" customHeight="1">
      <x:c r="A1013" s="9" t="n">
        <x:v>1007</x:v>
      </x:c>
      <x:c r="B1013" s="17" t="n">
        <x:v>0.9673774343682453</x:v>
      </x:c>
      <x:c r="C1013" s="17" t="n">
        <x:v>0.3884325019316748</x:v>
      </x:c>
      <x:c r="D1013" s="17" t="n">
        <x:v>0.8390313339186832</x:v>
      </x:c>
      <x:c r="E1013" s="9" t="str">
        <x:v>B</x:v>
      </x:c>
      <x:c r="F1013" s="14" t="str">
        <x:f>IF(COUNT(B1013:D1013)&lt;&gt;3,"Eingaben prüfen",IF(OR(MIN(B1013:D1013)&lt;0,MAX(B1013:D1013)&gt;1),"Eingaben prüfen","gültig"))</x:f>
        <x:v>gültig</x:v>
      </x:c>
    </x:row>
    <x:row r="1014" ht="23" customHeight="1">
      <x:c r="A1014" s="9" t="n">
        <x:v>1008</x:v>
      </x:c>
      <x:c r="B1014" s="17" t="n">
        <x:v>0.20579725678544492</x:v>
      </x:c>
      <x:c r="C1014" s="17" t="n">
        <x:v>0.5553987288149074</x:v>
      </x:c>
      <x:c r="D1014" s="17" t="n">
        <x:v>0.11273874819744378</x:v>
      </x:c>
      <x:c r="E1014" s="9" t="str">
        <x:v>B</x:v>
      </x:c>
      <x:c r="F1014" s="14" t="str">
        <x:f>IF(COUNT(B1014:D1014)&lt;&gt;3,"Eingaben prüfen",IF(OR(MIN(B1014:D1014)&lt;0,MAX(B1014:D1014)&gt;1),"Eingaben prüfen","gültig"))</x:f>
        <x:v>gültig</x:v>
      </x:c>
    </x:row>
    <x:row r="1015" ht="23" customHeight="1">
      <x:c r="A1015" s="9" t="n">
        <x:v>1009</x:v>
      </x:c>
      <x:c r="B1015" s="17" t="n">
        <x:v>0.32445129507686943</x:v>
      </x:c>
      <x:c r="C1015" s="17" t="n">
        <x:v>0.3949396425159648</x:v>
      </x:c>
      <x:c r="D1015" s="17" t="n">
        <x:v>0.47355746605899185</x:v>
      </x:c>
      <x:c r="E1015" s="9" t="str">
        <x:v>B</x:v>
      </x:c>
      <x:c r="F1015" s="14" t="str">
        <x:f>IF(COUNT(B1015:D1015)&lt;&gt;3,"Eingaben prüfen",IF(OR(MIN(B1015:D1015)&lt;0,MAX(B1015:D1015)&gt;1),"Eingaben prüfen","gültig"))</x:f>
        <x:v>gültig</x:v>
      </x:c>
    </x:row>
    <x:row r="1016" ht="23" customHeight="1">
      <x:c r="A1016" s="9" t="n">
        <x:v>1010</x:v>
      </x:c>
      <x:c r="B1016" s="17" t="n">
        <x:v>0.19662147539202124</x:v>
      </x:c>
      <x:c r="C1016" s="17" t="n">
        <x:v>0.4713162820553407</x:v>
      </x:c>
      <x:c r="D1016" s="17" t="n">
        <x:v>0.43369461956899613</x:v>
      </x:c>
      <x:c r="E1016" s="9" t="str">
        <x:v>B</x:v>
      </x:c>
      <x:c r="F1016" s="14" t="str">
        <x:f>IF(COUNT(B1016:D1016)&lt;&gt;3,"Eingaben prüfen",IF(OR(MIN(B1016:D1016)&lt;0,MAX(B1016:D1016)&gt;1),"Eingaben prüfen","gültig"))</x:f>
        <x:v>gültig</x:v>
      </x:c>
    </x:row>
    <x:row r="1017" ht="23" customHeight="1">
      <x:c r="A1017" s="9" t="n">
        <x:v>1011</x:v>
      </x:c>
      <x:c r="B1017" s="17" t="n">
        <x:v>0.45331596734467894</x:v>
      </x:c>
      <x:c r="C1017" s="17" t="n">
        <x:v>0.6176246030954644</x:v>
      </x:c>
      <x:c r="D1017" s="17" t="n">
        <x:v>0.5946883870055899</x:v>
      </x:c>
      <x:c r="E1017" s="9" t="str">
        <x:v>B</x:v>
      </x:c>
      <x:c r="F1017" s="14" t="str">
        <x:f>IF(COUNT(B1017:D1017)&lt;&gt;3,"Eingaben prüfen",IF(OR(MIN(B1017:D1017)&lt;0,MAX(B1017:D1017)&gt;1),"Eingaben prüfen","gültig"))</x:f>
        <x:v>gültig</x:v>
      </x:c>
    </x:row>
    <x:row r="1018" ht="23" customHeight="1">
      <x:c r="A1018" s="9" t="n">
        <x:v>1012</x:v>
      </x:c>
      <x:c r="B1018" s="17" t="n">
        <x:v>0.11047213908750564</x:v>
      </x:c>
      <x:c r="C1018" s="17" t="n">
        <x:v>0.2092285546241328</x:v>
      </x:c>
      <x:c r="D1018" s="17" t="n">
        <x:v>0.4808483336819336</x:v>
      </x:c>
      <x:c r="E1018" s="9" t="str">
        <x:v>B</x:v>
      </x:c>
      <x:c r="F1018" s="14" t="str">
        <x:f>IF(COUNT(B1018:D1018)&lt;&gt;3,"Eingaben prüfen",IF(OR(MIN(B1018:D1018)&lt;0,MAX(B1018:D1018)&gt;1),"Eingaben prüfen","gültig"))</x:f>
        <x:v>gültig</x:v>
      </x:c>
    </x:row>
    <x:row r="1019" ht="23" customHeight="1">
      <x:c r="A1019" s="9" t="n">
        <x:v>1013</x:v>
      </x:c>
      <x:c r="B1019" s="17" t="n">
        <x:v>0.2527003042632714</x:v>
      </x:c>
      <x:c r="C1019" s="17" t="n">
        <x:v>0.969062402495183</x:v>
      </x:c>
      <x:c r="D1019" s="17" t="n">
        <x:v>0.8806110547157004</x:v>
      </x:c>
      <x:c r="E1019" s="9" t="str">
        <x:v>B</x:v>
      </x:c>
      <x:c r="F1019" s="14" t="str">
        <x:f>IF(COUNT(B1019:D1019)&lt;&gt;3,"Eingaben prüfen",IF(OR(MIN(B1019:D1019)&lt;0,MAX(B1019:D1019)&gt;1),"Eingaben prüfen","gültig"))</x:f>
        <x:v>gültig</x:v>
      </x:c>
    </x:row>
    <x:row r="1020" ht="23" customHeight="1">
      <x:c r="A1020" s="9" t="n">
        <x:v>1014</x:v>
      </x:c>
      <x:c r="B1020" s="17" t="n">
        <x:v>0.3806840906618163</x:v>
      </x:c>
      <x:c r="C1020" s="17" t="n">
        <x:v>0.0039011925691738725</x:v>
      </x:c>
      <x:c r="D1020" s="17" t="n">
        <x:v>0.1906543819932267</x:v>
      </x:c>
      <x:c r="E1020" s="9" t="str">
        <x:v>B</x:v>
      </x:c>
      <x:c r="F1020" s="14" t="str">
        <x:f>IF(COUNT(B1020:D1020)&lt;&gt;3,"Eingaben prüfen",IF(OR(MIN(B1020:D1020)&lt;0,MAX(B1020:D1020)&gt;1),"Eingaben prüfen","gültig"))</x:f>
        <x:v>gültig</x:v>
      </x:c>
    </x:row>
    <x:row r="1021" ht="23" customHeight="1">
      <x:c r="A1021" s="9" t="n">
        <x:v>1015</x:v>
      </x:c>
      <x:c r="B1021" s="17" t="n">
        <x:v>0.9157610101392493</x:v>
      </x:c>
      <x:c r="C1021" s="17" t="n">
        <x:v>0.3376485441112891</x:v>
      </x:c>
      <x:c r="D1021" s="17" t="n">
        <x:v>0.2826361939078197</x:v>
      </x:c>
      <x:c r="E1021" s="9" t="str">
        <x:v>B</x:v>
      </x:c>
      <x:c r="F1021" s="14" t="str">
        <x:f>IF(COUNT(B1021:D1021)&lt;&gt;3,"Eingaben prüfen",IF(OR(MIN(B1021:D1021)&lt;0,MAX(B1021:D1021)&gt;1),"Eingaben prüfen","gültig"))</x:f>
        <x:v>gültig</x:v>
      </x:c>
    </x:row>
    <x:row r="1022" ht="23" customHeight="1">
      <x:c r="A1022" s="9" t="n">
        <x:v>1016</x:v>
      </x:c>
      <x:c r="B1022" s="17" t="n">
        <x:v>0.3967685253592208</x:v>
      </x:c>
      <x:c r="C1022" s="17" t="n">
        <x:v>0.061447756248526275</x:v>
      </x:c>
      <x:c r="D1022" s="17" t="n">
        <x:v>0.15584933070931584</x:v>
      </x:c>
      <x:c r="E1022" s="9" t="str">
        <x:v>B</x:v>
      </x:c>
      <x:c r="F1022" s="14" t="str">
        <x:f>IF(COUNT(B1022:D1022)&lt;&gt;3,"Eingaben prüfen",IF(OR(MIN(B1022:D1022)&lt;0,MAX(B1022:D1022)&gt;1),"Eingaben prüfen","gültig"))</x:f>
        <x:v>gültig</x:v>
      </x:c>
    </x:row>
    <x:row r="1023" ht="23" customHeight="1">
      <x:c r="A1023" s="9" t="n">
        <x:v>1017</x:v>
      </x:c>
      <x:c r="B1023" s="17" t="n">
        <x:v>0.18449310504365712</x:v>
      </x:c>
      <x:c r="C1023" s="17" t="n">
        <x:v>0.3036769839236513</x:v>
      </x:c>
      <x:c r="D1023" s="17" t="n">
        <x:v>0.022466433350928128</x:v>
      </x:c>
      <x:c r="E1023" s="9" t="str">
        <x:v>B</x:v>
      </x:c>
      <x:c r="F1023" s="14" t="str">
        <x:f>IF(COUNT(B1023:D1023)&lt;&gt;3,"Eingaben prüfen",IF(OR(MIN(B1023:D1023)&lt;0,MAX(B1023:D1023)&gt;1),"Eingaben prüfen","gültig"))</x:f>
        <x:v>gültig</x:v>
      </x:c>
    </x:row>
    <x:row r="1024" ht="23" customHeight="1">
      <x:c r="A1024" s="9" t="n">
        <x:v>1018</x:v>
      </x:c>
      <x:c r="B1024" s="17" t="n">
        <x:v>0.11303843895439059</x:v>
      </x:c>
      <x:c r="C1024" s="17" t="n">
        <x:v>0.6542212966596708</x:v>
      </x:c>
      <x:c r="D1024" s="17" t="n">
        <x:v>0.6248826974770054</x:v>
      </x:c>
      <x:c r="E1024" s="9" t="str">
        <x:v>B</x:v>
      </x:c>
      <x:c r="F1024" s="14" t="str">
        <x:f>IF(COUNT(B1024:D1024)&lt;&gt;3,"Eingaben prüfen",IF(OR(MIN(B1024:D1024)&lt;0,MAX(B1024:D1024)&gt;1),"Eingaben prüfen","gültig"))</x:f>
        <x:v>gültig</x:v>
      </x:c>
    </x:row>
    <x:row r="1025" ht="23" customHeight="1">
      <x:c r="A1025" s="9" t="n">
        <x:v>1019</x:v>
      </x:c>
      <x:c r="B1025" s="17" t="n">
        <x:v>0.18383920833002776</x:v>
      </x:c>
      <x:c r="C1025" s="17" t="n">
        <x:v>0.10123130457941443</x:v>
      </x:c>
      <x:c r="D1025" s="17" t="n">
        <x:v>0.7719356528250501</x:v>
      </x:c>
      <x:c r="E1025" s="9" t="str">
        <x:v>B</x:v>
      </x:c>
      <x:c r="F1025" s="14" t="str">
        <x:f>IF(COUNT(B1025:D1025)&lt;&gt;3,"Eingaben prüfen",IF(OR(MIN(B1025:D1025)&lt;0,MAX(B1025:D1025)&gt;1),"Eingaben prüfen","gültig"))</x:f>
        <x:v>gültig</x:v>
      </x:c>
    </x:row>
    <x:row r="1026" ht="23" customHeight="1">
      <x:c r="A1026" s="9" t="n">
        <x:v>1020</x:v>
      </x:c>
      <x:c r="B1026" s="17" t="n">
        <x:v>0.9486045149387792</x:v>
      </x:c>
      <x:c r="C1026" s="17" t="n">
        <x:v>0.2868484117789194</x:v>
      </x:c>
      <x:c r="D1026" s="17" t="n">
        <x:v>0.7918493648758158</x:v>
      </x:c>
      <x:c r="E1026" s="9" t="str">
        <x:v>B</x:v>
      </x:c>
      <x:c r="F1026" s="14" t="str">
        <x:f>IF(COUNT(B1026:D1026)&lt;&gt;3,"Eingaben prüfen",IF(OR(MIN(B1026:D1026)&lt;0,MAX(B1026:D1026)&gt;1),"Eingaben prüfen","gültig"))</x:f>
        <x:v>gültig</x:v>
      </x:c>
    </x:row>
    <x:row r="1027" ht="23" customHeight="1">
      <x:c r="A1027" s="9" t="n">
        <x:v>1021</x:v>
      </x:c>
      <x:c r="B1027" s="17" t="n">
        <x:v>0.9106931827263907</x:v>
      </x:c>
      <x:c r="C1027" s="17" t="n">
        <x:v>0.5606849178439006</x:v>
      </x:c>
      <x:c r="D1027" s="17" t="n">
        <x:v>0.9605281363474205</x:v>
      </x:c>
      <x:c r="E1027" s="9" t="str">
        <x:v>B</x:v>
      </x:c>
      <x:c r="F1027" s="14" t="str">
        <x:f>IF(COUNT(B1027:D1027)&lt;&gt;3,"Eingaben prüfen",IF(OR(MIN(B1027:D1027)&lt;0,MAX(B1027:D1027)&gt;1),"Eingaben prüfen","gültig"))</x:f>
        <x:v>gültig</x:v>
      </x:c>
    </x:row>
    <x:row r="1028" ht="23" customHeight="1">
      <x:c r="A1028" s="9" t="n">
        <x:v>1022</x:v>
      </x:c>
      <x:c r="B1028" s="17" t="n">
        <x:v>0.13278134039137512</x:v>
      </x:c>
      <x:c r="C1028" s="17" t="n">
        <x:v>0.4506419898243621</x:v>
      </x:c>
      <x:c r="D1028" s="17" t="n">
        <x:v>0.6840832048328593</x:v>
      </x:c>
      <x:c r="E1028" s="9" t="str">
        <x:v>B</x:v>
      </x:c>
      <x:c r="F1028" s="14" t="str">
        <x:f>IF(COUNT(B1028:D1028)&lt;&gt;3,"Eingaben prüfen",IF(OR(MIN(B1028:D1028)&lt;0,MAX(B1028:D1028)&gt;1),"Eingaben prüfen","gültig"))</x:f>
        <x:v>gültig</x:v>
      </x:c>
    </x:row>
    <x:row r="1029" ht="23" customHeight="1">
      <x:c r="A1029" s="9" t="n">
        <x:v>1023</x:v>
      </x:c>
      <x:c r="B1029" s="17" t="n">
        <x:v>0.23572667024563998</x:v>
      </x:c>
      <x:c r="C1029" s="17" t="n">
        <x:v>0.3689128033583984</x:v>
      </x:c>
      <x:c r="D1029" s="17" t="n">
        <x:v>0.32225916476454586</x:v>
      </x:c>
      <x:c r="E1029" s="9" t="str">
        <x:v>B</x:v>
      </x:c>
      <x:c r="F1029" s="14" t="str">
        <x:f>IF(COUNT(B1029:D1029)&lt;&gt;3,"Eingaben prüfen",IF(OR(MIN(B1029:D1029)&lt;0,MAX(B1029:D1029)&gt;1),"Eingaben prüfen","gültig"))</x:f>
        <x:v>gültig</x:v>
      </x:c>
    </x:row>
    <x:row r="1030" ht="23" customHeight="1">
      <x:c r="A1030" s="9" t="n">
        <x:v>1024</x:v>
      </x:c>
      <x:c r="B1030" s="17" t="n">
        <x:v>0.7789965778356418</x:v>
      </x:c>
      <x:c r="C1030" s="17" t="n">
        <x:v>0.4030763258924708</x:v>
      </x:c>
      <x:c r="D1030" s="17" t="n">
        <x:v>0.45044387376401573</x:v>
      </x:c>
      <x:c r="E1030" s="9" t="str">
        <x:v>B</x:v>
      </x:c>
      <x:c r="F1030" s="14" t="str">
        <x:f>IF(COUNT(B1030:D1030)&lt;&gt;3,"Eingaben prüfen",IF(OR(MIN(B1030:D1030)&lt;0,MAX(B1030:D1030)&gt;1),"Eingaben prüfen","gültig"))</x:f>
        <x:v>gültig</x:v>
      </x:c>
    </x:row>
    <x:row r="1031" ht="23" customHeight="1">
      <x:c r="A1031" s="9" t="n">
        <x:v>1025</x:v>
      </x:c>
      <x:c r="B1031" s="17" t="n">
        <x:v>0.22632195835467428</x:v>
      </x:c>
      <x:c r="C1031" s="17" t="n">
        <x:v>0.8802387056639418</x:v>
      </x:c>
      <x:c r="D1031" s="17" t="n">
        <x:v>0.6226672326447442</x:v>
      </x:c>
      <x:c r="E1031" s="9" t="str">
        <x:v>B</x:v>
      </x:c>
      <x:c r="F1031" s="14" t="str">
        <x:f>IF(COUNT(B1031:D1031)&lt;&gt;3,"Eingaben prüfen",IF(OR(MIN(B1031:D1031)&lt;0,MAX(B1031:D1031)&gt;1),"Eingaben prüfen","gültig"))</x:f>
        <x:v>gültig</x:v>
      </x:c>
    </x:row>
    <x:row r="1032" ht="23" customHeight="1">
      <x:c r="A1032" s="9" t="n">
        <x:v>1026</x:v>
      </x:c>
      <x:c r="B1032" s="17" t="n">
        <x:v>0.5220211973646656</x:v>
      </x:c>
      <x:c r="C1032" s="17" t="n">
        <x:v>0.8584313105093315</x:v>
      </x:c>
      <x:c r="D1032" s="17" t="n">
        <x:v>0.17126381571870297</x:v>
      </x:c>
      <x:c r="E1032" s="9" t="str">
        <x:v>B</x:v>
      </x:c>
      <x:c r="F1032" s="14" t="str">
        <x:f>IF(COUNT(B1032:D1032)&lt;&gt;3,"Eingaben prüfen",IF(OR(MIN(B1032:D1032)&lt;0,MAX(B1032:D1032)&gt;1),"Eingaben prüfen","gültig"))</x:f>
        <x:v>gültig</x:v>
      </x:c>
    </x:row>
    <x:row r="1033" ht="23" customHeight="1">
      <x:c r="A1033" s="9" t="n">
        <x:v>1027</x:v>
      </x:c>
      <x:c r="B1033" s="17" t="n">
        <x:v>0.18457347305957228</x:v>
      </x:c>
      <x:c r="C1033" s="17" t="n">
        <x:v>0.00507648556958884</x:v>
      </x:c>
      <x:c r="D1033" s="17" t="n">
        <x:v>0.6612687964225188</x:v>
      </x:c>
      <x:c r="E1033" s="9" t="str">
        <x:v>B</x:v>
      </x:c>
      <x:c r="F1033" s="14" t="str">
        <x:f>IF(COUNT(B1033:D1033)&lt;&gt;3,"Eingaben prüfen",IF(OR(MIN(B1033:D1033)&lt;0,MAX(B1033:D1033)&gt;1),"Eingaben prüfen","gültig"))</x:f>
        <x:v>gültig</x:v>
      </x:c>
    </x:row>
    <x:row r="1034" ht="23" customHeight="1">
      <x:c r="A1034" s="9" t="n">
        <x:v>1028</x:v>
      </x:c>
      <x:c r="B1034" s="17" t="n">
        <x:v>0.9030285907210782</x:v>
      </x:c>
      <x:c r="C1034" s="17" t="n">
        <x:v>0.04911610495764762</x:v>
      </x:c>
      <x:c r="D1034" s="17" t="n">
        <x:v>0.3228521932614967</x:v>
      </x:c>
      <x:c r="E1034" s="9" t="str">
        <x:v>B</x:v>
      </x:c>
      <x:c r="F1034" s="14" t="str">
        <x:f>IF(COUNT(B1034:D1034)&lt;&gt;3,"Eingaben prüfen",IF(OR(MIN(B1034:D1034)&lt;0,MAX(B1034:D1034)&gt;1),"Eingaben prüfen","gültig"))</x:f>
        <x:v>gültig</x:v>
      </x:c>
    </x:row>
    <x:row r="1035" ht="23" customHeight="1">
      <x:c r="A1035" s="9" t="n">
        <x:v>1029</x:v>
      </x:c>
      <x:c r="B1035" s="17" t="n">
        <x:v>0.1699897478101775</x:v>
      </x:c>
      <x:c r="C1035" s="17" t="n">
        <x:v>0.4114539542933926</x:v>
      </x:c>
      <x:c r="D1035" s="17" t="n">
        <x:v>0.7161023243097588</x:v>
      </x:c>
      <x:c r="E1035" s="9" t="str">
        <x:v>B</x:v>
      </x:c>
      <x:c r="F1035" s="14" t="str">
        <x:f>IF(COUNT(B1035:D1035)&lt;&gt;3,"Eingaben prüfen",IF(OR(MIN(B1035:D1035)&lt;0,MAX(B1035:D1035)&gt;1),"Eingaben prüfen","gültig"))</x:f>
        <x:v>gültig</x:v>
      </x:c>
    </x:row>
    <x:row r="1036" ht="23" customHeight="1">
      <x:c r="A1036" s="9" t="n">
        <x:v>1030</x:v>
      </x:c>
      <x:c r="B1036" s="17" t="n">
        <x:v>0.5494617315707728</x:v>
      </x:c>
      <x:c r="C1036" s="17" t="n">
        <x:v>0.7928493261570111</x:v>
      </x:c>
      <x:c r="D1036" s="17" t="n">
        <x:v>0.7091403646627441</x:v>
      </x:c>
      <x:c r="E1036" s="9" t="str">
        <x:v>B</x:v>
      </x:c>
      <x:c r="F1036" s="14" t="str">
        <x:f>IF(COUNT(B1036:D1036)&lt;&gt;3,"Eingaben prüfen",IF(OR(MIN(B1036:D1036)&lt;0,MAX(B1036:D1036)&gt;1),"Eingaben prüfen","gültig"))</x:f>
        <x:v>gültig</x:v>
      </x:c>
    </x:row>
    <x:row r="1037" ht="23" customHeight="1">
      <x:c r="A1037" s="9" t="n">
        <x:v>1031</x:v>
      </x:c>
      <x:c r="B1037" s="17" t="n">
        <x:v>0.5158088734606281</x:v>
      </x:c>
      <x:c r="C1037" s="17" t="n">
        <x:v>0.22256474976893514</x:v>
      </x:c>
      <x:c r="D1037" s="17" t="n">
        <x:v>0.38556474109645933</x:v>
      </x:c>
      <x:c r="E1037" s="9" t="str">
        <x:v>B</x:v>
      </x:c>
      <x:c r="F1037" s="14" t="str">
        <x:f>IF(COUNT(B1037:D1037)&lt;&gt;3,"Eingaben prüfen",IF(OR(MIN(B1037:D1037)&lt;0,MAX(B1037:D1037)&gt;1),"Eingaben prüfen","gültig"))</x:f>
        <x:v>gültig</x:v>
      </x:c>
    </x:row>
    <x:row r="1038" ht="23" customHeight="1">
      <x:c r="A1038" s="9" t="n">
        <x:v>1032</x:v>
      </x:c>
      <x:c r="B1038" s="17" t="n">
        <x:v>0.2577815450495109</x:v>
      </x:c>
      <x:c r="C1038" s="17" t="n">
        <x:v>0.8049045068910345</x:v>
      </x:c>
      <x:c r="D1038" s="17" t="n">
        <x:v>0.34243963717017323</x:v>
      </x:c>
      <x:c r="E1038" s="9" t="str">
        <x:v>B</x:v>
      </x:c>
      <x:c r="F1038" s="14" t="str">
        <x:f>IF(COUNT(B1038:D1038)&lt;&gt;3,"Eingaben prüfen",IF(OR(MIN(B1038:D1038)&lt;0,MAX(B1038:D1038)&gt;1),"Eingaben prüfen","gültig"))</x:f>
        <x:v>gültig</x:v>
      </x:c>
    </x:row>
    <x:row r="1039" ht="23" customHeight="1">
      <x:c r="A1039" s="9" t="n">
        <x:v>1033</x:v>
      </x:c>
      <x:c r="B1039" s="17" t="n">
        <x:v>0.22191230824682862</x:v>
      </x:c>
      <x:c r="C1039" s="17" t="n">
        <x:v>0.9609622036805376</x:v>
      </x:c>
      <x:c r="D1039" s="17" t="n">
        <x:v>0.9185044137993827</x:v>
      </x:c>
      <x:c r="E1039" s="9" t="str">
        <x:v>B</x:v>
      </x:c>
      <x:c r="F1039" s="14" t="str">
        <x:f>IF(COUNT(B1039:D1039)&lt;&gt;3,"Eingaben prüfen",IF(OR(MIN(B1039:D1039)&lt;0,MAX(B1039:D1039)&gt;1),"Eingaben prüfen","gültig"))</x:f>
        <x:v>gültig</x:v>
      </x:c>
    </x:row>
    <x:row r="1040" ht="23" customHeight="1">
      <x:c r="A1040" s="9" t="n">
        <x:v>1034</x:v>
      </x:c>
      <x:c r="B1040" s="17" t="n">
        <x:v>0.4450877554481849</x:v>
      </x:c>
      <x:c r="C1040" s="17" t="n">
        <x:v>0.6939294339390472</x:v>
      </x:c>
      <x:c r="D1040" s="17" t="n">
        <x:v>0.9414349648868665</x:v>
      </x:c>
      <x:c r="E1040" s="9" t="str">
        <x:v>B</x:v>
      </x:c>
      <x:c r="F1040" s="14" t="str">
        <x:f>IF(COUNT(B1040:D1040)&lt;&gt;3,"Eingaben prüfen",IF(OR(MIN(B1040:D1040)&lt;0,MAX(B1040:D1040)&gt;1),"Eingaben prüfen","gültig"))</x:f>
        <x:v>gültig</x:v>
      </x:c>
    </x:row>
    <x:row r="1041" ht="23" customHeight="1">
      <x:c r="A1041" s="9" t="n">
        <x:v>1035</x:v>
      </x:c>
      <x:c r="B1041" s="17" t="n">
        <x:v>0.7734144997084513</x:v>
      </x:c>
      <x:c r="C1041" s="17" t="n">
        <x:v>0.845364257809706</x:v>
      </x:c>
      <x:c r="D1041" s="17" t="n">
        <x:v>0.14890021889004856</x:v>
      </x:c>
      <x:c r="E1041" s="9" t="str">
        <x:v>B</x:v>
      </x:c>
      <x:c r="F1041" s="14" t="str">
        <x:f>IF(COUNT(B1041:D1041)&lt;&gt;3,"Eingaben prüfen",IF(OR(MIN(B1041:D1041)&lt;0,MAX(B1041:D1041)&gt;1),"Eingaben prüfen","gültig"))</x:f>
        <x:v>gültig</x:v>
      </x:c>
    </x:row>
    <x:row r="1042" ht="23" customHeight="1">
      <x:c r="A1042" s="9" t="n">
        <x:v>1036</x:v>
      </x:c>
      <x:c r="B1042" s="17" t="n">
        <x:v>0.95418773626443</x:v>
      </x:c>
      <x:c r="C1042" s="17" t="n">
        <x:v>0.05499387241434306</x:v>
      </x:c>
      <x:c r="D1042" s="17" t="n">
        <x:v>0.21190769679378718</x:v>
      </x:c>
      <x:c r="E1042" s="9" t="str">
        <x:v>B</x:v>
      </x:c>
      <x:c r="F1042" s="14" t="str">
        <x:f>IF(COUNT(B1042:D1042)&lt;&gt;3,"Eingaben prüfen",IF(OR(MIN(B1042:D1042)&lt;0,MAX(B1042:D1042)&gt;1),"Eingaben prüfen","gültig"))</x:f>
        <x:v>gültig</x:v>
      </x:c>
    </x:row>
    <x:row r="1043" ht="23" customHeight="1">
      <x:c r="A1043" s="9" t="n">
        <x:v>1037</x:v>
      </x:c>
      <x:c r="B1043" s="17" t="n">
        <x:v>0.8176192854298279</x:v>
      </x:c>
      <x:c r="C1043" s="17" t="n">
        <x:v>0.3170358998468146</x:v>
      </x:c>
      <x:c r="D1043" s="17" t="n">
        <x:v>0.9322407954605296</x:v>
      </x:c>
      <x:c r="E1043" s="9" t="str">
        <x:v>B</x:v>
      </x:c>
      <x:c r="F1043" s="14" t="str">
        <x:f>IF(COUNT(B1043:D1043)&lt;&gt;3,"Eingaben prüfen",IF(OR(MIN(B1043:D1043)&lt;0,MAX(B1043:D1043)&gt;1),"Eingaben prüfen","gültig"))</x:f>
        <x:v>gültig</x:v>
      </x:c>
    </x:row>
    <x:row r="1044" ht="23" customHeight="1">
      <x:c r="A1044" s="9" t="n">
        <x:v>1038</x:v>
      </x:c>
      <x:c r="B1044" s="17" t="n">
        <x:v>0.25068140833172947</x:v>
      </x:c>
      <x:c r="C1044" s="17" t="n">
        <x:v>0.13283284020144492</x:v>
      </x:c>
      <x:c r="D1044" s="17" t="n">
        <x:v>0.3427509559551254</x:v>
      </x:c>
      <x:c r="E1044" s="9" t="str">
        <x:v>B</x:v>
      </x:c>
      <x:c r="F1044" s="14" t="str">
        <x:f>IF(COUNT(B1044:D1044)&lt;&gt;3,"Eingaben prüfen",IF(OR(MIN(B1044:D1044)&lt;0,MAX(B1044:D1044)&gt;1),"Eingaben prüfen","gültig"))</x:f>
        <x:v>gültig</x:v>
      </x:c>
    </x:row>
    <x:row r="1045" ht="23" customHeight="1">
      <x:c r="A1045" s="9" t="n">
        <x:v>1039</x:v>
      </x:c>
      <x:c r="B1045" s="17" t="n">
        <x:v>0.780605478095822</x:v>
      </x:c>
      <x:c r="C1045" s="17" t="n">
        <x:v>0.24757020256947726</x:v>
      </x:c>
      <x:c r="D1045" s="17" t="n">
        <x:v>0.9796135873766616</x:v>
      </x:c>
      <x:c r="E1045" s="9" t="str">
        <x:v>B</x:v>
      </x:c>
      <x:c r="F1045" s="14" t="str">
        <x:f>IF(COUNT(B1045:D1045)&lt;&gt;3,"Eingaben prüfen",IF(OR(MIN(B1045:D1045)&lt;0,MAX(B1045:D1045)&gt;1),"Eingaben prüfen","gültig"))</x:f>
        <x:v>gültig</x:v>
      </x:c>
    </x:row>
    <x:row r="1046" ht="23" customHeight="1">
      <x:c r="A1046" s="9" t="n">
        <x:v>1040</x:v>
      </x:c>
      <x:c r="B1046" s="17" t="n">
        <x:v>0.17863663041498512</x:v>
      </x:c>
      <x:c r="C1046" s="17" t="n">
        <x:v>0.5408059292240068</x:v>
      </x:c>
      <x:c r="D1046" s="17" t="n">
        <x:v>0.7508590781362727</x:v>
      </x:c>
      <x:c r="E1046" s="9" t="str">
        <x:v>B</x:v>
      </x:c>
      <x:c r="F1046" s="14" t="str">
        <x:f>IF(COUNT(B1046:D1046)&lt;&gt;3,"Eingaben prüfen",IF(OR(MIN(B1046:D1046)&lt;0,MAX(B1046:D1046)&gt;1),"Eingaben prüfen","gültig"))</x:f>
        <x:v>gültig</x:v>
      </x:c>
    </x:row>
    <x:row r="1047" ht="23" customHeight="1">
      <x:c r="A1047" s="9" t="n">
        <x:v>1041</x:v>
      </x:c>
      <x:c r="B1047" s="17" t="n">
        <x:v>0.034764676238410175</x:v>
      </x:c>
      <x:c r="C1047" s="17" t="n">
        <x:v>0.862498423201032</x:v>
      </x:c>
      <x:c r="D1047" s="17" t="n">
        <x:v>0.5739898724714294</x:v>
      </x:c>
      <x:c r="E1047" s="9" t="str">
        <x:v>B</x:v>
      </x:c>
      <x:c r="F1047" s="14" t="str">
        <x:f>IF(COUNT(B1047:D1047)&lt;&gt;3,"Eingaben prüfen",IF(OR(MIN(B1047:D1047)&lt;0,MAX(B1047:D1047)&gt;1),"Eingaben prüfen","gültig"))</x:f>
        <x:v>gültig</x:v>
      </x:c>
    </x:row>
    <x:row r="1048" ht="23" customHeight="1">
      <x:c r="A1048" s="9" t="n">
        <x:v>1042</x:v>
      </x:c>
      <x:c r="B1048" s="17" t="n">
        <x:v>0.4167207652935758</x:v>
      </x:c>
      <x:c r="C1048" s="17" t="n">
        <x:v>0.8272383384173736</x:v>
      </x:c>
      <x:c r="D1048" s="17" t="n">
        <x:v>0.8233306020265445</x:v>
      </x:c>
      <x:c r="E1048" s="9" t="str">
        <x:v>B</x:v>
      </x:c>
      <x:c r="F1048" s="14" t="str">
        <x:f>IF(COUNT(B1048:D1048)&lt;&gt;3,"Eingaben prüfen",IF(OR(MIN(B1048:D1048)&lt;0,MAX(B1048:D1048)&gt;1),"Eingaben prüfen","gültig"))</x:f>
        <x:v>gültig</x:v>
      </x:c>
    </x:row>
    <x:row r="1049" ht="23" customHeight="1">
      <x:c r="A1049" s="9" t="n">
        <x:v>1043</x:v>
      </x:c>
      <x:c r="B1049" s="17" t="n">
        <x:v>0.15080925554502755</x:v>
      </x:c>
      <x:c r="C1049" s="17" t="n">
        <x:v>0.22724705503787845</x:v>
      </x:c>
      <x:c r="D1049" s="17" t="n">
        <x:v>0.601960601634346</x:v>
      </x:c>
      <x:c r="E1049" s="9" t="str">
        <x:v>B</x:v>
      </x:c>
      <x:c r="F1049" s="14" t="str">
        <x:f>IF(COUNT(B1049:D1049)&lt;&gt;3,"Eingaben prüfen",IF(OR(MIN(B1049:D1049)&lt;0,MAX(B1049:D1049)&gt;1),"Eingaben prüfen","gültig"))</x:f>
        <x:v>gültig</x:v>
      </x:c>
    </x:row>
    <x:row r="1050" ht="23" customHeight="1">
      <x:c r="A1050" s="9" t="n">
        <x:v>1044</x:v>
      </x:c>
      <x:c r="B1050" s="17" t="n">
        <x:v>0.7142290306510404</x:v>
      </x:c>
      <x:c r="C1050" s="17" t="n">
        <x:v>0.10787447181064636</x:v>
      </x:c>
      <x:c r="D1050" s="17" t="n">
        <x:v>0.8065648408373818</x:v>
      </x:c>
      <x:c r="E1050" s="9" t="str">
        <x:v>B</x:v>
      </x:c>
      <x:c r="F1050" s="14" t="str">
        <x:f>IF(COUNT(B1050:D1050)&lt;&gt;3,"Eingaben prüfen",IF(OR(MIN(B1050:D1050)&lt;0,MAX(B1050:D1050)&gt;1),"Eingaben prüfen","gültig"))</x:f>
        <x:v>gültig</x:v>
      </x:c>
    </x:row>
    <x:row r="1051" ht="23" customHeight="1">
      <x:c r="A1051" s="9" t="n">
        <x:v>1045</x:v>
      </x:c>
      <x:c r="B1051" s="17" t="n">
        <x:v>0.4029166913824156</x:v>
      </x:c>
      <x:c r="C1051" s="17" t="n">
        <x:v>0.222161672427319</x:v>
      </x:c>
      <x:c r="D1051" s="17" t="n">
        <x:v>0.8762526627397165</x:v>
      </x:c>
      <x:c r="E1051" s="9" t="str">
        <x:v>B</x:v>
      </x:c>
      <x:c r="F1051" s="14" t="str">
        <x:f>IF(COUNT(B1051:D1051)&lt;&gt;3,"Eingaben prüfen",IF(OR(MIN(B1051:D1051)&lt;0,MAX(B1051:D1051)&gt;1),"Eingaben prüfen","gültig"))</x:f>
        <x:v>gültig</x:v>
      </x:c>
    </x:row>
    <x:row r="1052" ht="23" customHeight="1">
      <x:c r="A1052" s="9" t="n">
        <x:v>1046</x:v>
      </x:c>
      <x:c r="B1052" s="17" t="n">
        <x:v>0.9160364331910387</x:v>
      </x:c>
      <x:c r="C1052" s="17" t="n">
        <x:v>0.9270197342848405</x:v>
      </x:c>
      <x:c r="D1052" s="17" t="n">
        <x:v>0.39204340369906276</x:v>
      </x:c>
      <x:c r="E1052" s="9" t="str">
        <x:v>B</x:v>
      </x:c>
      <x:c r="F1052" s="14" t="str">
        <x:f>IF(COUNT(B1052:D1052)&lt;&gt;3,"Eingaben prüfen",IF(OR(MIN(B1052:D1052)&lt;0,MAX(B1052:D1052)&gt;1),"Eingaben prüfen","gültig"))</x:f>
        <x:v>gültig</x:v>
      </x:c>
    </x:row>
    <x:row r="1053" ht="23" customHeight="1">
      <x:c r="A1053" s="9" t="n">
        <x:v>1047</x:v>
      </x:c>
      <x:c r="B1053" s="17" t="n">
        <x:v>0.43223323684651405</x:v>
      </x:c>
      <x:c r="C1053" s="17" t="n">
        <x:v>0.2581660234136507</x:v>
      </x:c>
      <x:c r="D1053" s="17" t="n">
        <x:v>0.9729289150564</x:v>
      </x:c>
      <x:c r="E1053" s="9" t="str">
        <x:v>B</x:v>
      </x:c>
      <x:c r="F1053" s="14" t="str">
        <x:f>IF(COUNT(B1053:D1053)&lt;&gt;3,"Eingaben prüfen",IF(OR(MIN(B1053:D1053)&lt;0,MAX(B1053:D1053)&gt;1),"Eingaben prüfen","gültig"))</x:f>
        <x:v>gültig</x:v>
      </x:c>
    </x:row>
    <x:row r="1054" ht="23" customHeight="1">
      <x:c r="A1054" s="9" t="n">
        <x:v>1048</x:v>
      </x:c>
      <x:c r="B1054" s="17" t="n">
        <x:v>0.9146188256563619</x:v>
      </x:c>
      <x:c r="C1054" s="17" t="n">
        <x:v>0.018530263914726675</x:v>
      </x:c>
      <x:c r="D1054" s="17" t="n">
        <x:v>0.8015313757350668</x:v>
      </x:c>
      <x:c r="E1054" s="9" t="str">
        <x:v>B</x:v>
      </x:c>
      <x:c r="F1054" s="14" t="str">
        <x:f>IF(COUNT(B1054:D1054)&lt;&gt;3,"Eingaben prüfen",IF(OR(MIN(B1054:D1054)&lt;0,MAX(B1054:D1054)&gt;1),"Eingaben prüfen","gültig"))</x:f>
        <x:v>gültig</x:v>
      </x:c>
    </x:row>
    <x:row r="1055" ht="23" customHeight="1">
      <x:c r="A1055" s="9" t="n">
        <x:v>1049</x:v>
      </x:c>
      <x:c r="B1055" s="17" t="n">
        <x:v>0.0330277985194698</x:v>
      </x:c>
      <x:c r="C1055" s="17" t="n">
        <x:v>0.2813367083435878</x:v>
      </x:c>
      <x:c r="D1055" s="17" t="n">
        <x:v>0.7752101778751239</x:v>
      </x:c>
      <x:c r="E1055" s="9" t="str">
        <x:v>B</x:v>
      </x:c>
      <x:c r="F1055" s="14" t="str">
        <x:f>IF(COUNT(B1055:D1055)&lt;&gt;3,"Eingaben prüfen",IF(OR(MIN(B1055:D1055)&lt;0,MAX(B1055:D1055)&gt;1),"Eingaben prüfen","gültig"))</x:f>
        <x:v>gültig</x:v>
      </x:c>
    </x:row>
    <x:row r="1056" ht="23" customHeight="1">
      <x:c r="A1056" s="9" t="n">
        <x:v>1050</x:v>
      </x:c>
      <x:c r="B1056" s="17" t="n">
        <x:v>0.15053520363289863</x:v>
      </x:c>
      <x:c r="C1056" s="17" t="n">
        <x:v>0.6917395055061206</x:v>
      </x:c>
      <x:c r="D1056" s="17" t="n">
        <x:v>0.22571796539705247</x:v>
      </x:c>
      <x:c r="E1056" s="9" t="str">
        <x:v>B</x:v>
      </x:c>
      <x:c r="F1056" s="14" t="str">
        <x:f>IF(COUNT(B1056:D1056)&lt;&gt;3,"Eingaben prüfen",IF(OR(MIN(B1056:D1056)&lt;0,MAX(B1056:D1056)&gt;1),"Eingaben prüfen","gültig"))</x:f>
        <x:v>gültig</x:v>
      </x:c>
    </x:row>
    <x:row r="1057" ht="23" customHeight="1">
      <x:c r="A1057" s="9" t="n">
        <x:v>1051</x:v>
      </x:c>
      <x:c r="B1057" s="17" t="n">
        <x:v>0.9325990973738953</x:v>
      </x:c>
      <x:c r="C1057" s="17" t="n">
        <x:v>0.11342699720989913</x:v>
      </x:c>
      <x:c r="D1057" s="17" t="n">
        <x:v>0.17990232503507286</x:v>
      </x:c>
      <x:c r="E1057" s="9" t="str">
        <x:v>B</x:v>
      </x:c>
      <x:c r="F1057" s="14" t="str">
        <x:f>IF(COUNT(B1057:D1057)&lt;&gt;3,"Eingaben prüfen",IF(OR(MIN(B1057:D1057)&lt;0,MAX(B1057:D1057)&gt;1),"Eingaben prüfen","gültig"))</x:f>
        <x:v>gültig</x:v>
      </x:c>
    </x:row>
    <x:row r="1058" ht="23" customHeight="1">
      <x:c r="A1058" s="9" t="n">
        <x:v>1052</x:v>
      </x:c>
      <x:c r="B1058" s="17" t="n">
        <x:v>0.05420084355864674</x:v>
      </x:c>
      <x:c r="C1058" s="17" t="n">
        <x:v>0.35937307972926646</x:v>
      </x:c>
      <x:c r="D1058" s="17" t="n">
        <x:v>0.3620047651929781</x:v>
      </x:c>
      <x:c r="E1058" s="9" t="str">
        <x:v>B</x:v>
      </x:c>
      <x:c r="F1058" s="14" t="str">
        <x:f>IF(COUNT(B1058:D1058)&lt;&gt;3,"Eingaben prüfen",IF(OR(MIN(B1058:D1058)&lt;0,MAX(B1058:D1058)&gt;1),"Eingaben prüfen","gültig"))</x:f>
        <x:v>gültig</x:v>
      </x:c>
    </x:row>
    <x:row r="1059" ht="23" customHeight="1">
      <x:c r="A1059" s="9" t="n">
        <x:v>1053</x:v>
      </x:c>
      <x:c r="B1059" s="17" t="n">
        <x:v>0.1305064301704988</x:v>
      </x:c>
      <x:c r="C1059" s="17" t="n">
        <x:v>0.3733954670606181</x:v>
      </x:c>
      <x:c r="D1059" s="17" t="n">
        <x:v>0.8999844273785129</x:v>
      </x:c>
      <x:c r="E1059" s="9" t="str">
        <x:v>B</x:v>
      </x:c>
      <x:c r="F1059" s="14" t="str">
        <x:f>IF(COUNT(B1059:D1059)&lt;&gt;3,"Eingaben prüfen",IF(OR(MIN(B1059:D1059)&lt;0,MAX(B1059:D1059)&gt;1),"Eingaben prüfen","gültig"))</x:f>
        <x:v>gültig</x:v>
      </x:c>
    </x:row>
    <x:row r="1060" ht="23" customHeight="1">
      <x:c r="A1060" s="9" t="n">
        <x:v>1054</x:v>
      </x:c>
      <x:c r="B1060" s="17" t="n">
        <x:v>0.2926952237030491</x:v>
      </x:c>
      <x:c r="C1060" s="17" t="n">
        <x:v>0.05464174097869545</x:v>
      </x:c>
      <x:c r="D1060" s="17" t="n">
        <x:v>0.9409787933109328</x:v>
      </x:c>
      <x:c r="E1060" s="9" t="str">
        <x:v>B</x:v>
      </x:c>
      <x:c r="F1060" s="14" t="str">
        <x:f>IF(COUNT(B1060:D1060)&lt;&gt;3,"Eingaben prüfen",IF(OR(MIN(B1060:D1060)&lt;0,MAX(B1060:D1060)&gt;1),"Eingaben prüfen","gültig"))</x:f>
        <x:v>gültig</x:v>
      </x:c>
    </x:row>
    <x:row r="1061" ht="23" customHeight="1">
      <x:c r="A1061" s="9" t="n">
        <x:v>1055</x:v>
      </x:c>
      <x:c r="B1061" s="17" t="n">
        <x:v>0.9715178170008585</x:v>
      </x:c>
      <x:c r="C1061" s="17" t="n">
        <x:v>0.3655445765471086</x:v>
      </x:c>
      <x:c r="D1061" s="17" t="n">
        <x:v>0.272908897488378</x:v>
      </x:c>
      <x:c r="E1061" s="9" t="str">
        <x:v>B</x:v>
      </x:c>
      <x:c r="F1061" s="14" t="str">
        <x:f>IF(COUNT(B1061:D1061)&lt;&gt;3,"Eingaben prüfen",IF(OR(MIN(B1061:D1061)&lt;0,MAX(B1061:D1061)&gt;1),"Eingaben prüfen","gültig"))</x:f>
        <x:v>gültig</x:v>
      </x:c>
    </x:row>
    <x:row r="1062" ht="23" customHeight="1">
      <x:c r="A1062" s="9" t="n">
        <x:v>1056</x:v>
      </x:c>
      <x:c r="B1062" s="17" t="n">
        <x:v>0.5003779496764764</x:v>
      </x:c>
      <x:c r="C1062" s="17" t="n">
        <x:v>0.33456416113767773</x:v>
      </x:c>
      <x:c r="D1062" s="17" t="n">
        <x:v>0.8411622230196372</x:v>
      </x:c>
      <x:c r="E1062" s="9" t="str">
        <x:v>B</x:v>
      </x:c>
      <x:c r="F1062" s="14" t="str">
        <x:f>IF(COUNT(B1062:D1062)&lt;&gt;3,"Eingaben prüfen",IF(OR(MIN(B1062:D1062)&lt;0,MAX(B1062:D1062)&gt;1),"Eingaben prüfen","gültig"))</x:f>
        <x:v>gültig</x:v>
      </x:c>
    </x:row>
    <x:row r="1063" ht="23" customHeight="1">
      <x:c r="A1063" s="9" t="n">
        <x:v>1057</x:v>
      </x:c>
      <x:c r="B1063" s="17" t="n">
        <x:v>0.5960766781354323</x:v>
      </x:c>
      <x:c r="C1063" s="17" t="n">
        <x:v>0.2465706936782226</x:v>
      </x:c>
      <x:c r="D1063" s="17" t="n">
        <x:v>0.7370901320828125</x:v>
      </x:c>
      <x:c r="E1063" s="9" t="str">
        <x:v>B</x:v>
      </x:c>
      <x:c r="F1063" s="14" t="str">
        <x:f>IF(COUNT(B1063:D1063)&lt;&gt;3,"Eingaben prüfen",IF(OR(MIN(B1063:D1063)&lt;0,MAX(B1063:D1063)&gt;1),"Eingaben prüfen","gültig"))</x:f>
        <x:v>gültig</x:v>
      </x:c>
    </x:row>
    <x:row r="1064" ht="23" customHeight="1">
      <x:c r="A1064" s="9" t="n">
        <x:v>1058</x:v>
      </x:c>
      <x:c r="B1064" s="17" t="n">
        <x:v>0.7608533072052523</x:v>
      </x:c>
      <x:c r="C1064" s="17" t="n">
        <x:v>0.3617637947900221</x:v>
      </x:c>
      <x:c r="D1064" s="17" t="n">
        <x:v>0.17497940070461482</x:v>
      </x:c>
      <x:c r="E1064" s="9" t="str">
        <x:v>B</x:v>
      </x:c>
      <x:c r="F1064" s="14" t="str">
        <x:f>IF(COUNT(B1064:D1064)&lt;&gt;3,"Eingaben prüfen",IF(OR(MIN(B1064:D1064)&lt;0,MAX(B1064:D1064)&gt;1),"Eingaben prüfen","gültig"))</x:f>
        <x:v>gültig</x:v>
      </x:c>
    </x:row>
    <x:row r="1065" ht="23" customHeight="1">
      <x:c r="A1065" s="9" t="n">
        <x:v>1059</x:v>
      </x:c>
      <x:c r="B1065" s="17" t="n">
        <x:v>0.0663534562336281</x:v>
      </x:c>
      <x:c r="C1065" s="17" t="n">
        <x:v>0.22334289725404233</x:v>
      </x:c>
      <x:c r="D1065" s="17" t="n">
        <x:v>0.4202635044930503</x:v>
      </x:c>
      <x:c r="E1065" s="9" t="str">
        <x:v>B</x:v>
      </x:c>
      <x:c r="F1065" s="14" t="str">
        <x:f>IF(COUNT(B1065:D1065)&lt;&gt;3,"Eingaben prüfen",IF(OR(MIN(B1065:D1065)&lt;0,MAX(B1065:D1065)&gt;1),"Eingaben prüfen","gültig"))</x:f>
        <x:v>gültig</x:v>
      </x:c>
    </x:row>
    <x:row r="1066" ht="23" customHeight="1">
      <x:c r="A1066" s="9" t="n">
        <x:v>1060</x:v>
      </x:c>
      <x:c r="B1066" s="17" t="n">
        <x:v>0.15557398891542107</x:v>
      </x:c>
      <x:c r="C1066" s="17" t="n">
        <x:v>0.4289212703006342</x:v>
      </x:c>
      <x:c r="D1066" s="17" t="n">
        <x:v>0.210280007799156</x:v>
      </x:c>
      <x:c r="E1066" s="9" t="str">
        <x:v>B</x:v>
      </x:c>
      <x:c r="F1066" s="14" t="str">
        <x:f>IF(COUNT(B1066:D1066)&lt;&gt;3,"Eingaben prüfen",IF(OR(MIN(B1066:D1066)&lt;0,MAX(B1066:D1066)&gt;1),"Eingaben prüfen","gültig"))</x:f>
        <x:v>gültig</x:v>
      </x:c>
    </x:row>
    <x:row r="1067" ht="23" customHeight="1">
      <x:c r="A1067" s="9" t="n">
        <x:v>1061</x:v>
      </x:c>
      <x:c r="B1067" s="17" t="n">
        <x:v>0.3540695238625631</x:v>
      </x:c>
      <x:c r="C1067" s="17" t="n">
        <x:v>0.10212555702310055</x:v>
      </x:c>
      <x:c r="D1067" s="17" t="n">
        <x:v>0.9198164754780009</x:v>
      </x:c>
      <x:c r="E1067" s="9" t="str">
        <x:v>B</x:v>
      </x:c>
      <x:c r="F1067" s="14" t="str">
        <x:f>IF(COUNT(B1067:D1067)&lt;&gt;3,"Eingaben prüfen",IF(OR(MIN(B1067:D1067)&lt;0,MAX(B1067:D1067)&gt;1),"Eingaben prüfen","gültig"))</x:f>
        <x:v>gültig</x:v>
      </x:c>
    </x:row>
    <x:row r="1068" ht="23" customHeight="1">
      <x:c r="A1068" s="9" t="n">
        <x:v>1062</x:v>
      </x:c>
      <x:c r="B1068" s="17" t="n">
        <x:v>0.4112183424877003</x:v>
      </x:c>
      <x:c r="C1068" s="17" t="n">
        <x:v>0.5959434829419479</x:v>
      </x:c>
      <x:c r="D1068" s="17" t="n">
        <x:v>0.16126968374010175</x:v>
      </x:c>
      <x:c r="E1068" s="9" t="str">
        <x:v>B</x:v>
      </x:c>
      <x:c r="F1068" s="14" t="str">
        <x:f>IF(COUNT(B1068:D1068)&lt;&gt;3,"Eingaben prüfen",IF(OR(MIN(B1068:D1068)&lt;0,MAX(B1068:D1068)&gt;1),"Eingaben prüfen","gültig"))</x:f>
        <x:v>gültig</x:v>
      </x:c>
    </x:row>
    <x:row r="1069" ht="23" customHeight="1">
      <x:c r="A1069" s="9" t="n">
        <x:v>1063</x:v>
      </x:c>
      <x:c r="B1069" s="17" t="n">
        <x:v>0.20739675813820213</x:v>
      </x:c>
      <x:c r="C1069" s="17" t="n">
        <x:v>0.8912446886533871</x:v>
      </x:c>
      <x:c r="D1069" s="17" t="n">
        <x:v>0.4167960685444996</x:v>
      </x:c>
      <x:c r="E1069" s="9" t="str">
        <x:v>B</x:v>
      </x:c>
      <x:c r="F1069" s="14" t="str">
        <x:f>IF(COUNT(B1069:D1069)&lt;&gt;3,"Eingaben prüfen",IF(OR(MIN(B1069:D1069)&lt;0,MAX(B1069:D1069)&gt;1),"Eingaben prüfen","gültig"))</x:f>
        <x:v>gültig</x:v>
      </x:c>
    </x:row>
    <x:row r="1070" ht="23" customHeight="1">
      <x:c r="A1070" s="9" t="n">
        <x:v>1064</x:v>
      </x:c>
      <x:c r="B1070" s="17" t="n">
        <x:v>0.1014346209121868</x:v>
      </x:c>
      <x:c r="C1070" s="17" t="n">
        <x:v>0.24746295239310712</x:v>
      </x:c>
      <x:c r="D1070" s="17" t="n">
        <x:v>0.4795320510165766</x:v>
      </x:c>
      <x:c r="E1070" s="9" t="str">
        <x:v>B</x:v>
      </x:c>
      <x:c r="F1070" s="14" t="str">
        <x:f>IF(COUNT(B1070:D1070)&lt;&gt;3,"Eingaben prüfen",IF(OR(MIN(B1070:D1070)&lt;0,MAX(B1070:D1070)&gt;1),"Eingaben prüfen","gültig"))</x:f>
        <x:v>gültig</x:v>
      </x:c>
    </x:row>
    <x:row r="1071" ht="23" customHeight="1">
      <x:c r="A1071" s="9" t="n">
        <x:v>1065</x:v>
      </x:c>
      <x:c r="B1071" s="17" t="n">
        <x:v>0.007937342044897377</x:v>
      </x:c>
      <x:c r="C1071" s="17" t="n">
        <x:v>0.359290937311016</x:v>
      </x:c>
      <x:c r="D1071" s="17" t="n">
        <x:v>0.46126649307552725</x:v>
      </x:c>
      <x:c r="E1071" s="9" t="str">
        <x:v>B</x:v>
      </x:c>
      <x:c r="F1071" s="14" t="str">
        <x:f>IF(COUNT(B1071:D1071)&lt;&gt;3,"Eingaben prüfen",IF(OR(MIN(B1071:D1071)&lt;0,MAX(B1071:D1071)&gt;1),"Eingaben prüfen","gültig"))</x:f>
        <x:v>gültig</x:v>
      </x:c>
    </x:row>
    <x:row r="1072" ht="23" customHeight="1">
      <x:c r="A1072" s="9" t="n">
        <x:v>1066</x:v>
      </x:c>
      <x:c r="B1072" s="17" t="n">
        <x:v>0.9759744490729645</x:v>
      </x:c>
      <x:c r="C1072" s="17" t="n">
        <x:v>0.25606485607568175</x:v>
      </x:c>
      <x:c r="D1072" s="17" t="n">
        <x:v>0.23710172751452774</x:v>
      </x:c>
      <x:c r="E1072" s="9" t="str">
        <x:v>B</x:v>
      </x:c>
      <x:c r="F1072" s="14" t="str">
        <x:f>IF(COUNT(B1072:D1072)&lt;&gt;3,"Eingaben prüfen",IF(OR(MIN(B1072:D1072)&lt;0,MAX(B1072:D1072)&gt;1),"Eingaben prüfen","gültig"))</x:f>
        <x:v>gültig</x:v>
      </x:c>
    </x:row>
    <x:row r="1073" ht="23" customHeight="1">
      <x:c r="A1073" s="9" t="n">
        <x:v>1067</x:v>
      </x:c>
      <x:c r="B1073" s="17" t="n">
        <x:v>0.01615946867968887</x:v>
      </x:c>
      <x:c r="C1073" s="17" t="n">
        <x:v>0.21250300866086036</x:v>
      </x:c>
      <x:c r="D1073" s="17" t="n">
        <x:v>0.37185610888991505</x:v>
      </x:c>
      <x:c r="E1073" s="9" t="str">
        <x:v>B</x:v>
      </x:c>
      <x:c r="F1073" s="14" t="str">
        <x:f>IF(COUNT(B1073:D1073)&lt;&gt;3,"Eingaben prüfen",IF(OR(MIN(B1073:D1073)&lt;0,MAX(B1073:D1073)&gt;1),"Eingaben prüfen","gültig"))</x:f>
        <x:v>gültig</x:v>
      </x:c>
    </x:row>
    <x:row r="1074" ht="23" customHeight="1">
      <x:c r="A1074" s="9" t="n">
        <x:v>1068</x:v>
      </x:c>
      <x:c r="B1074" s="17" t="n">
        <x:v>0.617248150636442</x:v>
      </x:c>
      <x:c r="C1074" s="17" t="n">
        <x:v>0.7396616555051878</x:v>
      </x:c>
      <x:c r="D1074" s="17" t="n">
        <x:v>0.5895998092601076</x:v>
      </x:c>
      <x:c r="E1074" s="9" t="str">
        <x:v>B</x:v>
      </x:c>
      <x:c r="F1074" s="14" t="str">
        <x:f>IF(COUNT(B1074:D1074)&lt;&gt;3,"Eingaben prüfen",IF(OR(MIN(B1074:D1074)&lt;0,MAX(B1074:D1074)&gt;1),"Eingaben prüfen","gültig"))</x:f>
        <x:v>gültig</x:v>
      </x:c>
    </x:row>
    <x:row r="1075" ht="23" customHeight="1">
      <x:c r="A1075" s="9" t="n">
        <x:v>1069</x:v>
      </x:c>
      <x:c r="B1075" s="17" t="n">
        <x:v>0.692087154253386</x:v>
      </x:c>
      <x:c r="C1075" s="17" t="n">
        <x:v>0.10423485597129911</x:v>
      </x:c>
      <x:c r="D1075" s="17" t="n">
        <x:v>0.6875922308536246</x:v>
      </x:c>
      <x:c r="E1075" s="9" t="str">
        <x:v>B</x:v>
      </x:c>
      <x:c r="F1075" s="14" t="str">
        <x:f>IF(COUNT(B1075:D1075)&lt;&gt;3,"Eingaben prüfen",IF(OR(MIN(B1075:D1075)&lt;0,MAX(B1075:D1075)&gt;1),"Eingaben prüfen","gültig"))</x:f>
        <x:v>gültig</x:v>
      </x:c>
    </x:row>
    <x:row r="1076" ht="23" customHeight="1">
      <x:c r="A1076" s="9" t="n">
        <x:v>1070</x:v>
      </x:c>
      <x:c r="B1076" s="17" t="n">
        <x:v>0.21959849528502673</x:v>
      </x:c>
      <x:c r="C1076" s="17" t="n">
        <x:v>0.3180571423145011</x:v>
      </x:c>
      <x:c r="D1076" s="17" t="n">
        <x:v>0.9120042057475075</x:v>
      </x:c>
      <x:c r="E1076" s="9" t="str">
        <x:v>B</x:v>
      </x:c>
      <x:c r="F1076" s="14" t="str">
        <x:f>IF(COUNT(B1076:D1076)&lt;&gt;3,"Eingaben prüfen",IF(OR(MIN(B1076:D1076)&lt;0,MAX(B1076:D1076)&gt;1),"Eingaben prüfen","gültig"))</x:f>
        <x:v>gültig</x:v>
      </x:c>
    </x:row>
    <x:row r="1077" ht="23" customHeight="1">
      <x:c r="A1077" s="9" t="n">
        <x:v>1071</x:v>
      </x:c>
      <x:c r="B1077" s="17" t="n">
        <x:v>0.9054201672552153</x:v>
      </x:c>
      <x:c r="C1077" s="17" t="n">
        <x:v>0.9662653737468645</x:v>
      </x:c>
      <x:c r="D1077" s="17" t="n">
        <x:v>0.5910834184614941</x:v>
      </x:c>
      <x:c r="E1077" s="9" t="str">
        <x:v>B</x:v>
      </x:c>
      <x:c r="F1077" s="14" t="str">
        <x:f>IF(COUNT(B1077:D1077)&lt;&gt;3,"Eingaben prüfen",IF(OR(MIN(B1077:D1077)&lt;0,MAX(B1077:D1077)&gt;1),"Eingaben prüfen","gültig"))</x:f>
        <x:v>gültig</x:v>
      </x:c>
    </x:row>
    <x:row r="1078" ht="23" customHeight="1">
      <x:c r="A1078" s="9" t="n">
        <x:v>1072</x:v>
      </x:c>
      <x:c r="B1078" s="17" t="n">
        <x:v>0.8310360290342942</x:v>
      </x:c>
      <x:c r="C1078" s="17" t="n">
        <x:v>0.3047055940842256</x:v>
      </x:c>
      <x:c r="D1078" s="17" t="n">
        <x:v>0.7916392191546038</x:v>
      </x:c>
      <x:c r="E1078" s="9" t="str">
        <x:v>B</x:v>
      </x:c>
      <x:c r="F1078" s="14" t="str">
        <x:f>IF(COUNT(B1078:D1078)&lt;&gt;3,"Eingaben prüfen",IF(OR(MIN(B1078:D1078)&lt;0,MAX(B1078:D1078)&gt;1),"Eingaben prüfen","gültig"))</x:f>
        <x:v>gültig</x:v>
      </x:c>
    </x:row>
    <x:row r="1079" ht="23" customHeight="1">
      <x:c r="A1079" s="9" t="n">
        <x:v>1073</x:v>
      </x:c>
      <x:c r="B1079" s="17" t="n">
        <x:v>0.7866815311135724</x:v>
      </x:c>
      <x:c r="C1079" s="17" t="n">
        <x:v>0.2964366647647694</x:v>
      </x:c>
      <x:c r="D1079" s="17" t="n">
        <x:v>0.6450704460730776</x:v>
      </x:c>
      <x:c r="E1079" s="9" t="str">
        <x:v>B</x:v>
      </x:c>
      <x:c r="F1079" s="14" t="str">
        <x:f>IF(COUNT(B1079:D1079)&lt;&gt;3,"Eingaben prüfen",IF(OR(MIN(B1079:D1079)&lt;0,MAX(B1079:D1079)&gt;1),"Eingaben prüfen","gültig"))</x:f>
        <x:v>gültig</x:v>
      </x:c>
    </x:row>
    <x:row r="1080" ht="23" customHeight="1">
      <x:c r="A1080" s="9" t="n">
        <x:v>1074</x:v>
      </x:c>
      <x:c r="B1080" s="17" t="n">
        <x:v>0.23915880953427404</x:v>
      </x:c>
      <x:c r="C1080" s="17" t="n">
        <x:v>0.9014678847743198</x:v>
      </x:c>
      <x:c r="D1080" s="17" t="n">
        <x:v>0.7878928572172299</x:v>
      </x:c>
      <x:c r="E1080" s="9" t="str">
        <x:v>B</x:v>
      </x:c>
      <x:c r="F1080" s="14" t="str">
        <x:f>IF(COUNT(B1080:D1080)&lt;&gt;3,"Eingaben prüfen",IF(OR(MIN(B1080:D1080)&lt;0,MAX(B1080:D1080)&gt;1),"Eingaben prüfen","gültig"))</x:f>
        <x:v>gültig</x:v>
      </x:c>
    </x:row>
    <x:row r="1081" ht="23" customHeight="1">
      <x:c r="A1081" s="9" t="n">
        <x:v>1075</x:v>
      </x:c>
      <x:c r="B1081" s="17" t="n">
        <x:v>0.05692897748667747</x:v>
      </x:c>
      <x:c r="C1081" s="17" t="n">
        <x:v>0.01678298704791814</x:v>
      </x:c>
      <x:c r="D1081" s="17" t="n">
        <x:v>0.8819378128973767</x:v>
      </x:c>
      <x:c r="E1081" s="9" t="str">
        <x:v>B</x:v>
      </x:c>
      <x:c r="F1081" s="14" t="str">
        <x:f>IF(COUNT(B1081:D1081)&lt;&gt;3,"Eingaben prüfen",IF(OR(MIN(B1081:D1081)&lt;0,MAX(B1081:D1081)&gt;1),"Eingaben prüfen","gültig"))</x:f>
        <x:v>gültig</x:v>
      </x:c>
    </x:row>
    <x:row r="1082" ht="23" customHeight="1">
      <x:c r="A1082" s="9" t="n">
        <x:v>1076</x:v>
      </x:c>
      <x:c r="B1082" s="17" t="n">
        <x:v>0.34032495866995305</x:v>
      </x:c>
      <x:c r="C1082" s="17" t="n">
        <x:v>0.4211718315491453</x:v>
      </x:c>
      <x:c r="D1082" s="17" t="n">
        <x:v>0.7517588176997378</x:v>
      </x:c>
      <x:c r="E1082" s="9" t="str">
        <x:v>B</x:v>
      </x:c>
      <x:c r="F1082" s="14" t="str">
        <x:f>IF(COUNT(B1082:D1082)&lt;&gt;3,"Eingaben prüfen",IF(OR(MIN(B1082:D1082)&lt;0,MAX(B1082:D1082)&gt;1),"Eingaben prüfen","gültig"))</x:f>
        <x:v>gültig</x:v>
      </x:c>
    </x:row>
    <x:row r="1083" ht="23" customHeight="1">
      <x:c r="A1083" s="9" t="n">
        <x:v>1077</x:v>
      </x:c>
      <x:c r="B1083" s="17" t="n">
        <x:v>0.07063512702006847</x:v>
      </x:c>
      <x:c r="C1083" s="17" t="n">
        <x:v>0.536113451118581</x:v>
      </x:c>
      <x:c r="D1083" s="17" t="n">
        <x:v>0.7305835658917204</x:v>
      </x:c>
      <x:c r="E1083" s="9" t="str">
        <x:v>B</x:v>
      </x:c>
      <x:c r="F1083" s="14" t="str">
        <x:f>IF(COUNT(B1083:D1083)&lt;&gt;3,"Eingaben prüfen",IF(OR(MIN(B1083:D1083)&lt;0,MAX(B1083:D1083)&gt;1),"Eingaben prüfen","gültig"))</x:f>
        <x:v>gültig</x:v>
      </x:c>
    </x:row>
    <x:row r="1084" ht="23" customHeight="1">
      <x:c r="A1084" s="9" t="n">
        <x:v>1078</x:v>
      </x:c>
      <x:c r="B1084" s="17" t="n">
        <x:v>0.9648680059472099</x:v>
      </x:c>
      <x:c r="C1084" s="17" t="n">
        <x:v>0.8705532209714875</x:v>
      </x:c>
      <x:c r="D1084" s="17" t="n">
        <x:v>0.6308951455866918</x:v>
      </x:c>
      <x:c r="E1084" s="9" t="str">
        <x:v>B</x:v>
      </x:c>
      <x:c r="F1084" s="14" t="str">
        <x:f>IF(COUNT(B1084:D1084)&lt;&gt;3,"Eingaben prüfen",IF(OR(MIN(B1084:D1084)&lt;0,MAX(B1084:D1084)&gt;1),"Eingaben prüfen","gültig"))</x:f>
        <x:v>gültig</x:v>
      </x:c>
    </x:row>
    <x:row r="1085" ht="23" customHeight="1">
      <x:c r="A1085" s="9" t="n">
        <x:v>1079</x:v>
      </x:c>
      <x:c r="B1085" s="17" t="n">
        <x:v>0.5230973913567141</x:v>
      </x:c>
      <x:c r="C1085" s="17" t="n">
        <x:v>0.20254678919445723</x:v>
      </x:c>
      <x:c r="D1085" s="17" t="n">
        <x:v>0.04991936485748738</x:v>
      </x:c>
      <x:c r="E1085" s="9" t="str">
        <x:v>B</x:v>
      </x:c>
      <x:c r="F1085" s="14" t="str">
        <x:f>IF(COUNT(B1085:D1085)&lt;&gt;3,"Eingaben prüfen",IF(OR(MIN(B1085:D1085)&lt;0,MAX(B1085:D1085)&gt;1),"Eingaben prüfen","gültig"))</x:f>
        <x:v>gültig</x:v>
      </x:c>
    </x:row>
    <x:row r="1086" ht="23" customHeight="1">
      <x:c r="A1086" s="9" t="n">
        <x:v>1080</x:v>
      </x:c>
      <x:c r="B1086" s="17" t="n">
        <x:v>0.20818079623859376</x:v>
      </x:c>
      <x:c r="C1086" s="17" t="n">
        <x:v>0.1772782871266827</x:v>
      </x:c>
      <x:c r="D1086" s="17" t="n">
        <x:v>0.14199471182655543</x:v>
      </x:c>
      <x:c r="E1086" s="9" t="str">
        <x:v>B</x:v>
      </x:c>
      <x:c r="F1086" s="14" t="str">
        <x:f>IF(COUNT(B1086:D1086)&lt;&gt;3,"Eingaben prüfen",IF(OR(MIN(B1086:D1086)&lt;0,MAX(B1086:D1086)&gt;1),"Eingaben prüfen","gültig"))</x:f>
        <x:v>gültig</x:v>
      </x:c>
    </x:row>
    <x:row r="1087" ht="23" customHeight="1">
      <x:c r="A1087" s="9" t="n">
        <x:v>1081</x:v>
      </x:c>
      <x:c r="B1087" s="17" t="n">
        <x:v>0.2493778782663867</x:v>
      </x:c>
      <x:c r="C1087" s="17" t="n">
        <x:v>0.7524572821566835</x:v>
      </x:c>
      <x:c r="D1087" s="17" t="n">
        <x:v>0.1847097153076902</x:v>
      </x:c>
      <x:c r="E1087" s="9" t="str">
        <x:v>B</x:v>
      </x:c>
      <x:c r="F1087" s="14" t="str">
        <x:f>IF(COUNT(B1087:D1087)&lt;&gt;3,"Eingaben prüfen",IF(OR(MIN(B1087:D1087)&lt;0,MAX(B1087:D1087)&gt;1),"Eingaben prüfen","gültig"))</x:f>
        <x:v>gültig</x:v>
      </x:c>
    </x:row>
    <x:row r="1088" ht="23" customHeight="1">
      <x:c r="A1088" s="9" t="n">
        <x:v>1082</x:v>
      </x:c>
      <x:c r="B1088" s="17" t="n">
        <x:v>0.556676106643863</x:v>
      </x:c>
      <x:c r="C1088" s="17" t="n">
        <x:v>0.15318753116298467</x:v>
      </x:c>
      <x:c r="D1088" s="17" t="n">
        <x:v>0.809705140418373</x:v>
      </x:c>
      <x:c r="E1088" s="9" t="str">
        <x:v>B</x:v>
      </x:c>
      <x:c r="F1088" s="14" t="str">
        <x:f>IF(COUNT(B1088:D1088)&lt;&gt;3,"Eingaben prüfen",IF(OR(MIN(B1088:D1088)&lt;0,MAX(B1088:D1088)&gt;1),"Eingaben prüfen","gültig"))</x:f>
        <x:v>gültig</x:v>
      </x:c>
    </x:row>
    <x:row r="1089" ht="23" customHeight="1">
      <x:c r="A1089" s="9" t="n">
        <x:v>1083</x:v>
      </x:c>
      <x:c r="B1089" s="17" t="n">
        <x:v>0.14068897801917046</x:v>
      </x:c>
      <x:c r="C1089" s="17" t="n">
        <x:v>0.7100342795019969</x:v>
      </x:c>
      <x:c r="D1089" s="17" t="n">
        <x:v>0.6452051893575117</x:v>
      </x:c>
      <x:c r="E1089" s="9" t="str">
        <x:v>B</x:v>
      </x:c>
      <x:c r="F1089" s="14" t="str">
        <x:f>IF(COUNT(B1089:D1089)&lt;&gt;3,"Eingaben prüfen",IF(OR(MIN(B1089:D1089)&lt;0,MAX(B1089:D1089)&gt;1),"Eingaben prüfen","gültig"))</x:f>
        <x:v>gültig</x:v>
      </x:c>
    </x:row>
    <x:row r="1090" ht="23" customHeight="1">
      <x:c r="A1090" s="9" t="n">
        <x:v>1084</x:v>
      </x:c>
      <x:c r="B1090" s="17" t="n">
        <x:v>0.02035719866398722</x:v>
      </x:c>
      <x:c r="C1090" s="17" t="n">
        <x:v>0.6712378301890567</x:v>
      </x:c>
      <x:c r="D1090" s="17" t="n">
        <x:v>0.5578637990402058</x:v>
      </x:c>
      <x:c r="E1090" s="9" t="str">
        <x:v>B</x:v>
      </x:c>
      <x:c r="F1090" s="14" t="str">
        <x:f>IF(COUNT(B1090:D1090)&lt;&gt;3,"Eingaben prüfen",IF(OR(MIN(B1090:D1090)&lt;0,MAX(B1090:D1090)&gt;1),"Eingaben prüfen","gültig"))</x:f>
        <x:v>gültig</x:v>
      </x:c>
    </x:row>
    <x:row r="1091" ht="23" customHeight="1">
      <x:c r="A1091" s="9" t="n">
        <x:v>1085</x:v>
      </x:c>
      <x:c r="B1091" s="17" t="n">
        <x:v>0.7879754797322676</x:v>
      </x:c>
      <x:c r="C1091" s="17" t="n">
        <x:v>0.5787691021105275</x:v>
      </x:c>
      <x:c r="D1091" s="17" t="n">
        <x:v>0.5732699086656794</x:v>
      </x:c>
      <x:c r="E1091" s="9" t="str">
        <x:v>B</x:v>
      </x:c>
      <x:c r="F1091" s="14" t="str">
        <x:f>IF(COUNT(B1091:D1091)&lt;&gt;3,"Eingaben prüfen",IF(OR(MIN(B1091:D1091)&lt;0,MAX(B1091:D1091)&gt;1),"Eingaben prüfen","gültig"))</x:f>
        <x:v>gültig</x:v>
      </x:c>
    </x:row>
    <x:row r="1092" ht="23" customHeight="1">
      <x:c r="A1092" s="9" t="n">
        <x:v>1086</x:v>
      </x:c>
      <x:c r="B1092" s="17" t="n">
        <x:v>0.6685134383151308</x:v>
      </x:c>
      <x:c r="C1092" s="17" t="n">
        <x:v>0.10284271917771548</x:v>
      </x:c>
      <x:c r="D1092" s="17" t="n">
        <x:v>0.4055186783662066</x:v>
      </x:c>
      <x:c r="E1092" s="9" t="str">
        <x:v>B</x:v>
      </x:c>
      <x:c r="F1092" s="14" t="str">
        <x:f>IF(COUNT(B1092:D1092)&lt;&gt;3,"Eingaben prüfen",IF(OR(MIN(B1092:D1092)&lt;0,MAX(B1092:D1092)&gt;1),"Eingaben prüfen","gültig"))</x:f>
        <x:v>gültig</x:v>
      </x:c>
    </x:row>
    <x:row r="1093" ht="23" customHeight="1">
      <x:c r="A1093" s="9" t="n">
        <x:v>1087</x:v>
      </x:c>
      <x:c r="B1093" s="17" t="n">
        <x:v>0.34932672197464854</x:v>
      </x:c>
      <x:c r="C1093" s="17" t="n">
        <x:v>0.03858666785527021</x:v>
      </x:c>
      <x:c r="D1093" s="17" t="n">
        <x:v>0.4771770854713395</x:v>
      </x:c>
      <x:c r="E1093" s="9" t="str">
        <x:v>B</x:v>
      </x:c>
      <x:c r="F1093" s="14" t="str">
        <x:f>IF(COUNT(B1093:D1093)&lt;&gt;3,"Eingaben prüfen",IF(OR(MIN(B1093:D1093)&lt;0,MAX(B1093:D1093)&gt;1),"Eingaben prüfen","gültig"))</x:f>
        <x:v>gültig</x:v>
      </x:c>
    </x:row>
    <x:row r="1094" ht="23" customHeight="1">
      <x:c r="A1094" s="9" t="n">
        <x:v>1088</x:v>
      </x:c>
      <x:c r="B1094" s="17" t="n">
        <x:v>0.6429069446166977</x:v>
      </x:c>
      <x:c r="C1094" s="17" t="n">
        <x:v>0.3173109561903402</x:v>
      </x:c>
      <x:c r="D1094" s="17" t="n">
        <x:v>0.4594428496202454</x:v>
      </x:c>
      <x:c r="E1094" s="9" t="str">
        <x:v>B</x:v>
      </x:c>
      <x:c r="F1094" s="14" t="str">
        <x:f>IF(COUNT(B1094:D1094)&lt;&gt;3,"Eingaben prüfen",IF(OR(MIN(B1094:D1094)&lt;0,MAX(B1094:D1094)&gt;1),"Eingaben prüfen","gültig"))</x:f>
        <x:v>gültig</x:v>
      </x:c>
    </x:row>
    <x:row r="1095" ht="23" customHeight="1">
      <x:c r="A1095" s="9" t="n">
        <x:v>1089</x:v>
      </x:c>
      <x:c r="B1095" s="17" t="n">
        <x:v>0.0887397542828694</x:v>
      </x:c>
      <x:c r="C1095" s="17" t="n">
        <x:v>0.8133781781652942</x:v>
      </x:c>
      <x:c r="D1095" s="17" t="n">
        <x:v>0.4760808191495016</x:v>
      </x:c>
      <x:c r="E1095" s="9" t="str">
        <x:v>B</x:v>
      </x:c>
      <x:c r="F1095" s="14" t="str">
        <x:f>IF(COUNT(B1095:D1095)&lt;&gt;3,"Eingaben prüfen",IF(OR(MIN(B1095:D1095)&lt;0,MAX(B1095:D1095)&gt;1),"Eingaben prüfen","gültig"))</x:f>
        <x:v>gültig</x:v>
      </x:c>
    </x:row>
    <x:row r="1096" ht="23" customHeight="1">
      <x:c r="A1096" s="9" t="n">
        <x:v>1090</x:v>
      </x:c>
      <x:c r="B1096" s="17" t="n">
        <x:v>0.2827798641519621</x:v>
      </x:c>
      <x:c r="C1096" s="17" t="n">
        <x:v>0.7260149527573958</x:v>
      </x:c>
      <x:c r="D1096" s="17" t="n">
        <x:v>0.484482342726551</x:v>
      </x:c>
      <x:c r="E1096" s="9" t="str">
        <x:v>B</x:v>
      </x:c>
      <x:c r="F1096" s="14" t="str">
        <x:f>IF(COUNT(B1096:D1096)&lt;&gt;3,"Eingaben prüfen",IF(OR(MIN(B1096:D1096)&lt;0,MAX(B1096:D1096)&gt;1),"Eingaben prüfen","gültig"))</x:f>
        <x:v>gültig</x:v>
      </x:c>
    </x:row>
    <x:row r="1097" ht="23" customHeight="1">
      <x:c r="A1097" s="9" t="n">
        <x:v>1091</x:v>
      </x:c>
      <x:c r="B1097" s="17" t="n">
        <x:v>0.9641656848834828</x:v>
      </x:c>
      <x:c r="C1097" s="17" t="n">
        <x:v>0.386893936782144</x:v>
      </x:c>
      <x:c r="D1097" s="17" t="n">
        <x:v>0.15405938273761421</x:v>
      </x:c>
      <x:c r="E1097" s="9" t="str">
        <x:v>B</x:v>
      </x:c>
      <x:c r="F1097" s="14" t="str">
        <x:f>IF(COUNT(B1097:D1097)&lt;&gt;3,"Eingaben prüfen",IF(OR(MIN(B1097:D1097)&lt;0,MAX(B1097:D1097)&gt;1),"Eingaben prüfen","gültig"))</x:f>
        <x:v>gültig</x:v>
      </x:c>
    </x:row>
    <x:row r="1098" ht="23" customHeight="1">
      <x:c r="A1098" s="9" t="n">
        <x:v>1092</x:v>
      </x:c>
      <x:c r="B1098" s="17" t="n">
        <x:v>0.49260503065306693</x:v>
      </x:c>
      <x:c r="C1098" s="17" t="n">
        <x:v>0.2302139316452667</x:v>
      </x:c>
      <x:c r="D1098" s="17" t="n">
        <x:v>0.9045169508317485</x:v>
      </x:c>
      <x:c r="E1098" s="9" t="str">
        <x:v>B</x:v>
      </x:c>
      <x:c r="F1098" s="14" t="str">
        <x:f>IF(COUNT(B1098:D1098)&lt;&gt;3,"Eingaben prüfen",IF(OR(MIN(B1098:D1098)&lt;0,MAX(B1098:D1098)&gt;1),"Eingaben prüfen","gültig"))</x:f>
        <x:v>gültig</x:v>
      </x:c>
    </x:row>
    <x:row r="1099" ht="23" customHeight="1">
      <x:c r="A1099" s="9" t="n">
        <x:v>1093</x:v>
      </x:c>
      <x:c r="B1099" s="17" t="n">
        <x:v>0.3471118084853515</x:v>
      </x:c>
      <x:c r="C1099" s="17" t="n">
        <x:v>0.2769698790507391</x:v>
      </x:c>
      <x:c r="D1099" s="17" t="n">
        <x:v>0.8084939377149567</x:v>
      </x:c>
      <x:c r="E1099" s="9" t="str">
        <x:v>B</x:v>
      </x:c>
      <x:c r="F1099" s="14" t="str">
        <x:f>IF(COUNT(B1099:D1099)&lt;&gt;3,"Eingaben prüfen",IF(OR(MIN(B1099:D1099)&lt;0,MAX(B1099:D1099)&gt;1),"Eingaben prüfen","gültig"))</x:f>
        <x:v>gültig</x:v>
      </x:c>
    </x:row>
    <x:row r="1100" ht="23" customHeight="1">
      <x:c r="A1100" s="9" t="n">
        <x:v>1094</x:v>
      </x:c>
      <x:c r="B1100" s="17" t="n">
        <x:v>0.18941549363080412</x:v>
      </x:c>
      <x:c r="C1100" s="17" t="n">
        <x:v>0.3151151662459597</x:v>
      </x:c>
      <x:c r="D1100" s="17" t="n">
        <x:v>0.565919179120101</x:v>
      </x:c>
      <x:c r="E1100" s="9" t="str">
        <x:v>B</x:v>
      </x:c>
      <x:c r="F1100" s="14" t="str">
        <x:f>IF(COUNT(B1100:D1100)&lt;&gt;3,"Eingaben prüfen",IF(OR(MIN(B1100:D1100)&lt;0,MAX(B1100:D1100)&gt;1),"Eingaben prüfen","gültig"))</x:f>
        <x:v>gültig</x:v>
      </x:c>
    </x:row>
    <x:row r="1101" ht="23" customHeight="1">
      <x:c r="A1101" s="9" t="n">
        <x:v>1095</x:v>
      </x:c>
      <x:c r="B1101" s="17" t="n">
        <x:v>0.8297024822095409</x:v>
      </x:c>
      <x:c r="C1101" s="17" t="n">
        <x:v>0.14043585758190602</x:v>
      </x:c>
      <x:c r="D1101" s="17" t="n">
        <x:v>0.34115123853553087</x:v>
      </x:c>
      <x:c r="E1101" s="9" t="str">
        <x:v>B</x:v>
      </x:c>
      <x:c r="F1101" s="14" t="str">
        <x:f>IF(COUNT(B1101:D1101)&lt;&gt;3,"Eingaben prüfen",IF(OR(MIN(B1101:D1101)&lt;0,MAX(B1101:D1101)&gt;1),"Eingaben prüfen","gültig"))</x:f>
        <x:v>gültig</x:v>
      </x:c>
    </x:row>
    <x:row r="1102" ht="23" customHeight="1">
      <x:c r="A1102" s="9" t="n">
        <x:v>1096</x:v>
      </x:c>
      <x:c r="B1102" s="17" t="n">
        <x:v>0.09603699168656021</x:v>
      </x:c>
      <x:c r="C1102" s="17" t="n">
        <x:v>0.04753437603358179</x:v>
      </x:c>
      <x:c r="D1102" s="17" t="n">
        <x:v>0.8737512313527986</x:v>
      </x:c>
      <x:c r="E1102" s="9" t="str">
        <x:v>B</x:v>
      </x:c>
      <x:c r="F1102" s="14" t="str">
        <x:f>IF(COUNT(B1102:D1102)&lt;&gt;3,"Eingaben prüfen",IF(OR(MIN(B1102:D1102)&lt;0,MAX(B1102:D1102)&gt;1),"Eingaben prüfen","gültig"))</x:f>
        <x:v>gültig</x:v>
      </x:c>
    </x:row>
    <x:row r="1103" ht="23" customHeight="1">
      <x:c r="A1103" s="9" t="n">
        <x:v>1097</x:v>
      </x:c>
      <x:c r="B1103" s="17" t="n">
        <x:v>0.47923642199020833</x:v>
      </x:c>
      <x:c r="C1103" s="17" t="n">
        <x:v>0.4830755280563608</x:v>
      </x:c>
      <x:c r="D1103" s="17" t="n">
        <x:v>0.5185993170598522</x:v>
      </x:c>
      <x:c r="E1103" s="9" t="str">
        <x:v>B</x:v>
      </x:c>
      <x:c r="F1103" s="14" t="str">
        <x:f>IF(COUNT(B1103:D1103)&lt;&gt;3,"Eingaben prüfen",IF(OR(MIN(B1103:D1103)&lt;0,MAX(B1103:D1103)&gt;1),"Eingaben prüfen","gültig"))</x:f>
        <x:v>gültig</x:v>
      </x:c>
    </x:row>
    <x:row r="1104" ht="23" customHeight="1">
      <x:c r="A1104" s="9" t="n">
        <x:v>1098</x:v>
      </x:c>
      <x:c r="B1104" s="17" t="n">
        <x:v>0.19246201042551547</x:v>
      </x:c>
      <x:c r="C1104" s="17" t="n">
        <x:v>0.8329400728689507</x:v>
      </x:c>
      <x:c r="D1104" s="17" t="n">
        <x:v>0.40376810741145164</x:v>
      </x:c>
      <x:c r="E1104" s="9" t="str">
        <x:v>B</x:v>
      </x:c>
      <x:c r="F1104" s="14" t="str">
        <x:f>IF(COUNT(B1104:D1104)&lt;&gt;3,"Eingaben prüfen",IF(OR(MIN(B1104:D1104)&lt;0,MAX(B1104:D1104)&gt;1),"Eingaben prüfen","gültig"))</x:f>
        <x:v>gültig</x:v>
      </x:c>
    </x:row>
    <x:row r="1105" ht="23" customHeight="1">
      <x:c r="A1105" s="9" t="n">
        <x:v>1099</x:v>
      </x:c>
      <x:c r="B1105" s="17" t="n">
        <x:v>0.5346533964620903</x:v>
      </x:c>
      <x:c r="C1105" s="17" t="n">
        <x:v>0.9384254041360691</x:v>
      </x:c>
      <x:c r="D1105" s="17" t="n">
        <x:v>0.46195292903576046</x:v>
      </x:c>
      <x:c r="E1105" s="9" t="str">
        <x:v>B</x:v>
      </x:c>
      <x:c r="F1105" s="14" t="str">
        <x:f>IF(COUNT(B1105:D1105)&lt;&gt;3,"Eingaben prüfen",IF(OR(MIN(B1105:D1105)&lt;0,MAX(B1105:D1105)&gt;1),"Eingaben prüfen","gültig"))</x:f>
        <x:v>gültig</x:v>
      </x:c>
    </x:row>
    <x:row r="1106" ht="23" customHeight="1">
      <x:c r="A1106" s="9" t="n">
        <x:v>1100</x:v>
      </x:c>
      <x:c r="B1106" s="17" t="n">
        <x:v>0.3948354759486392</x:v>
      </x:c>
      <x:c r="C1106" s="17" t="n">
        <x:v>0.58505334390793</x:v>
      </x:c>
      <x:c r="D1106" s="17" t="n">
        <x:v>0.6812513085315004</x:v>
      </x:c>
      <x:c r="E1106" s="9" t="str">
        <x:v>B</x:v>
      </x:c>
      <x:c r="F1106" s="14" t="str">
        <x:f>IF(COUNT(B1106:D1106)&lt;&gt;3,"Eingaben prüfen",IF(OR(MIN(B1106:D1106)&lt;0,MAX(B1106:D1106)&gt;1),"Eingaben prüfen","gültig"))</x:f>
        <x:v>gültig</x:v>
      </x:c>
    </x:row>
    <x:row r="1107" ht="23" customHeight="1">
      <x:c r="A1107" s="9" t="n">
        <x:v>1101</x:v>
      </x:c>
      <x:c r="B1107" s="17" t="n">
        <x:v>0.9663814235245809</x:v>
      </x:c>
      <x:c r="C1107" s="17" t="n">
        <x:v>0.5683345076395199</x:v>
      </x:c>
      <x:c r="D1107" s="17" t="n">
        <x:v>0.49744424235541373</x:v>
      </x:c>
      <x:c r="E1107" s="9" t="str">
        <x:v>B</x:v>
      </x:c>
      <x:c r="F1107" s="14" t="str">
        <x:f>IF(COUNT(B1107:D1107)&lt;&gt;3,"Eingaben prüfen",IF(OR(MIN(B1107:D1107)&lt;0,MAX(B1107:D1107)&gt;1),"Eingaben prüfen","gültig"))</x:f>
        <x:v>gültig</x:v>
      </x:c>
    </x:row>
    <x:row r="1108" ht="23" customHeight="1">
      <x:c r="A1108" s="9" t="n">
        <x:v>1102</x:v>
      </x:c>
      <x:c r="B1108" s="17" t="n">
        <x:v>0.030032350099645555</x:v>
      </x:c>
      <x:c r="C1108" s="17" t="n">
        <x:v>0.6634131617611274</x:v>
      </x:c>
      <x:c r="D1108" s="17" t="n">
        <x:v>0.3552994228666648</x:v>
      </x:c>
      <x:c r="E1108" s="9" t="str">
        <x:v>B</x:v>
      </x:c>
      <x:c r="F1108" s="14" t="str">
        <x:f>IF(COUNT(B1108:D1108)&lt;&gt;3,"Eingaben prüfen",IF(OR(MIN(B1108:D1108)&lt;0,MAX(B1108:D1108)&gt;1),"Eingaben prüfen","gültig"))</x:f>
        <x:v>gültig</x:v>
      </x:c>
    </x:row>
    <x:row r="1109" ht="23" customHeight="1">
      <x:c r="A1109" s="9" t="n">
        <x:v>1103</x:v>
      </x:c>
      <x:c r="B1109" s="17" t="n">
        <x:v>0.8164812276372686</x:v>
      </x:c>
      <x:c r="C1109" s="17" t="n">
        <x:v>0.15107866481412202</x:v>
      </x:c>
      <x:c r="D1109" s="17" t="n">
        <x:v>0.07757283106911927</x:v>
      </x:c>
      <x:c r="E1109" s="9" t="str">
        <x:v>B</x:v>
      </x:c>
      <x:c r="F1109" s="14" t="str">
        <x:f>IF(COUNT(B1109:D1109)&lt;&gt;3,"Eingaben prüfen",IF(OR(MIN(B1109:D1109)&lt;0,MAX(B1109:D1109)&gt;1),"Eingaben prüfen","gültig"))</x:f>
        <x:v>gültig</x:v>
      </x:c>
    </x:row>
    <x:row r="1110" ht="23" customHeight="1">
      <x:c r="A1110" s="9" t="n">
        <x:v>1104</x:v>
      </x:c>
      <x:c r="B1110" s="17" t="n">
        <x:v>0.7993963508633897</x:v>
      </x:c>
      <x:c r="C1110" s="17" t="n">
        <x:v>0.5114552114391699</x:v>
      </x:c>
      <x:c r="D1110" s="17" t="n">
        <x:v>0.8461874913191423</x:v>
      </x:c>
      <x:c r="E1110" s="9" t="str">
        <x:v>B</x:v>
      </x:c>
      <x:c r="F1110" s="14" t="str">
        <x:f>IF(COUNT(B1110:D1110)&lt;&gt;3,"Eingaben prüfen",IF(OR(MIN(B1110:D1110)&lt;0,MAX(B1110:D1110)&gt;1),"Eingaben prüfen","gültig"))</x:f>
        <x:v>gültig</x:v>
      </x:c>
    </x:row>
    <x:row r="1111" ht="23" customHeight="1">
      <x:c r="A1111" s="9" t="n">
        <x:v>1105</x:v>
      </x:c>
      <x:c r="B1111" s="17" t="n">
        <x:v>0.5576936678262427</x:v>
      </x:c>
      <x:c r="C1111" s="17" t="n">
        <x:v>0.554094226215966</x:v>
      </x:c>
      <x:c r="D1111" s="17" t="n">
        <x:v>0.35699250909965485</x:v>
      </x:c>
      <x:c r="E1111" s="9" t="str">
        <x:v>B</x:v>
      </x:c>
      <x:c r="F1111" s="14" t="str">
        <x:f>IF(COUNT(B1111:D1111)&lt;&gt;3,"Eingaben prüfen",IF(OR(MIN(B1111:D1111)&lt;0,MAX(B1111:D1111)&gt;1),"Eingaben prüfen","gültig"))</x:f>
        <x:v>gültig</x:v>
      </x:c>
    </x:row>
    <x:row r="1112" ht="23" customHeight="1">
      <x:c r="A1112" s="9" t="n">
        <x:v>1106</x:v>
      </x:c>
      <x:c r="B1112" s="17" t="n">
        <x:v>0.30917928752023727</x:v>
      </x:c>
      <x:c r="C1112" s="17" t="n">
        <x:v>0.04404116340447217</x:v>
      </x:c>
      <x:c r="D1112" s="17" t="n">
        <x:v>0.19530680181924254</x:v>
      </x:c>
      <x:c r="E1112" s="9" t="str">
        <x:v>B</x:v>
      </x:c>
      <x:c r="F1112" s="14" t="str">
        <x:f>IF(COUNT(B1112:D1112)&lt;&gt;3,"Eingaben prüfen",IF(OR(MIN(B1112:D1112)&lt;0,MAX(B1112:D1112)&gt;1),"Eingaben prüfen","gültig"))</x:f>
        <x:v>gültig</x:v>
      </x:c>
    </x:row>
    <x:row r="1113" ht="23" customHeight="1">
      <x:c r="A1113" s="9" t="n">
        <x:v>1107</x:v>
      </x:c>
      <x:c r="B1113" s="17" t="n">
        <x:v>0.47564016527030617</x:v>
      </x:c>
      <x:c r="C1113" s="17" t="n">
        <x:v>0.1610433723544702</x:v>
      </x:c>
      <x:c r="D1113" s="17" t="n">
        <x:v>0.2455168777378276</x:v>
      </x:c>
      <x:c r="E1113" s="9" t="str">
        <x:v>B</x:v>
      </x:c>
      <x:c r="F1113" s="14" t="str">
        <x:f>IF(COUNT(B1113:D1113)&lt;&gt;3,"Eingaben prüfen",IF(OR(MIN(B1113:D1113)&lt;0,MAX(B1113:D1113)&gt;1),"Eingaben prüfen","gültig"))</x:f>
        <x:v>gültig</x:v>
      </x:c>
    </x:row>
    <x:row r="1114" ht="23" customHeight="1">
      <x:c r="A1114" s="9" t="n">
        <x:v>1108</x:v>
      </x:c>
      <x:c r="B1114" s="17" t="n">
        <x:v>0.10256199969444424</x:v>
      </x:c>
      <x:c r="C1114" s="17" t="n">
        <x:v>0.9268078844761476</x:v>
      </x:c>
      <x:c r="D1114" s="17" t="n">
        <x:v>0.6522011134075001</x:v>
      </x:c>
      <x:c r="E1114" s="9" t="str">
        <x:v>B</x:v>
      </x:c>
      <x:c r="F1114" s="14" t="str">
        <x:f>IF(COUNT(B1114:D1114)&lt;&gt;3,"Eingaben prüfen",IF(OR(MIN(B1114:D1114)&lt;0,MAX(B1114:D1114)&gt;1),"Eingaben prüfen","gültig"))</x:f>
        <x:v>gültig</x:v>
      </x:c>
    </x:row>
    <x:row r="1115" ht="23" customHeight="1">
      <x:c r="A1115" s="9" t="n">
        <x:v>1109</x:v>
      </x:c>
      <x:c r="B1115" s="17" t="n">
        <x:v>0.6212870582239702</x:v>
      </x:c>
      <x:c r="C1115" s="17" t="n">
        <x:v>0.550920455600135</x:v>
      </x:c>
      <x:c r="D1115" s="17" t="n">
        <x:v>0.11805991840083152</x:v>
      </x:c>
      <x:c r="E1115" s="9" t="str">
        <x:v>B</x:v>
      </x:c>
      <x:c r="F1115" s="14" t="str">
        <x:f>IF(COUNT(B1115:D1115)&lt;&gt;3,"Eingaben prüfen",IF(OR(MIN(B1115:D1115)&lt;0,MAX(B1115:D1115)&gt;1),"Eingaben prüfen","gültig"))</x:f>
        <x:v>gültig</x:v>
      </x:c>
    </x:row>
    <x:row r="1116" ht="23" customHeight="1">
      <x:c r="A1116" s="9" t="n">
        <x:v>1110</x:v>
      </x:c>
      <x:c r="B1116" s="17" t="n">
        <x:v>0.049091502907685935</x:v>
      </x:c>
      <x:c r="C1116" s="17" t="n">
        <x:v>0.6708739505847916</x:v>
      </x:c>
      <x:c r="D1116" s="17" t="n">
        <x:v>0.8077251740032807</x:v>
      </x:c>
      <x:c r="E1116" s="9" t="str">
        <x:v>B</x:v>
      </x:c>
      <x:c r="F1116" s="14" t="str">
        <x:f>IF(COUNT(B1116:D1116)&lt;&gt;3,"Eingaben prüfen",IF(OR(MIN(B1116:D1116)&lt;0,MAX(B1116:D1116)&gt;1),"Eingaben prüfen","gültig"))</x:f>
        <x:v>gültig</x:v>
      </x:c>
    </x:row>
    <x:row r="1117" ht="23" customHeight="1">
      <x:c r="A1117" s="9" t="n">
        <x:v>1111</x:v>
      </x:c>
      <x:c r="B1117" s="17" t="n">
        <x:v>0.09894751955289394</x:v>
      </x:c>
      <x:c r="C1117" s="17" t="n">
        <x:v>0.9373794404091313</x:v>
      </x:c>
      <x:c r="D1117" s="17" t="n">
        <x:v>0.3317225716309622</x:v>
      </x:c>
      <x:c r="E1117" s="9" t="str">
        <x:v>B</x:v>
      </x:c>
      <x:c r="F1117" s="14" t="str">
        <x:f>IF(COUNT(B1117:D1117)&lt;&gt;3,"Eingaben prüfen",IF(OR(MIN(B1117:D1117)&lt;0,MAX(B1117:D1117)&gt;1),"Eingaben prüfen","gültig"))</x:f>
        <x:v>gültig</x:v>
      </x:c>
    </x:row>
    <x:row r="1118" ht="23" customHeight="1">
      <x:c r="A1118" s="9" t="n">
        <x:v>1112</x:v>
      </x:c>
      <x:c r="B1118" s="17" t="n">
        <x:v>0.9188466087216511</x:v>
      </x:c>
      <x:c r="C1118" s="17" t="n">
        <x:v>0.8806033498840407</x:v>
      </x:c>
      <x:c r="D1118" s="17" t="n">
        <x:v>0.6866230451269075</x:v>
      </x:c>
      <x:c r="E1118" s="9" t="str">
        <x:v>B</x:v>
      </x:c>
      <x:c r="F1118" s="14" t="str">
        <x:f>IF(COUNT(B1118:D1118)&lt;&gt;3,"Eingaben prüfen",IF(OR(MIN(B1118:D1118)&lt;0,MAX(B1118:D1118)&gt;1),"Eingaben prüfen","gültig"))</x:f>
        <x:v>gültig</x:v>
      </x:c>
    </x:row>
    <x:row r="1119" ht="23" customHeight="1">
      <x:c r="A1119" s="9" t="n">
        <x:v>1113</x:v>
      </x:c>
      <x:c r="B1119" s="17" t="n">
        <x:v>0.8291117708431557</x:v>
      </x:c>
      <x:c r="C1119" s="17" t="n">
        <x:v>0.8617719524772838</x:v>
      </x:c>
      <x:c r="D1119" s="17" t="n">
        <x:v>0.14506158616859466</x:v>
      </x:c>
      <x:c r="E1119" s="9" t="str">
        <x:v>B</x:v>
      </x:c>
      <x:c r="F1119" s="14" t="str">
        <x:f>IF(COUNT(B1119:D1119)&lt;&gt;3,"Eingaben prüfen",IF(OR(MIN(B1119:D1119)&lt;0,MAX(B1119:D1119)&gt;1),"Eingaben prüfen","gültig"))</x:f>
        <x:v>gültig</x:v>
      </x:c>
    </x:row>
    <x:row r="1120" ht="23" customHeight="1">
      <x:c r="A1120" s="9" t="n">
        <x:v>1114</x:v>
      </x:c>
      <x:c r="B1120" s="17" t="n">
        <x:v>0.7636867292458192</x:v>
      </x:c>
      <x:c r="C1120" s="17" t="n">
        <x:v>0.1052910938160494</x:v>
      </x:c>
      <x:c r="D1120" s="17" t="n">
        <x:v>0.0252591302851215</x:v>
      </x:c>
      <x:c r="E1120" s="9" t="str">
        <x:v>B</x:v>
      </x:c>
      <x:c r="F1120" s="14" t="str">
        <x:f>IF(COUNT(B1120:D1120)&lt;&gt;3,"Eingaben prüfen",IF(OR(MIN(B1120:D1120)&lt;0,MAX(B1120:D1120)&gt;1),"Eingaben prüfen","gültig"))</x:f>
        <x:v>gültig</x:v>
      </x:c>
    </x:row>
    <x:row r="1121" ht="23" customHeight="1">
      <x:c r="A1121" s="9" t="n">
        <x:v>1115</x:v>
      </x:c>
      <x:c r="B1121" s="17" t="n">
        <x:v>0.8180023034801707</x:v>
      </x:c>
      <x:c r="C1121" s="17" t="n">
        <x:v>0.13056030625011772</x:v>
      </x:c>
      <x:c r="D1121" s="17" t="n">
        <x:v>0.063294509309344</x:v>
      </x:c>
      <x:c r="E1121" s="9" t="str">
        <x:v>B</x:v>
      </x:c>
      <x:c r="F1121" s="14" t="str">
        <x:f>IF(COUNT(B1121:D1121)&lt;&gt;3,"Eingaben prüfen",IF(OR(MIN(B1121:D1121)&lt;0,MAX(B1121:D1121)&gt;1),"Eingaben prüfen","gültig"))</x:f>
        <x:v>gültig</x:v>
      </x:c>
    </x:row>
    <x:row r="1122" ht="23" customHeight="1">
      <x:c r="A1122" s="9" t="n">
        <x:v>1116</x:v>
      </x:c>
      <x:c r="B1122" s="17" t="n">
        <x:v>0.20994816918391734</x:v>
      </x:c>
      <x:c r="C1122" s="17" t="n">
        <x:v>0.5036647954257205</x:v>
      </x:c>
      <x:c r="D1122" s="17" t="n">
        <x:v>0.7206701795803383</x:v>
      </x:c>
      <x:c r="E1122" s="9" t="str">
        <x:v>B</x:v>
      </x:c>
      <x:c r="F1122" s="14" t="str">
        <x:f>IF(COUNT(B1122:D1122)&lt;&gt;3,"Eingaben prüfen",IF(OR(MIN(B1122:D1122)&lt;0,MAX(B1122:D1122)&gt;1),"Eingaben prüfen","gültig"))</x:f>
        <x:v>gültig</x:v>
      </x:c>
    </x:row>
    <x:row r="1123" ht="23" customHeight="1">
      <x:c r="A1123" s="9" t="n">
        <x:v>1117</x:v>
      </x:c>
      <x:c r="B1123" s="17" t="n">
        <x:v>0.9777757405536249</x:v>
      </x:c>
      <x:c r="C1123" s="17" t="n">
        <x:v>0.6833908673143014</x:v>
      </x:c>
      <x:c r="D1123" s="17" t="n">
        <x:v>0.032808010815642774</x:v>
      </x:c>
      <x:c r="E1123" s="9" t="str">
        <x:v>B</x:v>
      </x:c>
      <x:c r="F1123" s="14" t="str">
        <x:f>IF(COUNT(B1123:D1123)&lt;&gt;3,"Eingaben prüfen",IF(OR(MIN(B1123:D1123)&lt;0,MAX(B1123:D1123)&gt;1),"Eingaben prüfen","gültig"))</x:f>
        <x:v>gültig</x:v>
      </x:c>
    </x:row>
    <x:row r="1124" ht="23" customHeight="1">
      <x:c r="A1124" s="9" t="n">
        <x:v>1118</x:v>
      </x:c>
      <x:c r="B1124" s="17" t="n">
        <x:v>0.8456483719637617</x:v>
      </x:c>
      <x:c r="C1124" s="17" t="n">
        <x:v>0.6421617023879662</x:v>
      </x:c>
      <x:c r="D1124" s="17" t="n">
        <x:v>0.21229061426129192</x:v>
      </x:c>
      <x:c r="E1124" s="9" t="str">
        <x:v>B</x:v>
      </x:c>
      <x:c r="F1124" s="14" t="str">
        <x:f>IF(COUNT(B1124:D1124)&lt;&gt;3,"Eingaben prüfen",IF(OR(MIN(B1124:D1124)&lt;0,MAX(B1124:D1124)&gt;1),"Eingaben prüfen","gültig"))</x:f>
        <x:v>gültig</x:v>
      </x:c>
    </x:row>
    <x:row r="1125" ht="23" customHeight="1">
      <x:c r="A1125" s="9" t="n">
        <x:v>1119</x:v>
      </x:c>
      <x:c r="B1125" s="17" t="n">
        <x:v>0.5402712860377505</x:v>
      </x:c>
      <x:c r="C1125" s="17" t="n">
        <x:v>0.908622685004957</x:v>
      </x:c>
      <x:c r="D1125" s="17" t="n">
        <x:v>0.2962318897480145</x:v>
      </x:c>
      <x:c r="E1125" s="9" t="str">
        <x:v>B</x:v>
      </x:c>
      <x:c r="F1125" s="14" t="str">
        <x:f>IF(COUNT(B1125:D1125)&lt;&gt;3,"Eingaben prüfen",IF(OR(MIN(B1125:D1125)&lt;0,MAX(B1125:D1125)&gt;1),"Eingaben prüfen","gültig"))</x:f>
        <x:v>gültig</x:v>
      </x:c>
    </x:row>
    <x:row r="1126" ht="23" customHeight="1">
      <x:c r="A1126" s="9" t="n">
        <x:v>1120</x:v>
      </x:c>
      <x:c r="B1126" s="17" t="n">
        <x:v>0.9269197772955522</x:v>
      </x:c>
      <x:c r="C1126" s="17" t="n">
        <x:v>0.2288503887830302</x:v>
      </x:c>
      <x:c r="D1126" s="17" t="n">
        <x:v>0.7719017596682534</x:v>
      </x:c>
      <x:c r="E1126" s="9" t="str">
        <x:v>B</x:v>
      </x:c>
      <x:c r="F1126" s="14" t="str">
        <x:f>IF(COUNT(B1126:D1126)&lt;&gt;3,"Eingaben prüfen",IF(OR(MIN(B1126:D1126)&lt;0,MAX(B1126:D1126)&gt;1),"Eingaben prüfen","gültig"))</x:f>
        <x:v>gültig</x:v>
      </x:c>
    </x:row>
    <x:row r="1127" ht="23" customHeight="1">
      <x:c r="A1127" s="9" t="n">
        <x:v>1121</x:v>
      </x:c>
      <x:c r="B1127" s="17" t="n">
        <x:v>0.25779384502675384</x:v>
      </x:c>
      <x:c r="C1127" s="17" t="n">
        <x:v>0.7772706038085744</x:v>
      </x:c>
      <x:c r="D1127" s="17" t="n">
        <x:v>0.3819669244112447</x:v>
      </x:c>
      <x:c r="E1127" s="9" t="str">
        <x:v>B</x:v>
      </x:c>
      <x:c r="F1127" s="14" t="str">
        <x:f>IF(COUNT(B1127:D1127)&lt;&gt;3,"Eingaben prüfen",IF(OR(MIN(B1127:D1127)&lt;0,MAX(B1127:D1127)&gt;1),"Eingaben prüfen","gültig"))</x:f>
        <x:v>gültig</x:v>
      </x:c>
    </x:row>
    <x:row r="1128" ht="23" customHeight="1">
      <x:c r="A1128" s="9" t="n">
        <x:v>1122</x:v>
      </x:c>
      <x:c r="B1128" s="17" t="n">
        <x:v>0.3992430471116677</x:v>
      </x:c>
      <x:c r="C1128" s="17" t="n">
        <x:v>0.7130793068790808</x:v>
      </x:c>
      <x:c r="D1128" s="17" t="n">
        <x:v>0.2051690308144316</x:v>
      </x:c>
      <x:c r="E1128" s="9" t="str">
        <x:v>B</x:v>
      </x:c>
      <x:c r="F1128" s="14" t="str">
        <x:f>IF(COUNT(B1128:D1128)&lt;&gt;3,"Eingaben prüfen",IF(OR(MIN(B1128:D1128)&lt;0,MAX(B1128:D1128)&gt;1),"Eingaben prüfen","gültig"))</x:f>
        <x:v>gültig</x:v>
      </x:c>
    </x:row>
    <x:row r="1129" ht="23" customHeight="1">
      <x:c r="A1129" s="9" t="n">
        <x:v>1123</x:v>
      </x:c>
      <x:c r="B1129" s="17" t="n">
        <x:v>0.2192265494959429</x:v>
      </x:c>
      <x:c r="C1129" s="17" t="n">
        <x:v>0.22138150280807167</x:v>
      </x:c>
      <x:c r="D1129" s="17" t="n">
        <x:v>0.3379407800966874</x:v>
      </x:c>
      <x:c r="E1129" s="9" t="str">
        <x:v>B</x:v>
      </x:c>
      <x:c r="F1129" s="14" t="str">
        <x:f>IF(COUNT(B1129:D1129)&lt;&gt;3,"Eingaben prüfen",IF(OR(MIN(B1129:D1129)&lt;0,MAX(B1129:D1129)&gt;1),"Eingaben prüfen","gültig"))</x:f>
        <x:v>gültig</x:v>
      </x:c>
    </x:row>
    <x:row r="1130" ht="23" customHeight="1">
      <x:c r="A1130" s="9" t="n">
        <x:v>1124</x:v>
      </x:c>
      <x:c r="B1130" s="17" t="n">
        <x:v>0.977966595790349</x:v>
      </x:c>
      <x:c r="C1130" s="17" t="n">
        <x:v>0.21931696229148656</x:v>
      </x:c>
      <x:c r="D1130" s="17" t="n">
        <x:v>0.7137382816290483</x:v>
      </x:c>
      <x:c r="E1130" s="9" t="str">
        <x:v>B</x:v>
      </x:c>
      <x:c r="F1130" s="14" t="str">
        <x:f>IF(COUNT(B1130:D1130)&lt;&gt;3,"Eingaben prüfen",IF(OR(MIN(B1130:D1130)&lt;0,MAX(B1130:D1130)&gt;1),"Eingaben prüfen","gültig"))</x:f>
        <x:v>gültig</x:v>
      </x:c>
    </x:row>
    <x:row r="1131" ht="23" customHeight="1">
      <x:c r="A1131" s="9" t="n">
        <x:v>1125</x:v>
      </x:c>
      <x:c r="B1131" s="17" t="n">
        <x:v>0.26040087488945574</x:v>
      </x:c>
      <x:c r="C1131" s="17" t="n">
        <x:v>0.20323416439350694</x:v>
      </x:c>
      <x:c r="D1131" s="17" t="n">
        <x:v>0.5857989432988688</x:v>
      </x:c>
      <x:c r="E1131" s="9" t="str">
        <x:v>B</x:v>
      </x:c>
      <x:c r="F1131" s="14" t="str">
        <x:f>IF(COUNT(B1131:D1131)&lt;&gt;3,"Eingaben prüfen",IF(OR(MIN(B1131:D1131)&lt;0,MAX(B1131:D1131)&gt;1),"Eingaben prüfen","gültig"))</x:f>
        <x:v>gültig</x:v>
      </x:c>
    </x:row>
    <x:row r="1132" ht="23" customHeight="1">
      <x:c r="A1132" s="9" t="n">
        <x:v>1126</x:v>
      </x:c>
      <x:c r="B1132" s="17" t="n">
        <x:v>0.7215733263874426</x:v>
      </x:c>
      <x:c r="C1132" s="17" t="n">
        <x:v>0.9539812315488234</x:v>
      </x:c>
      <x:c r="D1132" s="17" t="n">
        <x:v>0.5777878732187673</x:v>
      </x:c>
      <x:c r="E1132" s="9" t="str">
        <x:v>B</x:v>
      </x:c>
      <x:c r="F1132" s="14" t="str">
        <x:f>IF(COUNT(B1132:D1132)&lt;&gt;3,"Eingaben prüfen",IF(OR(MIN(B1132:D1132)&lt;0,MAX(B1132:D1132)&gt;1),"Eingaben prüfen","gültig"))</x:f>
        <x:v>gültig</x:v>
      </x:c>
    </x:row>
    <x:row r="1133" ht="23" customHeight="1">
      <x:c r="A1133" s="9" t="n">
        <x:v>1127</x:v>
      </x:c>
      <x:c r="B1133" s="17" t="n">
        <x:v>0.7231395150301978</x:v>
      </x:c>
      <x:c r="C1133" s="17" t="n">
        <x:v>0.8847563908202574</x:v>
      </x:c>
      <x:c r="D1133" s="17" t="n">
        <x:v>0.7525625514099374</x:v>
      </x:c>
      <x:c r="E1133" s="9" t="str">
        <x:v>B</x:v>
      </x:c>
      <x:c r="F1133" s="14" t="str">
        <x:f>IF(COUNT(B1133:D1133)&lt;&gt;3,"Eingaben prüfen",IF(OR(MIN(B1133:D1133)&lt;0,MAX(B1133:D1133)&gt;1),"Eingaben prüfen","gültig"))</x:f>
        <x:v>gültig</x:v>
      </x:c>
    </x:row>
    <x:row r="1134" ht="23" customHeight="1">
      <x:c r="A1134" s="9" t="n">
        <x:v>1128</x:v>
      </x:c>
      <x:c r="B1134" s="17" t="n">
        <x:v>0.6971282571321353</x:v>
      </x:c>
      <x:c r="C1134" s="17" t="n">
        <x:v>0.5230590897845104</x:v>
      </x:c>
      <x:c r="D1134" s="17" t="n">
        <x:v>0.4200924966717139</x:v>
      </x:c>
      <x:c r="E1134" s="9" t="str">
        <x:v>B</x:v>
      </x:c>
      <x:c r="F1134" s="14" t="str">
        <x:f>IF(COUNT(B1134:D1134)&lt;&gt;3,"Eingaben prüfen",IF(OR(MIN(B1134:D1134)&lt;0,MAX(B1134:D1134)&gt;1),"Eingaben prüfen","gültig"))</x:f>
        <x:v>gültig</x:v>
      </x:c>
    </x:row>
    <x:row r="1135" ht="23" customHeight="1">
      <x:c r="A1135" s="9" t="n">
        <x:v>1129</x:v>
      </x:c>
      <x:c r="B1135" s="17" t="n">
        <x:v>0.44749618566129357</x:v>
      </x:c>
      <x:c r="C1135" s="17" t="n">
        <x:v>0.1437805691966787</x:v>
      </x:c>
      <x:c r="D1135" s="17" t="n">
        <x:v>0.4298422074643895</x:v>
      </x:c>
      <x:c r="E1135" s="9" t="str">
        <x:v>B</x:v>
      </x:c>
      <x:c r="F1135" s="14" t="str">
        <x:f>IF(COUNT(B1135:D1135)&lt;&gt;3,"Eingaben prüfen",IF(OR(MIN(B1135:D1135)&lt;0,MAX(B1135:D1135)&gt;1),"Eingaben prüfen","gültig"))</x:f>
        <x:v>gültig</x:v>
      </x:c>
    </x:row>
    <x:row r="1136" ht="23" customHeight="1">
      <x:c r="A1136" s="9" t="n">
        <x:v>1130</x:v>
      </x:c>
      <x:c r="B1136" s="17" t="n">
        <x:v>0.7620970573043451</x:v>
      </x:c>
      <x:c r="C1136" s="17" t="n">
        <x:v>0.49573458975646645</x:v>
      </x:c>
      <x:c r="D1136" s="17" t="n">
        <x:v>0.6235716053051874</x:v>
      </x:c>
      <x:c r="E1136" s="9" t="str">
        <x:v>B</x:v>
      </x:c>
      <x:c r="F1136" s="14" t="str">
        <x:f>IF(COUNT(B1136:D1136)&lt;&gt;3,"Eingaben prüfen",IF(OR(MIN(B1136:D1136)&lt;0,MAX(B1136:D1136)&gt;1),"Eingaben prüfen","gültig"))</x:f>
        <x:v>gültig</x:v>
      </x:c>
    </x:row>
    <x:row r="1137" ht="23" customHeight="1">
      <x:c r="A1137" s="9" t="n">
        <x:v>1131</x:v>
      </x:c>
      <x:c r="B1137" s="17" t="n">
        <x:v>0.42411271238233894</x:v>
      </x:c>
      <x:c r="C1137" s="17" t="n">
        <x:v>0.3641631753416732</x:v>
      </x:c>
      <x:c r="D1137" s="17" t="n">
        <x:v>0.027064912603236735</x:v>
      </x:c>
      <x:c r="E1137" s="9" t="str">
        <x:v>B</x:v>
      </x:c>
      <x:c r="F1137" s="14" t="str">
        <x:f>IF(COUNT(B1137:D1137)&lt;&gt;3,"Eingaben prüfen",IF(OR(MIN(B1137:D1137)&lt;0,MAX(B1137:D1137)&gt;1),"Eingaben prüfen","gültig"))</x:f>
        <x:v>gültig</x:v>
      </x:c>
    </x:row>
    <x:row r="1138" ht="23" customHeight="1">
      <x:c r="A1138" s="9" t="n">
        <x:v>1132</x:v>
      </x:c>
      <x:c r="B1138" s="17" t="n">
        <x:v>0.032043308834545314</x:v>
      </x:c>
      <x:c r="C1138" s="17" t="n">
        <x:v>0.9956171716330573</x:v>
      </x:c>
      <x:c r="D1138" s="17" t="n">
        <x:v>0.3839919896563515</x:v>
      </x:c>
      <x:c r="E1138" s="9" t="str">
        <x:v>B</x:v>
      </x:c>
      <x:c r="F1138" s="14" t="str">
        <x:f>IF(COUNT(B1138:D1138)&lt;&gt;3,"Eingaben prüfen",IF(OR(MIN(B1138:D1138)&lt;0,MAX(B1138:D1138)&gt;1),"Eingaben prüfen","gültig"))</x:f>
        <x:v>gültig</x:v>
      </x:c>
    </x:row>
    <x:row r="1139" ht="23" customHeight="1">
      <x:c r="A1139" s="9" t="n">
        <x:v>1133</x:v>
      </x:c>
      <x:c r="B1139" s="17" t="n">
        <x:v>0.44600650819484144</x:v>
      </x:c>
      <x:c r="C1139" s="17" t="n">
        <x:v>0.11442936852108687</x:v>
      </x:c>
      <x:c r="D1139" s="17" t="n">
        <x:v>0.16080261894967407</x:v>
      </x:c>
      <x:c r="E1139" s="9" t="str">
        <x:v>B</x:v>
      </x:c>
      <x:c r="F1139" s="14" t="str">
        <x:f>IF(COUNT(B1139:D1139)&lt;&gt;3,"Eingaben prüfen",IF(OR(MIN(B1139:D1139)&lt;0,MAX(B1139:D1139)&gt;1),"Eingaben prüfen","gültig"))</x:f>
        <x:v>gültig</x:v>
      </x:c>
    </x:row>
    <x:row r="1140" ht="23" customHeight="1">
      <x:c r="A1140" s="9" t="n">
        <x:v>1134</x:v>
      </x:c>
      <x:c r="B1140" s="17" t="n">
        <x:v>0.25061566883232445</x:v>
      </x:c>
      <x:c r="C1140" s="17" t="n">
        <x:v>0.3730126590235159</x:v>
      </x:c>
      <x:c r="D1140" s="17" t="n">
        <x:v>0.6391088123200461</x:v>
      </x:c>
      <x:c r="E1140" s="9" t="str">
        <x:v>B</x:v>
      </x:c>
      <x:c r="F1140" s="14" t="str">
        <x:f>IF(COUNT(B1140:D1140)&lt;&gt;3,"Eingaben prüfen",IF(OR(MIN(B1140:D1140)&lt;0,MAX(B1140:D1140)&gt;1),"Eingaben prüfen","gültig"))</x:f>
        <x:v>gültig</x:v>
      </x:c>
    </x:row>
    <x:row r="1141" ht="23" customHeight="1">
      <x:c r="A1141" s="9" t="n">
        <x:v>1135</x:v>
      </x:c>
      <x:c r="B1141" s="17" t="n">
        <x:v>0.9939839789876714</x:v>
      </x:c>
      <x:c r="C1141" s="17" t="n">
        <x:v>0.07987449725624174</x:v>
      </x:c>
      <x:c r="D1141" s="17" t="n">
        <x:v>0.06079724396113306</x:v>
      </x:c>
      <x:c r="E1141" s="9" t="str">
        <x:v>B</x:v>
      </x:c>
      <x:c r="F1141" s="14" t="str">
        <x:f>IF(COUNT(B1141:D1141)&lt;&gt;3,"Eingaben prüfen",IF(OR(MIN(B1141:D1141)&lt;0,MAX(B1141:D1141)&gt;1),"Eingaben prüfen","gültig"))</x:f>
        <x:v>gültig</x:v>
      </x:c>
    </x:row>
    <x:row r="1142" ht="23" customHeight="1">
      <x:c r="A1142" s="9" t="n">
        <x:v>1136</x:v>
      </x:c>
      <x:c r="B1142" s="17" t="n">
        <x:v>0.7379681937163696</x:v>
      </x:c>
      <x:c r="C1142" s="17" t="n">
        <x:v>0.9908590241102502</x:v>
      </x:c>
      <x:c r="D1142" s="17" t="n">
        <x:v>0.9874639642657712</x:v>
      </x:c>
      <x:c r="E1142" s="9" t="str">
        <x:v>B</x:v>
      </x:c>
      <x:c r="F1142" s="14" t="str">
        <x:f>IF(COUNT(B1142:D1142)&lt;&gt;3,"Eingaben prüfen",IF(OR(MIN(B1142:D1142)&lt;0,MAX(B1142:D1142)&gt;1),"Eingaben prüfen","gültig"))</x:f>
        <x:v>gültig</x:v>
      </x:c>
    </x:row>
    <x:row r="1143" ht="23" customHeight="1">
      <x:c r="A1143" s="9" t="n">
        <x:v>1137</x:v>
      </x:c>
      <x:c r="B1143" s="17" t="n">
        <x:v>0.8313768530497327</x:v>
      </x:c>
      <x:c r="C1143" s="17" t="n">
        <x:v>0.16155756113585085</x:v>
      </x:c>
      <x:c r="D1143" s="17" t="n">
        <x:v>0.4141950305784121</x:v>
      </x:c>
      <x:c r="E1143" s="9" t="str">
        <x:v>B</x:v>
      </x:c>
      <x:c r="F1143" s="14" t="str">
        <x:f>IF(COUNT(B1143:D1143)&lt;&gt;3,"Eingaben prüfen",IF(OR(MIN(B1143:D1143)&lt;0,MAX(B1143:D1143)&gt;1),"Eingaben prüfen","gültig"))</x:f>
        <x:v>gültig</x:v>
      </x:c>
    </x:row>
    <x:row r="1144" ht="23" customHeight="1">
      <x:c r="A1144" s="9" t="n">
        <x:v>1138</x:v>
      </x:c>
      <x:c r="B1144" s="17" t="n">
        <x:v>0.12303765711840242</x:v>
      </x:c>
      <x:c r="C1144" s="17" t="n">
        <x:v>0.541665485710837</x:v>
      </x:c>
      <x:c r="D1144" s="17" t="n">
        <x:v>0.5004411292029545</x:v>
      </x:c>
      <x:c r="E1144" s="9" t="str">
        <x:v>B</x:v>
      </x:c>
      <x:c r="F1144" s="14" t="str">
        <x:f>IF(COUNT(B1144:D1144)&lt;&gt;3,"Eingaben prüfen",IF(OR(MIN(B1144:D1144)&lt;0,MAX(B1144:D1144)&gt;1),"Eingaben prüfen","gültig"))</x:f>
        <x:v>gültig</x:v>
      </x:c>
    </x:row>
    <x:row r="1145" ht="23" customHeight="1">
      <x:c r="A1145" s="9" t="n">
        <x:v>1139</x:v>
      </x:c>
      <x:c r="B1145" s="17" t="n">
        <x:v>0.8058636562200263</x:v>
      </x:c>
      <x:c r="C1145" s="17" t="n">
        <x:v>0.7382273509865627</x:v>
      </x:c>
      <x:c r="D1145" s="17" t="n">
        <x:v>0.4597383945947513</x:v>
      </x:c>
      <x:c r="E1145" s="9" t="str">
        <x:v>B</x:v>
      </x:c>
      <x:c r="F1145" s="14" t="str">
        <x:f>IF(COUNT(B1145:D1145)&lt;&gt;3,"Eingaben prüfen",IF(OR(MIN(B1145:D1145)&lt;0,MAX(B1145:D1145)&gt;1),"Eingaben prüfen","gültig"))</x:f>
        <x:v>gültig</x:v>
      </x:c>
    </x:row>
    <x:row r="1146" ht="23" customHeight="1">
      <x:c r="A1146" s="9" t="n">
        <x:v>1140</x:v>
      </x:c>
      <x:c r="B1146" s="17" t="n">
        <x:v>0.4393189820693806</x:v>
      </x:c>
      <x:c r="C1146" s="17" t="n">
        <x:v>0.4585830563446507</x:v>
      </x:c>
      <x:c r="D1146" s="17" t="n">
        <x:v>0.5053774052066728</x:v>
      </x:c>
      <x:c r="E1146" s="9" t="str">
        <x:v>B</x:v>
      </x:c>
      <x:c r="F1146" s="14" t="str">
        <x:f>IF(COUNT(B1146:D1146)&lt;&gt;3,"Eingaben prüfen",IF(OR(MIN(B1146:D1146)&lt;0,MAX(B1146:D1146)&gt;1),"Eingaben prüfen","gültig"))</x:f>
        <x:v>gültig</x:v>
      </x:c>
    </x:row>
    <x:row r="1147" ht="23" customHeight="1">
      <x:c r="A1147" s="9" t="n">
        <x:v>1141</x:v>
      </x:c>
      <x:c r="B1147" s="17" t="n">
        <x:v>0.8212455714819953</x:v>
      </x:c>
      <x:c r="C1147" s="17" t="n">
        <x:v>0.8847890690667555</x:v>
      </x:c>
      <x:c r="D1147" s="17" t="n">
        <x:v>0.7404048257740214</x:v>
      </x:c>
      <x:c r="E1147" s="9" t="str">
        <x:v>B</x:v>
      </x:c>
      <x:c r="F1147" s="14" t="str">
        <x:f>IF(COUNT(B1147:D1147)&lt;&gt;3,"Eingaben prüfen",IF(OR(MIN(B1147:D1147)&lt;0,MAX(B1147:D1147)&gt;1),"Eingaben prüfen","gültig"))</x:f>
        <x:v>gültig</x:v>
      </x:c>
    </x:row>
    <x:row r="1148" ht="23" customHeight="1">
      <x:c r="A1148" s="9" t="n">
        <x:v>1142</x:v>
      </x:c>
      <x:c r="B1148" s="17" t="n">
        <x:v>0.6329069525236264</x:v>
      </x:c>
      <x:c r="C1148" s="17" t="n">
        <x:v>0.24458454025443643</x:v>
      </x:c>
      <x:c r="D1148" s="17" t="n">
        <x:v>0.6979459688300267</x:v>
      </x:c>
      <x:c r="E1148" s="9" t="str">
        <x:v>B</x:v>
      </x:c>
      <x:c r="F1148" s="14" t="str">
        <x:f>IF(COUNT(B1148:D1148)&lt;&gt;3,"Eingaben prüfen",IF(OR(MIN(B1148:D1148)&lt;0,MAX(B1148:D1148)&gt;1),"Eingaben prüfen","gültig"))</x:f>
        <x:v>gültig</x:v>
      </x:c>
    </x:row>
    <x:row r="1149" ht="23" customHeight="1">
      <x:c r="A1149" s="9" t="n">
        <x:v>1143</x:v>
      </x:c>
      <x:c r="B1149" s="17" t="n">
        <x:v>0.5996228851145133</x:v>
      </x:c>
      <x:c r="C1149" s="17" t="n">
        <x:v>0.70039558399003</x:v>
      </x:c>
      <x:c r="D1149" s="17" t="n">
        <x:v>0.2818936879048124</x:v>
      </x:c>
      <x:c r="E1149" s="9" t="str">
        <x:v>B</x:v>
      </x:c>
      <x:c r="F1149" s="14" t="str">
        <x:f>IF(COUNT(B1149:D1149)&lt;&gt;3,"Eingaben prüfen",IF(OR(MIN(B1149:D1149)&lt;0,MAX(B1149:D1149)&gt;1),"Eingaben prüfen","gültig"))</x:f>
        <x:v>gültig</x:v>
      </x:c>
    </x:row>
    <x:row r="1150" ht="23" customHeight="1">
      <x:c r="A1150" s="9" t="n">
        <x:v>1144</x:v>
      </x:c>
      <x:c r="B1150" s="17" t="n">
        <x:v>0.6811534207081422</x:v>
      </x:c>
      <x:c r="C1150" s="17" t="n">
        <x:v>0.4585866321576759</x:v>
      </x:c>
      <x:c r="D1150" s="17" t="n">
        <x:v>0.5265321534825489</x:v>
      </x:c>
      <x:c r="E1150" s="9" t="str">
        <x:v>B</x:v>
      </x:c>
      <x:c r="F1150" s="14" t="str">
        <x:f>IF(COUNT(B1150:D1150)&lt;&gt;3,"Eingaben prüfen",IF(OR(MIN(B1150:D1150)&lt;0,MAX(B1150:D1150)&gt;1),"Eingaben prüfen","gültig"))</x:f>
        <x:v>gültig</x:v>
      </x:c>
    </x:row>
    <x:row r="1151" ht="23" customHeight="1">
      <x:c r="A1151" s="9" t="n">
        <x:v>1145</x:v>
      </x:c>
      <x:c r="B1151" s="17" t="n">
        <x:v>0.07494413747917861</x:v>
      </x:c>
      <x:c r="C1151" s="17" t="n">
        <x:v>0.17992343532387167</x:v>
      </x:c>
      <x:c r="D1151" s="17" t="n">
        <x:v>0.8201686717802659</x:v>
      </x:c>
      <x:c r="E1151" s="9" t="str">
        <x:v>B</x:v>
      </x:c>
      <x:c r="F1151" s="14" t="str">
        <x:f>IF(COUNT(B1151:D1151)&lt;&gt;3,"Eingaben prüfen",IF(OR(MIN(B1151:D1151)&lt;0,MAX(B1151:D1151)&gt;1),"Eingaben prüfen","gültig"))</x:f>
        <x:v>gültig</x:v>
      </x:c>
    </x:row>
    <x:row r="1152" ht="23" customHeight="1">
      <x:c r="A1152" s="9" t="n">
        <x:v>1146</x:v>
      </x:c>
      <x:c r="B1152" s="17" t="n">
        <x:v>0.18022952519822866</x:v>
      </x:c>
      <x:c r="C1152" s="17" t="n">
        <x:v>0.16210816300008446</x:v>
      </x:c>
      <x:c r="D1152" s="17" t="n">
        <x:v>0.562491966993548</x:v>
      </x:c>
      <x:c r="E1152" s="9" t="str">
        <x:v>B</x:v>
      </x:c>
      <x:c r="F1152" s="14" t="str">
        <x:f>IF(COUNT(B1152:D1152)&lt;&gt;3,"Eingaben prüfen",IF(OR(MIN(B1152:D1152)&lt;0,MAX(B1152:D1152)&gt;1),"Eingaben prüfen","gültig"))</x:f>
        <x:v>gültig</x:v>
      </x:c>
    </x:row>
    <x:row r="1153" ht="23" customHeight="1">
      <x:c r="A1153" s="9" t="n">
        <x:v>1147</x:v>
      </x:c>
      <x:c r="B1153" s="17" t="n">
        <x:v>0.11420643341261894</x:v>
      </x:c>
      <x:c r="C1153" s="17" t="n">
        <x:v>0.7004131876165047</x:v>
      </x:c>
      <x:c r="D1153" s="17" t="n">
        <x:v>0.3654836186906323</x:v>
      </x:c>
      <x:c r="E1153" s="9" t="str">
        <x:v>B</x:v>
      </x:c>
      <x:c r="F1153" s="14" t="str">
        <x:f>IF(COUNT(B1153:D1153)&lt;&gt;3,"Eingaben prüfen",IF(OR(MIN(B1153:D1153)&lt;0,MAX(B1153:D1153)&gt;1),"Eingaben prüfen","gültig"))</x:f>
        <x:v>gültig</x:v>
      </x:c>
    </x:row>
    <x:row r="1154" ht="23" customHeight="1">
      <x:c r="A1154" s="9" t="n">
        <x:v>1148</x:v>
      </x:c>
      <x:c r="B1154" s="17" t="n">
        <x:v>0.25822398823220283</x:v>
      </x:c>
      <x:c r="C1154" s="17" t="n">
        <x:v>0.008613606565631926</x:v>
      </x:c>
      <x:c r="D1154" s="17" t="n">
        <x:v>0.4185633974848315</x:v>
      </x:c>
      <x:c r="E1154" s="9" t="str">
        <x:v>B</x:v>
      </x:c>
      <x:c r="F1154" s="14" t="str">
        <x:f>IF(COUNT(B1154:D1154)&lt;&gt;3,"Eingaben prüfen",IF(OR(MIN(B1154:D1154)&lt;0,MAX(B1154:D1154)&gt;1),"Eingaben prüfen","gültig"))</x:f>
        <x:v>gültig</x:v>
      </x:c>
    </x:row>
    <x:row r="1155" ht="23" customHeight="1">
      <x:c r="A1155" s="9" t="n">
        <x:v>1149</x:v>
      </x:c>
      <x:c r="B1155" s="17" t="n">
        <x:v>0.11061924148816615</x:v>
      </x:c>
      <x:c r="C1155" s="17" t="n">
        <x:v>0.27227197133470327</x:v>
      </x:c>
      <x:c r="D1155" s="17" t="n">
        <x:v>0.9755603756057099</x:v>
      </x:c>
      <x:c r="E1155" s="9" t="str">
        <x:v>B</x:v>
      </x:c>
      <x:c r="F1155" s="14" t="str">
        <x:f>IF(COUNT(B1155:D1155)&lt;&gt;3,"Eingaben prüfen",IF(OR(MIN(B1155:D1155)&lt;0,MAX(B1155:D1155)&gt;1),"Eingaben prüfen","gültig"))</x:f>
        <x:v>gültig</x:v>
      </x:c>
    </x:row>
    <x:row r="1156" ht="23" customHeight="1">
      <x:c r="A1156" s="9" t="n">
        <x:v>1150</x:v>
      </x:c>
      <x:c r="B1156" s="17" t="n">
        <x:v>0.5157432792475447</x:v>
      </x:c>
      <x:c r="C1156" s="17" t="n">
        <x:v>0.03450800513383001</x:v>
      </x:c>
      <x:c r="D1156" s="17" t="n">
        <x:v>0.46897294360678643</x:v>
      </x:c>
      <x:c r="E1156" s="9" t="str">
        <x:v>B</x:v>
      </x:c>
      <x:c r="F1156" s="14" t="str">
        <x:f>IF(COUNT(B1156:D1156)&lt;&gt;3,"Eingaben prüfen",IF(OR(MIN(B1156:D1156)&lt;0,MAX(B1156:D1156)&gt;1),"Eingaben prüfen","gültig"))</x:f>
        <x:v>gültig</x:v>
      </x:c>
    </x:row>
    <x:row r="1157" ht="23" customHeight="1">
      <x:c r="A1157" s="9" t="n">
        <x:v>1151</x:v>
      </x:c>
      <x:c r="B1157" s="17" t="n">
        <x:v>0.7480987462913617</x:v>
      </x:c>
      <x:c r="C1157" s="17" t="n">
        <x:v>0.7032327788183466</x:v>
      </x:c>
      <x:c r="D1157" s="17" t="n">
        <x:v>0.6920371301239356</x:v>
      </x:c>
      <x:c r="E1157" s="9" t="str">
        <x:v>B</x:v>
      </x:c>
      <x:c r="F1157" s="14" t="str">
        <x:f>IF(COUNT(B1157:D1157)&lt;&gt;3,"Eingaben prüfen",IF(OR(MIN(B1157:D1157)&lt;0,MAX(B1157:D1157)&gt;1),"Eingaben prüfen","gültig"))</x:f>
        <x:v>gültig</x:v>
      </x:c>
    </x:row>
    <x:row r="1158" ht="23" customHeight="1">
      <x:c r="A1158" s="9" t="n">
        <x:v>1152</x:v>
      </x:c>
      <x:c r="B1158" s="17" t="n">
        <x:v>0.4812498980900273</x:v>
      </x:c>
      <x:c r="C1158" s="17" t="n">
        <x:v>0.6965626893797889</x:v>
      </x:c>
      <x:c r="D1158" s="17" t="n">
        <x:v>0.5397804110543802</x:v>
      </x:c>
      <x:c r="E1158" s="9" t="str">
        <x:v>B</x:v>
      </x:c>
      <x:c r="F1158" s="14" t="str">
        <x:f>IF(COUNT(B1158:D1158)&lt;&gt;3,"Eingaben prüfen",IF(OR(MIN(B1158:D1158)&lt;0,MAX(B1158:D1158)&gt;1),"Eingaben prüfen","gültig"))</x:f>
        <x:v>gültig</x:v>
      </x:c>
    </x:row>
    <x:row r="1159" ht="23" customHeight="1">
      <x:c r="A1159" s="9" t="n">
        <x:v>1153</x:v>
      </x:c>
      <x:c r="B1159" s="17" t="n">
        <x:v>0.15144330391194671</x:v>
      </x:c>
      <x:c r="C1159" s="17" t="n">
        <x:v>0.1928272753721103</x:v>
      </x:c>
      <x:c r="D1159" s="17" t="n">
        <x:v>0.779410702525638</x:v>
      </x:c>
      <x:c r="E1159" s="9" t="str">
        <x:v>B</x:v>
      </x:c>
      <x:c r="F1159" s="14" t="str">
        <x:f>IF(COUNT(B1159:D1159)&lt;&gt;3,"Eingaben prüfen",IF(OR(MIN(B1159:D1159)&lt;0,MAX(B1159:D1159)&gt;1),"Eingaben prüfen","gültig"))</x:f>
        <x:v>gültig</x:v>
      </x:c>
    </x:row>
    <x:row r="1160" ht="23" customHeight="1">
      <x:c r="A1160" s="9" t="n">
        <x:v>1154</x:v>
      </x:c>
      <x:c r="B1160" s="17" t="n">
        <x:v>0.6912877784343436</x:v>
      </x:c>
      <x:c r="C1160" s="17" t="n">
        <x:v>0.4387342870468274</x:v>
      </x:c>
      <x:c r="D1160" s="17" t="n">
        <x:v>0.5718282497255132</x:v>
      </x:c>
      <x:c r="E1160" s="9" t="str">
        <x:v>B</x:v>
      </x:c>
      <x:c r="F1160" s="14" t="str">
        <x:f>IF(COUNT(B1160:D1160)&lt;&gt;3,"Eingaben prüfen",IF(OR(MIN(B1160:D1160)&lt;0,MAX(B1160:D1160)&gt;1),"Eingaben prüfen","gültig"))</x:f>
        <x:v>gültig</x:v>
      </x:c>
    </x:row>
    <x:row r="1161" ht="23" customHeight="1">
      <x:c r="A1161" s="9" t="n">
        <x:v>1155</x:v>
      </x:c>
      <x:c r="B1161" s="17" t="n">
        <x:v>0.3151428505079821</x:v>
      </x:c>
      <x:c r="C1161" s="17" t="n">
        <x:v>0.5417948596877977</x:v>
      </x:c>
      <x:c r="D1161" s="17" t="n">
        <x:v>0.8643183560343459</x:v>
      </x:c>
      <x:c r="E1161" s="9" t="str">
        <x:v>B</x:v>
      </x:c>
      <x:c r="F1161" s="14" t="str">
        <x:f>IF(COUNT(B1161:D1161)&lt;&gt;3,"Eingaben prüfen",IF(OR(MIN(B1161:D1161)&lt;0,MAX(B1161:D1161)&gt;1),"Eingaben prüfen","gültig"))</x:f>
        <x:v>gültig</x:v>
      </x:c>
    </x:row>
    <x:row r="1162" ht="23" customHeight="1">
      <x:c r="A1162" s="9" t="n">
        <x:v>1156</x:v>
      </x:c>
      <x:c r="B1162" s="17" t="n">
        <x:v>0.44702115759719163</x:v>
      </x:c>
      <x:c r="C1162" s="17" t="n">
        <x:v>0.4849056318635121</x:v>
      </x:c>
      <x:c r="D1162" s="17" t="n">
        <x:v>0.680875409510918</x:v>
      </x:c>
      <x:c r="E1162" s="9" t="str">
        <x:v>B</x:v>
      </x:c>
      <x:c r="F1162" s="14" t="str">
        <x:f>IF(COUNT(B1162:D1162)&lt;&gt;3,"Eingaben prüfen",IF(OR(MIN(B1162:D1162)&lt;0,MAX(B1162:D1162)&gt;1),"Eingaben prüfen","gültig"))</x:f>
        <x:v>gültig</x:v>
      </x:c>
    </x:row>
    <x:row r="1163" ht="23" customHeight="1">
      <x:c r="A1163" s="9" t="n">
        <x:v>1157</x:v>
      </x:c>
      <x:c r="B1163" s="17" t="n">
        <x:v>0.43727683590259403</x:v>
      </x:c>
      <x:c r="C1163" s="17" t="n">
        <x:v>0.5429591039428487</x:v>
      </x:c>
      <x:c r="D1163" s="17" t="n">
        <x:v>0.743401306332089</x:v>
      </x:c>
      <x:c r="E1163" s="9" t="str">
        <x:v>B</x:v>
      </x:c>
      <x:c r="F1163" s="14" t="str">
        <x:f>IF(COUNT(B1163:D1163)&lt;&gt;3,"Eingaben prüfen",IF(OR(MIN(B1163:D1163)&lt;0,MAX(B1163:D1163)&gt;1),"Eingaben prüfen","gültig"))</x:f>
        <x:v>gültig</x:v>
      </x:c>
    </x:row>
    <x:row r="1164" ht="23" customHeight="1">
      <x:c r="A1164" s="9" t="n">
        <x:v>1158</x:v>
      </x:c>
      <x:c r="B1164" s="17" t="n">
        <x:v>0.5300721259554848</x:v>
      </x:c>
      <x:c r="C1164" s="17" t="n">
        <x:v>0.40121219761203974</x:v>
      </x:c>
      <x:c r="D1164" s="17" t="n">
        <x:v>0.20946187793742865</x:v>
      </x:c>
      <x:c r="E1164" s="9" t="str">
        <x:v>B</x:v>
      </x:c>
      <x:c r="F1164" s="14" t="str">
        <x:f>IF(COUNT(B1164:D1164)&lt;&gt;3,"Eingaben prüfen",IF(OR(MIN(B1164:D1164)&lt;0,MAX(B1164:D1164)&gt;1),"Eingaben prüfen","gültig"))</x:f>
        <x:v>gültig</x:v>
      </x:c>
    </x:row>
    <x:row r="1165" ht="23" customHeight="1">
      <x:c r="A1165" s="9" t="n">
        <x:v>1159</x:v>
      </x:c>
      <x:c r="B1165" s="17" t="n">
        <x:v>0.9212269900599495</x:v>
      </x:c>
      <x:c r="C1165" s="17" t="n">
        <x:v>0.616149406763725</x:v>
      </x:c>
      <x:c r="D1165" s="17" t="n">
        <x:v>0.005279823555611074</x:v>
      </x:c>
      <x:c r="E1165" s="9" t="str">
        <x:v>B</x:v>
      </x:c>
      <x:c r="F1165" s="14" t="str">
        <x:f>IF(COUNT(B1165:D1165)&lt;&gt;3,"Eingaben prüfen",IF(OR(MIN(B1165:D1165)&lt;0,MAX(B1165:D1165)&gt;1),"Eingaben prüfen","gültig"))</x:f>
        <x:v>gültig</x:v>
      </x:c>
    </x:row>
    <x:row r="1166" ht="23" customHeight="1">
      <x:c r="A1166" s="9" t="n">
        <x:v>1160</x:v>
      </x:c>
      <x:c r="B1166" s="17" t="n">
        <x:v>0.9854252367513254</x:v>
      </x:c>
      <x:c r="C1166" s="17" t="n">
        <x:v>0.45696247869636863</x:v>
      </x:c>
      <x:c r="D1166" s="17" t="n">
        <x:v>0.2975269890157506</x:v>
      </x:c>
      <x:c r="E1166" s="9" t="str">
        <x:v>B</x:v>
      </x:c>
      <x:c r="F1166" s="14" t="str">
        <x:f>IF(COUNT(B1166:D1166)&lt;&gt;3,"Eingaben prüfen",IF(OR(MIN(B1166:D1166)&lt;0,MAX(B1166:D1166)&gt;1),"Eingaben prüfen","gültig"))</x:f>
        <x:v>gültig</x:v>
      </x:c>
    </x:row>
    <x:row r="1167" ht="23" customHeight="1">
      <x:c r="A1167" s="9" t="n">
        <x:v>1161</x:v>
      </x:c>
      <x:c r="B1167" s="17" t="n">
        <x:v>0.6023583888309076</x:v>
      </x:c>
      <x:c r="C1167" s="17" t="n">
        <x:v>0.25033120752777904</x:v>
      </x:c>
      <x:c r="D1167" s="17" t="n">
        <x:v>0.3703907848102972</x:v>
      </x:c>
      <x:c r="E1167" s="9" t="str">
        <x:v>B</x:v>
      </x:c>
      <x:c r="F1167" s="14" t="str">
        <x:f>IF(COUNT(B1167:D1167)&lt;&gt;3,"Eingaben prüfen",IF(OR(MIN(B1167:D1167)&lt;0,MAX(B1167:D1167)&gt;1),"Eingaben prüfen","gültig"))</x:f>
        <x:v>gültig</x:v>
      </x:c>
    </x:row>
    <x:row r="1168" ht="23" customHeight="1">
      <x:c r="A1168" s="9" t="n">
        <x:v>1162</x:v>
      </x:c>
      <x:c r="B1168" s="17" t="n">
        <x:v>0.919995553442277</x:v>
      </x:c>
      <x:c r="C1168" s="17" t="n">
        <x:v>0.13269923406187445</x:v>
      </x:c>
      <x:c r="D1168" s="17" t="n">
        <x:v>0.1475291206734255</x:v>
      </x:c>
      <x:c r="E1168" s="9" t="str">
        <x:v>B</x:v>
      </x:c>
      <x:c r="F1168" s="14" t="str">
        <x:f>IF(COUNT(B1168:D1168)&lt;&gt;3,"Eingaben prüfen",IF(OR(MIN(B1168:D1168)&lt;0,MAX(B1168:D1168)&gt;1),"Eingaben prüfen","gültig"))</x:f>
        <x:v>gültig</x:v>
      </x:c>
    </x:row>
    <x:row r="1169" ht="23" customHeight="1">
      <x:c r="A1169" s="9" t="n">
        <x:v>1163</x:v>
      </x:c>
      <x:c r="B1169" s="17" t="n">
        <x:v>0.9198595235357061</x:v>
      </x:c>
      <x:c r="C1169" s="17" t="n">
        <x:v>0.8578095746925101</x:v>
      </x:c>
      <x:c r="D1169" s="17" t="n">
        <x:v>0.7384468851378188</x:v>
      </x:c>
      <x:c r="E1169" s="9" t="str">
        <x:v>B</x:v>
      </x:c>
      <x:c r="F1169" s="14" t="str">
        <x:f>IF(COUNT(B1169:D1169)&lt;&gt;3,"Eingaben prüfen",IF(OR(MIN(B1169:D1169)&lt;0,MAX(B1169:D1169)&gt;1),"Eingaben prüfen","gültig"))</x:f>
        <x:v>gültig</x:v>
      </x:c>
    </x:row>
    <x:row r="1170" ht="23" customHeight="1">
      <x:c r="A1170" s="9" t="n">
        <x:v>1164</x:v>
      </x:c>
      <x:c r="B1170" s="17" t="n">
        <x:v>0.5297423639567569</x:v>
      </x:c>
      <x:c r="C1170" s="17" t="n">
        <x:v>0.6402657827129588</x:v>
      </x:c>
      <x:c r="D1170" s="17" t="n">
        <x:v>0.34361839259508997</x:v>
      </x:c>
      <x:c r="E1170" s="9" t="str">
        <x:v>B</x:v>
      </x:c>
      <x:c r="F1170" s="14" t="str">
        <x:f>IF(COUNT(B1170:D1170)&lt;&gt;3,"Eingaben prüfen",IF(OR(MIN(B1170:D1170)&lt;0,MAX(B1170:D1170)&gt;1),"Eingaben prüfen","gültig"))</x:f>
        <x:v>gültig</x:v>
      </x:c>
    </x:row>
    <x:row r="1171" ht="23" customHeight="1">
      <x:c r="A1171" s="9" t="n">
        <x:v>1165</x:v>
      </x:c>
      <x:c r="B1171" s="17" t="n">
        <x:v>0.419530417653732</x:v>
      </x:c>
      <x:c r="C1171" s="17" t="n">
        <x:v>0.7796423455001786</x:v>
      </x:c>
      <x:c r="D1171" s="17" t="n">
        <x:v>0.29826950386632234</x:v>
      </x:c>
      <x:c r="E1171" s="9" t="str">
        <x:v>B</x:v>
      </x:c>
      <x:c r="F1171" s="14" t="str">
        <x:f>IF(COUNT(B1171:D1171)&lt;&gt;3,"Eingaben prüfen",IF(OR(MIN(B1171:D1171)&lt;0,MAX(B1171:D1171)&gt;1),"Eingaben prüfen","gültig"))</x:f>
        <x:v>gültig</x:v>
      </x:c>
    </x:row>
    <x:row r="1172" ht="23" customHeight="1">
      <x:c r="A1172" s="9" t="n">
        <x:v>1166</x:v>
      </x:c>
      <x:c r="B1172" s="17" t="n">
        <x:v>0.19692554196808487</x:v>
      </x:c>
      <x:c r="C1172" s="17" t="n">
        <x:v>0.6720611396012828</x:v>
      </x:c>
      <x:c r="D1172" s="17" t="n">
        <x:v>0.24014285078737885</x:v>
      </x:c>
      <x:c r="E1172" s="9" t="str">
        <x:v>B</x:v>
      </x:c>
      <x:c r="F1172" s="14" t="str">
        <x:f>IF(COUNT(B1172:D1172)&lt;&gt;3,"Eingaben prüfen",IF(OR(MIN(B1172:D1172)&lt;0,MAX(B1172:D1172)&gt;1),"Eingaben prüfen","gültig"))</x:f>
        <x:v>gültig</x:v>
      </x:c>
    </x:row>
    <x:row r="1173" ht="23" customHeight="1">
      <x:c r="A1173" s="9" t="n">
        <x:v>1167</x:v>
      </x:c>
      <x:c r="B1173" s="17" t="n">
        <x:v>0.9257679301081225</x:v>
      </x:c>
      <x:c r="C1173" s="17" t="n">
        <x:v>0.9825053830863908</x:v>
      </x:c>
      <x:c r="D1173" s="17" t="n">
        <x:v>0.5752780596958473</x:v>
      </x:c>
      <x:c r="E1173" s="9" t="str">
        <x:v>B</x:v>
      </x:c>
      <x:c r="F1173" s="14" t="str">
        <x:f>IF(COUNT(B1173:D1173)&lt;&gt;3,"Eingaben prüfen",IF(OR(MIN(B1173:D1173)&lt;0,MAX(B1173:D1173)&gt;1),"Eingaben prüfen","gültig"))</x:f>
        <x:v>gültig</x:v>
      </x:c>
    </x:row>
    <x:row r="1174" ht="23" customHeight="1">
      <x:c r="A1174" s="9" t="n">
        <x:v>1168</x:v>
      </x:c>
      <x:c r="B1174" s="17" t="n">
        <x:v>0.18816722591873258</x:v>
      </x:c>
      <x:c r="C1174" s="17" t="n">
        <x:v>0.9307469933992252</x:v>
      </x:c>
      <x:c r="D1174" s="17" t="n">
        <x:v>0.2877387808403</x:v>
      </x:c>
      <x:c r="E1174" s="9" t="str">
        <x:v>B</x:v>
      </x:c>
      <x:c r="F1174" s="14" t="str">
        <x:f>IF(COUNT(B1174:D1174)&lt;&gt;3,"Eingaben prüfen",IF(OR(MIN(B1174:D1174)&lt;0,MAX(B1174:D1174)&gt;1),"Eingaben prüfen","gültig"))</x:f>
        <x:v>gültig</x:v>
      </x:c>
    </x:row>
    <x:row r="1175" ht="23" customHeight="1">
      <x:c r="A1175" s="9" t="n">
        <x:v>1169</x:v>
      </x:c>
      <x:c r="B1175" s="17" t="n">
        <x:v>0.8627770439488813</x:v>
      </x:c>
      <x:c r="C1175" s="17" t="n">
        <x:v>0.907029849360697</x:v>
      </x:c>
      <x:c r="D1175" s="17" t="n">
        <x:v>0.08848148596007377</x:v>
      </x:c>
      <x:c r="E1175" s="9" t="str">
        <x:v>B</x:v>
      </x:c>
      <x:c r="F1175" s="14" t="str">
        <x:f>IF(COUNT(B1175:D1175)&lt;&gt;3,"Eingaben prüfen",IF(OR(MIN(B1175:D1175)&lt;0,MAX(B1175:D1175)&gt;1),"Eingaben prüfen","gültig"))</x:f>
        <x:v>gültig</x:v>
      </x:c>
    </x:row>
    <x:row r="1176" ht="23" customHeight="1">
      <x:c r="A1176" s="9" t="n">
        <x:v>1170</x:v>
      </x:c>
      <x:c r="B1176" s="17" t="n">
        <x:v>0.11471943801734596</x:v>
      </x:c>
      <x:c r="C1176" s="17" t="n">
        <x:v>0.7070853553013876</x:v>
      </x:c>
      <x:c r="D1176" s="17" t="n">
        <x:v>0.14955178380478173</x:v>
      </x:c>
      <x:c r="E1176" s="9" t="str">
        <x:v>B</x:v>
      </x:c>
      <x:c r="F1176" s="14" t="str">
        <x:f>IF(COUNT(B1176:D1176)&lt;&gt;3,"Eingaben prüfen",IF(OR(MIN(B1176:D1176)&lt;0,MAX(B1176:D1176)&gt;1),"Eingaben prüfen","gültig"))</x:f>
        <x:v>gültig</x:v>
      </x:c>
    </x:row>
    <x:row r="1177" ht="23" customHeight="1">
      <x:c r="A1177" s="9" t="n">
        <x:v>1171</x:v>
      </x:c>
      <x:c r="B1177" s="17" t="n">
        <x:v>0.3494077577488497</x:v>
      </x:c>
      <x:c r="C1177" s="17" t="n">
        <x:v>0.4889295721659437</x:v>
      </x:c>
      <x:c r="D1177" s="17" t="n">
        <x:v>0.7719837682088837</x:v>
      </x:c>
      <x:c r="E1177" s="9" t="str">
        <x:v>B</x:v>
      </x:c>
      <x:c r="F1177" s="14" t="str">
        <x:f>IF(COUNT(B1177:D1177)&lt;&gt;3,"Eingaben prüfen",IF(OR(MIN(B1177:D1177)&lt;0,MAX(B1177:D1177)&gt;1),"Eingaben prüfen","gültig"))</x:f>
        <x:v>gültig</x:v>
      </x:c>
    </x:row>
    <x:row r="1178" ht="23" customHeight="1">
      <x:c r="A1178" s="9" t="n">
        <x:v>1172</x:v>
      </x:c>
      <x:c r="B1178" s="17" t="n">
        <x:v>0.7037874235538766</x:v>
      </x:c>
      <x:c r="C1178" s="17" t="n">
        <x:v>0.8308674717554823</x:v>
      </x:c>
      <x:c r="D1178" s="17" t="n">
        <x:v>0.9819241528166458</x:v>
      </x:c>
      <x:c r="E1178" s="9" t="str">
        <x:v>B</x:v>
      </x:c>
      <x:c r="F1178" s="14" t="str">
        <x:f>IF(COUNT(B1178:D1178)&lt;&gt;3,"Eingaben prüfen",IF(OR(MIN(B1178:D1178)&lt;0,MAX(B1178:D1178)&gt;1),"Eingaben prüfen","gültig"))</x:f>
        <x:v>gültig</x:v>
      </x:c>
    </x:row>
    <x:row r="1179" ht="23" customHeight="1">
      <x:c r="A1179" s="9" t="n">
        <x:v>1173</x:v>
      </x:c>
      <x:c r="B1179" s="17" t="n">
        <x:v>0.137685633613728</x:v>
      </x:c>
      <x:c r="C1179" s="17" t="n">
        <x:v>0.14267800154630095</x:v>
      </x:c>
      <x:c r="D1179" s="17" t="n">
        <x:v>0.5861307842424139</x:v>
      </x:c>
      <x:c r="E1179" s="9" t="str">
        <x:v>B</x:v>
      </x:c>
      <x:c r="F1179" s="14" t="str">
        <x:f>IF(COUNT(B1179:D1179)&lt;&gt;3,"Eingaben prüfen",IF(OR(MIN(B1179:D1179)&lt;0,MAX(B1179:D1179)&gt;1),"Eingaben prüfen","gültig"))</x:f>
        <x:v>gültig</x:v>
      </x:c>
    </x:row>
    <x:row r="1180" ht="23" customHeight="1">
      <x:c r="A1180" s="9" t="n">
        <x:v>1174</x:v>
      </x:c>
      <x:c r="B1180" s="17" t="n">
        <x:v>0.7103705065092072</x:v>
      </x:c>
      <x:c r="C1180" s="17" t="n">
        <x:v>0.09110678138677031</x:v>
      </x:c>
      <x:c r="D1180" s="17" t="n">
        <x:v>0.5529143462190405</x:v>
      </x:c>
      <x:c r="E1180" s="9" t="str">
        <x:v>B</x:v>
      </x:c>
      <x:c r="F1180" s="14" t="str">
        <x:f>IF(COUNT(B1180:D1180)&lt;&gt;3,"Eingaben prüfen",IF(OR(MIN(B1180:D1180)&lt;0,MAX(B1180:D1180)&gt;1),"Eingaben prüfen","gültig"))</x:f>
        <x:v>gültig</x:v>
      </x:c>
    </x:row>
    <x:row r="1181" ht="23" customHeight="1">
      <x:c r="A1181" s="9" t="n">
        <x:v>1175</x:v>
      </x:c>
      <x:c r="B1181" s="17" t="n">
        <x:v>0.13307742041070014</x:v>
      </x:c>
      <x:c r="C1181" s="17" t="n">
        <x:v>0.34943086688872427</x:v>
      </x:c>
      <x:c r="D1181" s="17" t="n">
        <x:v>0.012863873387686908</x:v>
      </x:c>
      <x:c r="E1181" s="9" t="str">
        <x:v>B</x:v>
      </x:c>
      <x:c r="F1181" s="14" t="str">
        <x:f>IF(COUNT(B1181:D1181)&lt;&gt;3,"Eingaben prüfen",IF(OR(MIN(B1181:D1181)&lt;0,MAX(B1181:D1181)&gt;1),"Eingaben prüfen","gültig"))</x:f>
        <x:v>gültig</x:v>
      </x:c>
    </x:row>
    <x:row r="1182" ht="23" customHeight="1">
      <x:c r="A1182" s="9" t="n">
        <x:v>1176</x:v>
      </x:c>
      <x:c r="B1182" s="17" t="n">
        <x:v>0.731640680343844</x:v>
      </x:c>
      <x:c r="C1182" s="17" t="n">
        <x:v>0.2740272640949115</x:v>
      </x:c>
      <x:c r="D1182" s="17" t="n">
        <x:v>0.9538319114362821</x:v>
      </x:c>
      <x:c r="E1182" s="9" t="str">
        <x:v>B</x:v>
      </x:c>
      <x:c r="F1182" s="14" t="str">
        <x:f>IF(COUNT(B1182:D1182)&lt;&gt;3,"Eingaben prüfen",IF(OR(MIN(B1182:D1182)&lt;0,MAX(B1182:D1182)&gt;1),"Eingaben prüfen","gültig"))</x:f>
        <x:v>gültig</x:v>
      </x:c>
    </x:row>
    <x:row r="1183" ht="23" customHeight="1">
      <x:c r="A1183" s="9" t="n">
        <x:v>1177</x:v>
      </x:c>
      <x:c r="B1183" s="17" t="n">
        <x:v>0.7805308735696599</x:v>
      </x:c>
      <x:c r="C1183" s="17" t="n">
        <x:v>0.4590758759295568</x:v>
      </x:c>
      <x:c r="D1183" s="17" t="n">
        <x:v>0.3957285463111475</x:v>
      </x:c>
      <x:c r="E1183" s="9" t="str">
        <x:v>B</x:v>
      </x:c>
      <x:c r="F1183" s="14" t="str">
        <x:f>IF(COUNT(B1183:D1183)&lt;&gt;3,"Eingaben prüfen",IF(OR(MIN(B1183:D1183)&lt;0,MAX(B1183:D1183)&gt;1),"Eingaben prüfen","gültig"))</x:f>
        <x:v>gültig</x:v>
      </x:c>
    </x:row>
    <x:row r="1184" ht="23" customHeight="1">
      <x:c r="A1184" s="9" t="n">
        <x:v>1178</x:v>
      </x:c>
      <x:c r="B1184" s="17" t="n">
        <x:v>0.4673648598836735</x:v>
      </x:c>
      <x:c r="C1184" s="17" t="n">
        <x:v>0.7264009256614372</x:v>
      </x:c>
      <x:c r="D1184" s="17" t="n">
        <x:v>0.9773820961127058</x:v>
      </x:c>
      <x:c r="E1184" s="9" t="str">
        <x:v>B</x:v>
      </x:c>
      <x:c r="F1184" s="14" t="str">
        <x:f>IF(COUNT(B1184:D1184)&lt;&gt;3,"Eingaben prüfen",IF(OR(MIN(B1184:D1184)&lt;0,MAX(B1184:D1184)&gt;1),"Eingaben prüfen","gültig"))</x:f>
        <x:v>gültig</x:v>
      </x:c>
    </x:row>
    <x:row r="1185" ht="23" customHeight="1">
      <x:c r="A1185" s="9" t="n">
        <x:v>1179</x:v>
      </x:c>
      <x:c r="B1185" s="17" t="n">
        <x:v>0.3748158818343654</x:v>
      </x:c>
      <x:c r="C1185" s="17" t="n">
        <x:v>0.9512698719045147</x:v>
      </x:c>
      <x:c r="D1185" s="17" t="n">
        <x:v>0.6238495259312913</x:v>
      </x:c>
      <x:c r="E1185" s="9" t="str">
        <x:v>B</x:v>
      </x:c>
      <x:c r="F1185" s="14" t="str">
        <x:f>IF(COUNT(B1185:D1185)&lt;&gt;3,"Eingaben prüfen",IF(OR(MIN(B1185:D1185)&lt;0,MAX(B1185:D1185)&gt;1),"Eingaben prüfen","gültig"))</x:f>
        <x:v>gültig</x:v>
      </x:c>
    </x:row>
    <x:row r="1186" ht="23" customHeight="1">
      <x:c r="A1186" s="9" t="n">
        <x:v>1180</x:v>
      </x:c>
      <x:c r="B1186" s="17" t="n">
        <x:v>0.4927952695870772</x:v>
      </x:c>
      <x:c r="C1186" s="17" t="n">
        <x:v>0.5248808580217883</x:v>
      </x:c>
      <x:c r="D1186" s="17" t="n">
        <x:v>0.8204470697091892</x:v>
      </x:c>
      <x:c r="E1186" s="9" t="str">
        <x:v>B</x:v>
      </x:c>
      <x:c r="F1186" s="14" t="str">
        <x:f>IF(COUNT(B1186:D1186)&lt;&gt;3,"Eingaben prüfen",IF(OR(MIN(B1186:D1186)&lt;0,MAX(B1186:D1186)&gt;1),"Eingaben prüfen","gültig"))</x:f>
        <x:v>gültig</x:v>
      </x:c>
    </x:row>
    <x:row r="1187" ht="23" customHeight="1">
      <x:c r="A1187" s="9" t="n">
        <x:v>1181</x:v>
      </x:c>
      <x:c r="B1187" s="17" t="n">
        <x:v>0.10930394718889147</x:v>
      </x:c>
      <x:c r="C1187" s="17" t="n">
        <x:v>0.7241301640169695</x:v>
      </x:c>
      <x:c r="D1187" s="17" t="n">
        <x:v>0.5951293305261061</x:v>
      </x:c>
      <x:c r="E1187" s="9" t="str">
        <x:v>B</x:v>
      </x:c>
      <x:c r="F1187" s="14" t="str">
        <x:f>IF(COUNT(B1187:D1187)&lt;&gt;3,"Eingaben prüfen",IF(OR(MIN(B1187:D1187)&lt;0,MAX(B1187:D1187)&gt;1),"Eingaben prüfen","gültig"))</x:f>
        <x:v>gültig</x:v>
      </x:c>
    </x:row>
    <x:row r="1188" ht="23" customHeight="1">
      <x:c r="A1188" s="9" t="n">
        <x:v>1182</x:v>
      </x:c>
      <x:c r="B1188" s="17" t="n">
        <x:v>0.8234717849409208</x:v>
      </x:c>
      <x:c r="C1188" s="17" t="n">
        <x:v>0.8221014094306156</x:v>
      </x:c>
      <x:c r="D1188" s="17" t="n">
        <x:v>0.3859482534462586</x:v>
      </x:c>
      <x:c r="E1188" s="9" t="str">
        <x:v>B</x:v>
      </x:c>
      <x:c r="F1188" s="14" t="str">
        <x:f>IF(COUNT(B1188:D1188)&lt;&gt;3,"Eingaben prüfen",IF(OR(MIN(B1188:D1188)&lt;0,MAX(B1188:D1188)&gt;1),"Eingaben prüfen","gültig"))</x:f>
        <x:v>gültig</x:v>
      </x:c>
    </x:row>
    <x:row r="1189" ht="23" customHeight="1">
      <x:c r="A1189" s="9" t="n">
        <x:v>1183</x:v>
      </x:c>
      <x:c r="B1189" s="17" t="n">
        <x:v>0.5361216996097937</x:v>
      </x:c>
      <x:c r="C1189" s="17" t="n">
        <x:v>0.8761653987457976</x:v>
      </x:c>
      <x:c r="D1189" s="17" t="n">
        <x:v>0.048363397479988635</x:v>
      </x:c>
      <x:c r="E1189" s="9" t="str">
        <x:v>B</x:v>
      </x:c>
      <x:c r="F1189" s="14" t="str">
        <x:f>IF(COUNT(B1189:D1189)&lt;&gt;3,"Eingaben prüfen",IF(OR(MIN(B1189:D1189)&lt;0,MAX(B1189:D1189)&gt;1),"Eingaben prüfen","gültig"))</x:f>
        <x:v>gültig</x:v>
      </x:c>
    </x:row>
    <x:row r="1190" ht="23" customHeight="1">
      <x:c r="A1190" s="9" t="n">
        <x:v>1184</x:v>
      </x:c>
      <x:c r="B1190" s="17" t="n">
        <x:v>0.7758964271051809</x:v>
      </x:c>
      <x:c r="C1190" s="17" t="n">
        <x:v>0.5304917126195505</x:v>
      </x:c>
      <x:c r="D1190" s="17" t="n">
        <x:v>0.4485535075655207</x:v>
      </x:c>
      <x:c r="E1190" s="9" t="str">
        <x:v>B</x:v>
      </x:c>
      <x:c r="F1190" s="14" t="str">
        <x:f>IF(COUNT(B1190:D1190)&lt;&gt;3,"Eingaben prüfen",IF(OR(MIN(B1190:D1190)&lt;0,MAX(B1190:D1190)&gt;1),"Eingaben prüfen","gültig"))</x:f>
        <x:v>gültig</x:v>
      </x:c>
    </x:row>
    <x:row r="1191" ht="23" customHeight="1">
      <x:c r="A1191" s="9" t="n">
        <x:v>1185</x:v>
      </x:c>
      <x:c r="B1191" s="17" t="n">
        <x:v>0.9951025963528082</x:v>
      </x:c>
      <x:c r="C1191" s="17" t="n">
        <x:v>0.3810887486906722</x:v>
      </x:c>
      <x:c r="D1191" s="17" t="n">
        <x:v>0.01878087583463639</x:v>
      </x:c>
      <x:c r="E1191" s="9" t="str">
        <x:v>B</x:v>
      </x:c>
      <x:c r="F1191" s="14" t="str">
        <x:f>IF(COUNT(B1191:D1191)&lt;&gt;3,"Eingaben prüfen",IF(OR(MIN(B1191:D1191)&lt;0,MAX(B1191:D1191)&gt;1),"Eingaben prüfen","gültig"))</x:f>
        <x:v>gültig</x:v>
      </x:c>
    </x:row>
    <x:row r="1192" ht="23" customHeight="1">
      <x:c r="A1192" s="9" t="n">
        <x:v>1186</x:v>
      </x:c>
      <x:c r="B1192" s="17" t="n">
        <x:v>0.2337586177745834</x:v>
      </x:c>
      <x:c r="C1192" s="17" t="n">
        <x:v>0.21706856868695468</x:v>
      </x:c>
      <x:c r="D1192" s="17" t="n">
        <x:v>0.6017574724974111</x:v>
      </x:c>
      <x:c r="E1192" s="9" t="str">
        <x:v>B</x:v>
      </x:c>
      <x:c r="F1192" s="14" t="str">
        <x:f>IF(COUNT(B1192:D1192)&lt;&gt;3,"Eingaben prüfen",IF(OR(MIN(B1192:D1192)&lt;0,MAX(B1192:D1192)&gt;1),"Eingaben prüfen","gültig"))</x:f>
        <x:v>gültig</x:v>
      </x:c>
    </x:row>
    <x:row r="1193" ht="23" customHeight="1">
      <x:c r="A1193" s="9" t="n">
        <x:v>1187</x:v>
      </x:c>
      <x:c r="B1193" s="17" t="n">
        <x:v>0.3681959871901199</x:v>
      </x:c>
      <x:c r="C1193" s="17" t="n">
        <x:v>0.4508525460259989</x:v>
      </x:c>
      <x:c r="D1193" s="17" t="n">
        <x:v>0.7560829246649519</x:v>
      </x:c>
      <x:c r="E1193" s="9" t="str">
        <x:v>B</x:v>
      </x:c>
      <x:c r="F1193" s="14" t="str">
        <x:f>IF(COUNT(B1193:D1193)&lt;&gt;3,"Eingaben prüfen",IF(OR(MIN(B1193:D1193)&lt;0,MAX(B1193:D1193)&gt;1),"Eingaben prüfen","gültig"))</x:f>
        <x:v>gültig</x:v>
      </x:c>
    </x:row>
    <x:row r="1194" ht="23" customHeight="1">
      <x:c r="A1194" s="9" t="n">
        <x:v>1188</x:v>
      </x:c>
      <x:c r="B1194" s="17" t="n">
        <x:v>0.20861974905710667</x:v>
      </x:c>
      <x:c r="C1194" s="17" t="n">
        <x:v>0.44792776636313647</x:v>
      </x:c>
      <x:c r="D1194" s="17" t="n">
        <x:v>0.19990403612609953</x:v>
      </x:c>
      <x:c r="E1194" s="9" t="str">
        <x:v>B</x:v>
      </x:c>
      <x:c r="F1194" s="14" t="str">
        <x:f>IF(COUNT(B1194:D1194)&lt;&gt;3,"Eingaben prüfen",IF(OR(MIN(B1194:D1194)&lt;0,MAX(B1194:D1194)&gt;1),"Eingaben prüfen","gültig"))</x:f>
        <x:v>gültig</x:v>
      </x:c>
    </x:row>
    <x:row r="1195" ht="23" customHeight="1">
      <x:c r="A1195" s="9" t="n">
        <x:v>1189</x:v>
      </x:c>
      <x:c r="B1195" s="17" t="n">
        <x:v>0.31147678254637867</x:v>
      </x:c>
      <x:c r="C1195" s="17" t="n">
        <x:v>0.6494235770078376</x:v>
      </x:c>
      <x:c r="D1195" s="17" t="n">
        <x:v>0.705783833633177</x:v>
      </x:c>
      <x:c r="E1195" s="9" t="str">
        <x:v>B</x:v>
      </x:c>
      <x:c r="F1195" s="14" t="str">
        <x:f>IF(COUNT(B1195:D1195)&lt;&gt;3,"Eingaben prüfen",IF(OR(MIN(B1195:D1195)&lt;0,MAX(B1195:D1195)&gt;1),"Eingaben prüfen","gültig"))</x:f>
        <x:v>gültig</x:v>
      </x:c>
    </x:row>
    <x:row r="1196" ht="23" customHeight="1">
      <x:c r="A1196" s="9" t="n">
        <x:v>1190</x:v>
      </x:c>
      <x:c r="B1196" s="17" t="n">
        <x:v>0.2269769631093368</x:v>
      </x:c>
      <x:c r="C1196" s="17" t="n">
        <x:v>0.21686825260985643</x:v>
      </x:c>
      <x:c r="D1196" s="17" t="n">
        <x:v>0.6215601082658395</x:v>
      </x:c>
      <x:c r="E1196" s="9" t="str">
        <x:v>B</x:v>
      </x:c>
      <x:c r="F1196" s="14" t="str">
        <x:f>IF(COUNT(B1196:D1196)&lt;&gt;3,"Eingaben prüfen",IF(OR(MIN(B1196:D1196)&lt;0,MAX(B1196:D1196)&gt;1),"Eingaben prüfen","gültig"))</x:f>
        <x:v>gültig</x:v>
      </x:c>
    </x:row>
    <x:row r="1197" ht="23" customHeight="1">
      <x:c r="A1197" s="9" t="n">
        <x:v>1191</x:v>
      </x:c>
      <x:c r="B1197" s="17" t="n">
        <x:v>0.7705269452417269</x:v>
      </x:c>
      <x:c r="C1197" s="17" t="n">
        <x:v>0.7250530793098733</x:v>
      </x:c>
      <x:c r="D1197" s="17" t="n">
        <x:v>0.3962255938677117</x:v>
      </x:c>
      <x:c r="E1197" s="9" t="str">
        <x:v>B</x:v>
      </x:c>
      <x:c r="F1197" s="14" t="str">
        <x:f>IF(COUNT(B1197:D1197)&lt;&gt;3,"Eingaben prüfen",IF(OR(MIN(B1197:D1197)&lt;0,MAX(B1197:D1197)&gt;1),"Eingaben prüfen","gültig"))</x:f>
        <x:v>gültig</x:v>
      </x:c>
    </x:row>
    <x:row r="1198" ht="23" customHeight="1">
      <x:c r="A1198" s="9" t="n">
        <x:v>1192</x:v>
      </x:c>
      <x:c r="B1198" s="17" t="n">
        <x:v>0.22979804000351578</x:v>
      </x:c>
      <x:c r="C1198" s="17" t="n">
        <x:v>0.6544512578984722</x:v>
      </x:c>
      <x:c r="D1198" s="17" t="n">
        <x:v>0.989459118922241</x:v>
      </x:c>
      <x:c r="E1198" s="9" t="str">
        <x:v>B</x:v>
      </x:c>
      <x:c r="F1198" s="14" t="str">
        <x:f>IF(COUNT(B1198:D1198)&lt;&gt;3,"Eingaben prüfen",IF(OR(MIN(B1198:D1198)&lt;0,MAX(B1198:D1198)&gt;1),"Eingaben prüfen","gültig"))</x:f>
        <x:v>gültig</x:v>
      </x:c>
    </x:row>
    <x:row r="1199" ht="23" customHeight="1">
      <x:c r="A1199" s="9" t="n">
        <x:v>1193</x:v>
      </x:c>
      <x:c r="B1199" s="17" t="n">
        <x:v>0.6860023440094665</x:v>
      </x:c>
      <x:c r="C1199" s="17" t="n">
        <x:v>0.30443138105329126</x:v>
      </x:c>
      <x:c r="D1199" s="17" t="n">
        <x:v>0.09894630184862763</x:v>
      </x:c>
      <x:c r="E1199" s="9" t="str">
        <x:v>B</x:v>
      </x:c>
      <x:c r="F1199" s="14" t="str">
        <x:f>IF(COUNT(B1199:D1199)&lt;&gt;3,"Eingaben prüfen",IF(OR(MIN(B1199:D1199)&lt;0,MAX(B1199:D1199)&gt;1),"Eingaben prüfen","gültig"))</x:f>
        <x:v>gültig</x:v>
      </x:c>
    </x:row>
    <x:row r="1200" ht="23" customHeight="1">
      <x:c r="A1200" s="9" t="n">
        <x:v>1194</x:v>
      </x:c>
      <x:c r="B1200" s="17" t="n">
        <x:v>0.5929597528884187</x:v>
      </x:c>
      <x:c r="C1200" s="17" t="n">
        <x:v>0.84621798095759</x:v>
      </x:c>
      <x:c r="D1200" s="17" t="n">
        <x:v>0.15574680629651994</x:v>
      </x:c>
      <x:c r="E1200" s="9" t="str">
        <x:v>B</x:v>
      </x:c>
      <x:c r="F1200" s="14" t="str">
        <x:f>IF(COUNT(B1200:D1200)&lt;&gt;3,"Eingaben prüfen",IF(OR(MIN(B1200:D1200)&lt;0,MAX(B1200:D1200)&gt;1),"Eingaben prüfen","gültig"))</x:f>
        <x:v>gültig</x:v>
      </x:c>
    </x:row>
    <x:row r="1201" ht="23" customHeight="1">
      <x:c r="A1201" s="9" t="n">
        <x:v>1195</x:v>
      </x:c>
      <x:c r="B1201" s="17" t="n">
        <x:v>0.6458716719644144</x:v>
      </x:c>
      <x:c r="C1201" s="17" t="n">
        <x:v>0.299673679866828</x:v>
      </x:c>
      <x:c r="D1201" s="17" t="n">
        <x:v>0.11236293136607856</x:v>
      </x:c>
      <x:c r="E1201" s="9" t="str">
        <x:v>B</x:v>
      </x:c>
      <x:c r="F1201" s="14" t="str">
        <x:f>IF(COUNT(B1201:D1201)&lt;&gt;3,"Eingaben prüfen",IF(OR(MIN(B1201:D1201)&lt;0,MAX(B1201:D1201)&gt;1),"Eingaben prüfen","gültig"))</x:f>
        <x:v>gültig</x:v>
      </x:c>
    </x:row>
    <x:row r="1202" ht="23" customHeight="1">
      <x:c r="A1202" s="9" t="n">
        <x:v>1196</x:v>
      </x:c>
      <x:c r="B1202" s="17" t="n">
        <x:v>0.9648791010258719</x:v>
      </x:c>
      <x:c r="C1202" s="17" t="n">
        <x:v>0.6143993033329025</x:v>
      </x:c>
      <x:c r="D1202" s="17" t="n">
        <x:v>0.4744003218365833</x:v>
      </x:c>
      <x:c r="E1202" s="9" t="str">
        <x:v>B</x:v>
      </x:c>
      <x:c r="F1202" s="14" t="str">
        <x:f>IF(COUNT(B1202:D1202)&lt;&gt;3,"Eingaben prüfen",IF(OR(MIN(B1202:D1202)&lt;0,MAX(B1202:D1202)&gt;1),"Eingaben prüfen","gültig"))</x:f>
        <x:v>gültig</x:v>
      </x:c>
    </x:row>
    <x:row r="1203" ht="23" customHeight="1">
      <x:c r="A1203" s="9" t="n">
        <x:v>1197</x:v>
      </x:c>
      <x:c r="B1203" s="17" t="n">
        <x:v>0.23225526313763112</x:v>
      </x:c>
      <x:c r="C1203" s="17" t="n">
        <x:v>0.3237264418276027</x:v>
      </x:c>
      <x:c r="D1203" s="17" t="n">
        <x:v>0.6966477254172787</x:v>
      </x:c>
      <x:c r="E1203" s="9" t="str">
        <x:v>B</x:v>
      </x:c>
      <x:c r="F1203" s="14" t="str">
        <x:f>IF(COUNT(B1203:D1203)&lt;&gt;3,"Eingaben prüfen",IF(OR(MIN(B1203:D1203)&lt;0,MAX(B1203:D1203)&gt;1),"Eingaben prüfen","gültig"))</x:f>
        <x:v>gültig</x:v>
      </x:c>
    </x:row>
    <x:row r="1204" ht="23" customHeight="1">
      <x:c r="A1204" s="9" t="n">
        <x:v>1198</x:v>
      </x:c>
      <x:c r="B1204" s="17" t="n">
        <x:v>0.7718526244862005</x:v>
      </x:c>
      <x:c r="C1204" s="17" t="n">
        <x:v>0.7059848377248272</x:v>
      </x:c>
      <x:c r="D1204" s="17" t="n">
        <x:v>0.15400195063557476</x:v>
      </x:c>
      <x:c r="E1204" s="9" t="str">
        <x:v>B</x:v>
      </x:c>
      <x:c r="F1204" s="14" t="str">
        <x:f>IF(COUNT(B1204:D1204)&lt;&gt;3,"Eingaben prüfen",IF(OR(MIN(B1204:D1204)&lt;0,MAX(B1204:D1204)&gt;1),"Eingaben prüfen","gültig"))</x:f>
        <x:v>gültig</x:v>
      </x:c>
    </x:row>
    <x:row r="1205" ht="23" customHeight="1">
      <x:c r="A1205" s="9" t="n">
        <x:v>1199</x:v>
      </x:c>
      <x:c r="B1205" s="17" t="n">
        <x:v>0.9392697570146993</x:v>
      </x:c>
      <x:c r="C1205" s="17" t="n">
        <x:v>0.4156882258830592</x:v>
      </x:c>
      <x:c r="D1205" s="17" t="n">
        <x:v>0.3050953863421455</x:v>
      </x:c>
      <x:c r="E1205" s="9" t="str">
        <x:v>B</x:v>
      </x:c>
      <x:c r="F1205" s="14" t="str">
        <x:f>IF(COUNT(B1205:D1205)&lt;&gt;3,"Eingaben prüfen",IF(OR(MIN(B1205:D1205)&lt;0,MAX(B1205:D1205)&gt;1),"Eingaben prüfen","gültig"))</x:f>
        <x:v>gültig</x:v>
      </x:c>
    </x:row>
    <x:row r="1206" ht="23" customHeight="1">
      <x:c r="A1206" s="9" t="n">
        <x:v>1200</x:v>
      </x:c>
      <x:c r="B1206" s="17" t="n">
        <x:v>0.5137302499497309</x:v>
      </x:c>
      <x:c r="C1206" s="17" t="n">
        <x:v>0.5855658442014828</x:v>
      </x:c>
      <x:c r="D1206" s="17" t="n">
        <x:v>0.9012256156420335</x:v>
      </x:c>
      <x:c r="E1206" s="9" t="str">
        <x:v>B</x:v>
      </x:c>
      <x:c r="F1206" s="14" t="str">
        <x:f>IF(COUNT(B1206:D1206)&lt;&gt;3,"Eingaben prüfen",IF(OR(MIN(B1206:D1206)&lt;0,MAX(B1206:D1206)&gt;1),"Eingaben prüfen","gültig"))</x:f>
        <x:v>gültig</x:v>
      </x:c>
    </x:row>
    <x:row r="1207" ht="23" customHeight="1">
      <x:c r="A1207" s="9" t="n">
        <x:v>1201</x:v>
      </x:c>
      <x:c r="B1207" s="17" t="n">
        <x:v>0.004580218228511512</x:v>
      </x:c>
      <x:c r="C1207" s="17" t="n">
        <x:v>0.9415357151301578</x:v>
      </x:c>
      <x:c r="D1207" s="17" t="n">
        <x:v>0.35700263653416187</x:v>
      </x:c>
      <x:c r="E1207" s="9" t="str">
        <x:v>B</x:v>
      </x:c>
      <x:c r="F1207" s="14" t="str">
        <x:f>IF(COUNT(B1207:D1207)&lt;&gt;3,"Eingaben prüfen",IF(OR(MIN(B1207:D1207)&lt;0,MAX(B1207:D1207)&gt;1),"Eingaben prüfen","gültig"))</x:f>
        <x:v>gültig</x:v>
      </x:c>
    </x:row>
    <x:row r="1208" ht="23" customHeight="1">
      <x:c r="A1208" s="9" t="n">
        <x:v>1202</x:v>
      </x:c>
      <x:c r="B1208" s="17" t="n">
        <x:v>0.051824266207404435</x:v>
      </x:c>
      <x:c r="C1208" s="17" t="n">
        <x:v>0.8723391214152798</x:v>
      </x:c>
      <x:c r="D1208" s="17" t="n">
        <x:v>0.11266462865751237</x:v>
      </x:c>
      <x:c r="E1208" s="9" t="str">
        <x:v>B</x:v>
      </x:c>
      <x:c r="F1208" s="14" t="str">
        <x:f>IF(COUNT(B1208:D1208)&lt;&gt;3,"Eingaben prüfen",IF(OR(MIN(B1208:D1208)&lt;0,MAX(B1208:D1208)&gt;1),"Eingaben prüfen","gültig"))</x:f>
        <x:v>gültig</x:v>
      </x:c>
    </x:row>
    <x:row r="1209" ht="23" customHeight="1">
      <x:c r="A1209" s="9" t="n">
        <x:v>1203</x:v>
      </x:c>
      <x:c r="B1209" s="17" t="n">
        <x:v>0.6187722423346713</x:v>
      </x:c>
      <x:c r="C1209" s="17" t="n">
        <x:v>0.7991872945567593</x:v>
      </x:c>
      <x:c r="D1209" s="17" t="n">
        <x:v>0.23679103574249893</x:v>
      </x:c>
      <x:c r="E1209" s="9" t="str">
        <x:v>B</x:v>
      </x:c>
      <x:c r="F1209" s="14" t="str">
        <x:f>IF(COUNT(B1209:D1209)&lt;&gt;3,"Eingaben prüfen",IF(OR(MIN(B1209:D1209)&lt;0,MAX(B1209:D1209)&gt;1),"Eingaben prüfen","gültig"))</x:f>
        <x:v>gültig</x:v>
      </x:c>
    </x:row>
    <x:row r="1210" ht="23" customHeight="1">
      <x:c r="A1210" s="9" t="n">
        <x:v>1204</x:v>
      </x:c>
      <x:c r="B1210" s="17" t="n">
        <x:v>0.911828042124398</x:v>
      </x:c>
      <x:c r="C1210" s="17" t="n">
        <x:v>0.7362954259151593</x:v>
      </x:c>
      <x:c r="D1210" s="17" t="n">
        <x:v>0.7805075076175854</x:v>
      </x:c>
      <x:c r="E1210" s="9" t="str">
        <x:v>B</x:v>
      </x:c>
      <x:c r="F1210" s="14" t="str">
        <x:f>IF(COUNT(B1210:D1210)&lt;&gt;3,"Eingaben prüfen",IF(OR(MIN(B1210:D1210)&lt;0,MAX(B1210:D1210)&gt;1),"Eingaben prüfen","gültig"))</x:f>
        <x:v>gültig</x:v>
      </x:c>
    </x:row>
    <x:row r="1211" ht="23" customHeight="1">
      <x:c r="A1211" s="9" t="n">
        <x:v>1205</x:v>
      </x:c>
      <x:c r="B1211" s="17" t="n">
        <x:v>0.18774412653874606</x:v>
      </x:c>
      <x:c r="C1211" s="17" t="n">
        <x:v>0.4612763427430764</x:v>
      </x:c>
      <x:c r="D1211" s="17" t="n">
        <x:v>0.7380694745806977</x:v>
      </x:c>
      <x:c r="E1211" s="9" t="str">
        <x:v>B</x:v>
      </x:c>
      <x:c r="F1211" s="14" t="str">
        <x:f>IF(COUNT(B1211:D1211)&lt;&gt;3,"Eingaben prüfen",IF(OR(MIN(B1211:D1211)&lt;0,MAX(B1211:D1211)&gt;1),"Eingaben prüfen","gültig"))</x:f>
        <x:v>gültig</x:v>
      </x:c>
    </x:row>
    <x:row r="1212" ht="23" customHeight="1">
      <x:c r="A1212" s="9" t="n">
        <x:v>1206</x:v>
      </x:c>
      <x:c r="B1212" s="17" t="n">
        <x:v>0.49290440569166094</x:v>
      </x:c>
      <x:c r="C1212" s="17" t="n">
        <x:v>0.14221448299940675</x:v>
      </x:c>
      <x:c r="D1212" s="17" t="n">
        <x:v>0.7882586879422888</x:v>
      </x:c>
      <x:c r="E1212" s="9" t="str">
        <x:v>B</x:v>
      </x:c>
      <x:c r="F1212" s="14" t="str">
        <x:f>IF(COUNT(B1212:D1212)&lt;&gt;3,"Eingaben prüfen",IF(OR(MIN(B1212:D1212)&lt;0,MAX(B1212:D1212)&gt;1),"Eingaben prüfen","gültig"))</x:f>
        <x:v>gültig</x:v>
      </x:c>
    </x:row>
    <x:row r="1213" ht="23" customHeight="1">
      <x:c r="A1213" s="9" t="n">
        <x:v>1207</x:v>
      </x:c>
      <x:c r="B1213" s="17" t="n">
        <x:v>0.6529154152376577</x:v>
      </x:c>
      <x:c r="C1213" s="17" t="n">
        <x:v>0.5056127269053832</x:v>
      </x:c>
      <x:c r="D1213" s="17" t="n">
        <x:v>0.5347255243686959</x:v>
      </x:c>
      <x:c r="E1213" s="9" t="str">
        <x:v>B</x:v>
      </x:c>
      <x:c r="F1213" s="14" t="str">
        <x:f>IF(COUNT(B1213:D1213)&lt;&gt;3,"Eingaben prüfen",IF(OR(MIN(B1213:D1213)&lt;0,MAX(B1213:D1213)&gt;1),"Eingaben prüfen","gültig"))</x:f>
        <x:v>gültig</x:v>
      </x:c>
    </x:row>
    <x:row r="1214" ht="23" customHeight="1">
      <x:c r="A1214" s="9" t="n">
        <x:v>1208</x:v>
      </x:c>
      <x:c r="B1214" s="17" t="n">
        <x:v>0.3539390416117385</x:v>
      </x:c>
      <x:c r="C1214" s="17" t="n">
        <x:v>0.2606714704306796</x:v>
      </x:c>
      <x:c r="D1214" s="17" t="n">
        <x:v>0.8460759598528966</x:v>
      </x:c>
      <x:c r="E1214" s="9" t="str">
        <x:v>B</x:v>
      </x:c>
      <x:c r="F1214" s="14" t="str">
        <x:f>IF(COUNT(B1214:D1214)&lt;&gt;3,"Eingaben prüfen",IF(OR(MIN(B1214:D1214)&lt;0,MAX(B1214:D1214)&gt;1),"Eingaben prüfen","gültig"))</x:f>
        <x:v>gültig</x:v>
      </x:c>
    </x:row>
    <x:row r="1215" ht="23" customHeight="1">
      <x:c r="A1215" s="9" t="n">
        <x:v>1209</x:v>
      </x:c>
      <x:c r="B1215" s="17" t="n">
        <x:v>0.010982817155309021</x:v>
      </x:c>
      <x:c r="C1215" s="17" t="n">
        <x:v>0.2565883732168004</x:v>
      </x:c>
      <x:c r="D1215" s="17" t="n">
        <x:v>0.5568127577425912</x:v>
      </x:c>
      <x:c r="E1215" s="9" t="str">
        <x:v>B</x:v>
      </x:c>
      <x:c r="F1215" s="14" t="str">
        <x:f>IF(COUNT(B1215:D1215)&lt;&gt;3,"Eingaben prüfen",IF(OR(MIN(B1215:D1215)&lt;0,MAX(B1215:D1215)&gt;1),"Eingaben prüfen","gültig"))</x:f>
        <x:v>gültig</x:v>
      </x:c>
    </x:row>
    <x:row r="1216" ht="23" customHeight="1">
      <x:c r="A1216" s="9" t="n">
        <x:v>1210</x:v>
      </x:c>
      <x:c r="B1216" s="17" t="n">
        <x:v>0.2630330183310434</x:v>
      </x:c>
      <x:c r="C1216" s="17" t="n">
        <x:v>0.08849830005783588</x:v>
      </x:c>
      <x:c r="D1216" s="17" t="n">
        <x:v>0.6505935048917308</x:v>
      </x:c>
      <x:c r="E1216" s="9" t="str">
        <x:v>B</x:v>
      </x:c>
      <x:c r="F1216" s="14" t="str">
        <x:f>IF(COUNT(B1216:D1216)&lt;&gt;3,"Eingaben prüfen",IF(OR(MIN(B1216:D1216)&lt;0,MAX(B1216:D1216)&gt;1),"Eingaben prüfen","gültig"))</x:f>
        <x:v>gültig</x:v>
      </x:c>
    </x:row>
    <x:row r="1217" ht="23" customHeight="1">
      <x:c r="A1217" s="9" t="n">
        <x:v>1211</x:v>
      </x:c>
      <x:c r="B1217" s="17" t="n">
        <x:v>0.8197696754941717</x:v>
      </x:c>
      <x:c r="C1217" s="17" t="n">
        <x:v>0.6795504920883104</x:v>
      </x:c>
      <x:c r="D1217" s="17" t="n">
        <x:v>0.1369994265260175</x:v>
      </x:c>
      <x:c r="E1217" s="9" t="str">
        <x:v>B</x:v>
      </x:c>
      <x:c r="F1217" s="14" t="str">
        <x:f>IF(COUNT(B1217:D1217)&lt;&gt;3,"Eingaben prüfen",IF(OR(MIN(B1217:D1217)&lt;0,MAX(B1217:D1217)&gt;1),"Eingaben prüfen","gültig"))</x:f>
        <x:v>gültig</x:v>
      </x:c>
    </x:row>
    <x:row r="1218" ht="23" customHeight="1">
      <x:c r="A1218" s="9" t="n">
        <x:v>1212</x:v>
      </x:c>
      <x:c r="B1218" s="17" t="n">
        <x:v>0.006171214743517339</x:v>
      </x:c>
      <x:c r="C1218" s="17" t="n">
        <x:v>0.27515278395731</x:v>
      </x:c>
      <x:c r="D1218" s="17" t="n">
        <x:v>0.4906806588405743</x:v>
      </x:c>
      <x:c r="E1218" s="9" t="str">
        <x:v>B</x:v>
      </x:c>
      <x:c r="F1218" s="14" t="str">
        <x:f>IF(COUNT(B1218:D1218)&lt;&gt;3,"Eingaben prüfen",IF(OR(MIN(B1218:D1218)&lt;0,MAX(B1218:D1218)&gt;1),"Eingaben prüfen","gültig"))</x:f>
        <x:v>gültig</x:v>
      </x:c>
    </x:row>
    <x:row r="1219" ht="23" customHeight="1">
      <x:c r="A1219" s="9" t="n">
        <x:v>1213</x:v>
      </x:c>
      <x:c r="B1219" s="17" t="n">
        <x:v>0.378959923167713</x:v>
      </x:c>
      <x:c r="C1219" s="17" t="n">
        <x:v>0.22485218092333525</x:v>
      </x:c>
      <x:c r="D1219" s="17" t="n">
        <x:v>0.5506658857921138</x:v>
      </x:c>
      <x:c r="E1219" s="9" t="str">
        <x:v>B</x:v>
      </x:c>
      <x:c r="F1219" s="14" t="str">
        <x:f>IF(COUNT(B1219:D1219)&lt;&gt;3,"Eingaben prüfen",IF(OR(MIN(B1219:D1219)&lt;0,MAX(B1219:D1219)&gt;1),"Eingaben prüfen","gültig"))</x:f>
        <x:v>gültig</x:v>
      </x:c>
    </x:row>
    <x:row r="1220" ht="23" customHeight="1">
      <x:c r="A1220" s="9" t="n">
        <x:v>1214</x:v>
      </x:c>
      <x:c r="B1220" s="17" t="n">
        <x:v>0.45512153615709394</x:v>
      </x:c>
      <x:c r="C1220" s="17" t="n">
        <x:v>0.9849698204779997</x:v>
      </x:c>
      <x:c r="D1220" s="17" t="n">
        <x:v>0.622233776957728</x:v>
      </x:c>
      <x:c r="E1220" s="9" t="str">
        <x:v>B</x:v>
      </x:c>
      <x:c r="F1220" s="14" t="str">
        <x:f>IF(COUNT(B1220:D1220)&lt;&gt;3,"Eingaben prüfen",IF(OR(MIN(B1220:D1220)&lt;0,MAX(B1220:D1220)&gt;1),"Eingaben prüfen","gültig"))</x:f>
        <x:v>gültig</x:v>
      </x:c>
    </x:row>
    <x:row r="1221" ht="23" customHeight="1">
      <x:c r="A1221" s="9" t="n">
        <x:v>1215</x:v>
      </x:c>
      <x:c r="B1221" s="17" t="n">
        <x:v>0.8735265197465196</x:v>
      </x:c>
      <x:c r="C1221" s="17" t="n">
        <x:v>0.4172752279555425</x:v>
      </x:c>
      <x:c r="D1221" s="17" t="n">
        <x:v>0.6904264745535329</x:v>
      </x:c>
      <x:c r="E1221" s="9" t="str">
        <x:v>B</x:v>
      </x:c>
      <x:c r="F1221" s="14" t="str">
        <x:f>IF(COUNT(B1221:D1221)&lt;&gt;3,"Eingaben prüfen",IF(OR(MIN(B1221:D1221)&lt;0,MAX(B1221:D1221)&gt;1),"Eingaben prüfen","gültig"))</x:f>
        <x:v>gültig</x:v>
      </x:c>
    </x:row>
    <x:row r="1222" ht="23" customHeight="1">
      <x:c r="A1222" s="9" t="n">
        <x:v>1216</x:v>
      </x:c>
      <x:c r="B1222" s="17" t="n">
        <x:v>0.5167613282101229</x:v>
      </x:c>
      <x:c r="C1222" s="17" t="n">
        <x:v>0.084652807447128</x:v>
      </x:c>
      <x:c r="D1222" s="17" t="n">
        <x:v>0.495154618867673</x:v>
      </x:c>
      <x:c r="E1222" s="9" t="str">
        <x:v>B</x:v>
      </x:c>
      <x:c r="F1222" s="14" t="str">
        <x:f>IF(COUNT(B1222:D1222)&lt;&gt;3,"Eingaben prüfen",IF(OR(MIN(B1222:D1222)&lt;0,MAX(B1222:D1222)&gt;1),"Eingaben prüfen","gültig"))</x:f>
        <x:v>gültig</x:v>
      </x:c>
    </x:row>
    <x:row r="1223" ht="23" customHeight="1">
      <x:c r="A1223" s="9" t="n">
        <x:v>1217</x:v>
      </x:c>
      <x:c r="B1223" s="17" t="n">
        <x:v>0.39802647719625384</x:v>
      </x:c>
      <x:c r="C1223" s="17" t="n">
        <x:v>0.8780932539375499</x:v>
      </x:c>
      <x:c r="D1223" s="17" t="n">
        <x:v>0.557409641216509</x:v>
      </x:c>
      <x:c r="E1223" s="9" t="str">
        <x:v>B</x:v>
      </x:c>
      <x:c r="F1223" s="14" t="str">
        <x:f>IF(COUNT(B1223:D1223)&lt;&gt;3,"Eingaben prüfen",IF(OR(MIN(B1223:D1223)&lt;0,MAX(B1223:D1223)&gt;1),"Eingaben prüfen","gültig"))</x:f>
        <x:v>gültig</x:v>
      </x:c>
    </x:row>
    <x:row r="1224" ht="23" customHeight="1">
      <x:c r="A1224" s="9" t="n">
        <x:v>1218</x:v>
      </x:c>
      <x:c r="B1224" s="17" t="n">
        <x:v>0.8931834556860849</x:v>
      </x:c>
      <x:c r="C1224" s="17" t="n">
        <x:v>0.04472287034150213</x:v>
      </x:c>
      <x:c r="D1224" s="17" t="n">
        <x:v>0.8924613654380664</x:v>
      </x:c>
      <x:c r="E1224" s="9" t="str">
        <x:v>B</x:v>
      </x:c>
      <x:c r="F1224" s="14" t="str">
        <x:f>IF(COUNT(B1224:D1224)&lt;&gt;3,"Eingaben prüfen",IF(OR(MIN(B1224:D1224)&lt;0,MAX(B1224:D1224)&gt;1),"Eingaben prüfen","gültig"))</x:f>
        <x:v>gültig</x:v>
      </x:c>
    </x:row>
    <x:row r="1225" ht="23" customHeight="1">
      <x:c r="A1225" s="9" t="n">
        <x:v>1219</x:v>
      </x:c>
      <x:c r="B1225" s="17" t="n">
        <x:v>0.8987854936858639</x:v>
      </x:c>
      <x:c r="C1225" s="17" t="n">
        <x:v>0.7013654195470735</x:v>
      </x:c>
      <x:c r="D1225" s="17" t="n">
        <x:v>0.511710837832652</x:v>
      </x:c>
      <x:c r="E1225" s="9" t="str">
        <x:v>B</x:v>
      </x:c>
      <x:c r="F1225" s="14" t="str">
        <x:f>IF(COUNT(B1225:D1225)&lt;&gt;3,"Eingaben prüfen",IF(OR(MIN(B1225:D1225)&lt;0,MAX(B1225:D1225)&gt;1),"Eingaben prüfen","gültig"))</x:f>
        <x:v>gültig</x:v>
      </x:c>
    </x:row>
    <x:row r="1226" ht="23" customHeight="1">
      <x:c r="A1226" s="9" t="n">
        <x:v>1220</x:v>
      </x:c>
      <x:c r="B1226" s="17" t="n">
        <x:v>0.49926914635580033</x:v>
      </x:c>
      <x:c r="C1226" s="17" t="n">
        <x:v>0.5351454567862675</x:v>
      </x:c>
      <x:c r="D1226" s="17" t="n">
        <x:v>0.6333190702134743</x:v>
      </x:c>
      <x:c r="E1226" s="9" t="str">
        <x:v>B</x:v>
      </x:c>
      <x:c r="F1226" s="14" t="str">
        <x:f>IF(COUNT(B1226:D1226)&lt;&gt;3,"Eingaben prüfen",IF(OR(MIN(B1226:D1226)&lt;0,MAX(B1226:D1226)&gt;1),"Eingaben prüfen","gültig"))</x:f>
        <x:v>gültig</x:v>
      </x:c>
    </x:row>
    <x:row r="1227" ht="23" customHeight="1">
      <x:c r="A1227" s="9" t="n">
        <x:v>1221</x:v>
      </x:c>
      <x:c r="B1227" s="17" t="n">
        <x:v>0.9256093957228586</x:v>
      </x:c>
      <x:c r="C1227" s="17" t="n">
        <x:v>0.9488446983741596</x:v>
      </x:c>
      <x:c r="D1227" s="17" t="n">
        <x:v>0.22308310365770012</x:v>
      </x:c>
      <x:c r="E1227" s="9" t="str">
        <x:v>B</x:v>
      </x:c>
      <x:c r="F1227" s="14" t="str">
        <x:f>IF(COUNT(B1227:D1227)&lt;&gt;3,"Eingaben prüfen",IF(OR(MIN(B1227:D1227)&lt;0,MAX(B1227:D1227)&gt;1),"Eingaben prüfen","gültig"))</x:f>
        <x:v>gültig</x:v>
      </x:c>
    </x:row>
    <x:row r="1228" ht="23" customHeight="1">
      <x:c r="A1228" s="9" t="n">
        <x:v>1222</x:v>
      </x:c>
      <x:c r="B1228" s="17" t="n">
        <x:v>0.744839851395227</x:v>
      </x:c>
      <x:c r="C1228" s="17" t="n">
        <x:v>0.9868352721678093</x:v>
      </x:c>
      <x:c r="D1228" s="17" t="n">
        <x:v>0.9828390969196334</x:v>
      </x:c>
      <x:c r="E1228" s="9" t="str">
        <x:v>B</x:v>
      </x:c>
      <x:c r="F1228" s="14" t="str">
        <x:f>IF(COUNT(B1228:D1228)&lt;&gt;3,"Eingaben prüfen",IF(OR(MIN(B1228:D1228)&lt;0,MAX(B1228:D1228)&gt;1),"Eingaben prüfen","gültig"))</x:f>
        <x:v>gültig</x:v>
      </x:c>
    </x:row>
    <x:row r="1229" ht="23" customHeight="1">
      <x:c r="A1229" s="9" t="n">
        <x:v>1223</x:v>
      </x:c>
      <x:c r="B1229" s="17" t="n">
        <x:v>0.7373723554192111</x:v>
      </x:c>
      <x:c r="C1229" s="17" t="n">
        <x:v>0.04829324164893478</x:v>
      </x:c>
      <x:c r="D1229" s="17" t="n">
        <x:v>0.1929262428311631</x:v>
      </x:c>
      <x:c r="E1229" s="9" t="str">
        <x:v>B</x:v>
      </x:c>
      <x:c r="F1229" s="14" t="str">
        <x:f>IF(COUNT(B1229:D1229)&lt;&gt;3,"Eingaben prüfen",IF(OR(MIN(B1229:D1229)&lt;0,MAX(B1229:D1229)&gt;1),"Eingaben prüfen","gültig"))</x:f>
        <x:v>gültig</x:v>
      </x:c>
    </x:row>
    <x:row r="1230" ht="23" customHeight="1">
      <x:c r="A1230" s="9" t="n">
        <x:v>1224</x:v>
      </x:c>
      <x:c r="B1230" s="17" t="n">
        <x:v>0.9861817363416776</x:v>
      </x:c>
      <x:c r="C1230" s="17" t="n">
        <x:v>0.1536436703754589</x:v>
      </x:c>
      <x:c r="D1230" s="17" t="n">
        <x:v>0.5003996210871264</x:v>
      </x:c>
      <x:c r="E1230" s="9" t="str">
        <x:v>B</x:v>
      </x:c>
      <x:c r="F1230" s="14" t="str">
        <x:f>IF(COUNT(B1230:D1230)&lt;&gt;3,"Eingaben prüfen",IF(OR(MIN(B1230:D1230)&lt;0,MAX(B1230:D1230)&gt;1),"Eingaben prüfen","gültig"))</x:f>
        <x:v>gültig</x:v>
      </x:c>
    </x:row>
    <x:row r="1231" ht="23" customHeight="1">
      <x:c r="A1231" s="9" t="n">
        <x:v>1225</x:v>
      </x:c>
      <x:c r="B1231" s="17" t="n">
        <x:v>0.7001188205322251</x:v>
      </x:c>
      <x:c r="C1231" s="17" t="n">
        <x:v>0.8167900141561404</x:v>
      </x:c>
      <x:c r="D1231" s="17" t="n">
        <x:v>0.9034563525347039</x:v>
      </x:c>
      <x:c r="E1231" s="9" t="str">
        <x:v>B</x:v>
      </x:c>
      <x:c r="F1231" s="14" t="str">
        <x:f>IF(COUNT(B1231:D1231)&lt;&gt;3,"Eingaben prüfen",IF(OR(MIN(B1231:D1231)&lt;0,MAX(B1231:D1231)&gt;1),"Eingaben prüfen","gültig"))</x:f>
        <x:v>gültig</x:v>
      </x:c>
    </x:row>
    <x:row r="1232" ht="23" customHeight="1">
      <x:c r="A1232" s="9" t="n">
        <x:v>1226</x:v>
      </x:c>
      <x:c r="B1232" s="17" t="n">
        <x:v>0.9785040317801759</x:v>
      </x:c>
      <x:c r="C1232" s="17" t="n">
        <x:v>0.22230642347130924</x:v>
      </x:c>
      <x:c r="D1232" s="17" t="n">
        <x:v>0.34009908221196383</x:v>
      </x:c>
      <x:c r="E1232" s="9" t="str">
        <x:v>B</x:v>
      </x:c>
      <x:c r="F1232" s="14" t="str">
        <x:f>IF(COUNT(B1232:D1232)&lt;&gt;3,"Eingaben prüfen",IF(OR(MIN(B1232:D1232)&lt;0,MAX(B1232:D1232)&gt;1),"Eingaben prüfen","gültig"))</x:f>
        <x:v>gültig</x:v>
      </x:c>
    </x:row>
    <x:row r="1233" ht="23" customHeight="1">
      <x:c r="A1233" s="9" t="n">
        <x:v>1227</x:v>
      </x:c>
      <x:c r="B1233" s="17" t="n">
        <x:v>0.869501240667887</x:v>
      </x:c>
      <x:c r="C1233" s="17" t="n">
        <x:v>0.3793430783553049</x:v>
      </x:c>
      <x:c r="D1233" s="17" t="n">
        <x:v>0.5387821252224967</x:v>
      </x:c>
      <x:c r="E1233" s="9" t="str">
        <x:v>B</x:v>
      </x:c>
      <x:c r="F1233" s="14" t="str">
        <x:f>IF(COUNT(B1233:D1233)&lt;&gt;3,"Eingaben prüfen",IF(OR(MIN(B1233:D1233)&lt;0,MAX(B1233:D1233)&gt;1),"Eingaben prüfen","gültig"))</x:f>
        <x:v>gültig</x:v>
      </x:c>
    </x:row>
    <x:row r="1234" ht="23" customHeight="1">
      <x:c r="A1234" s="9" t="n">
        <x:v>1228</x:v>
      </x:c>
      <x:c r="B1234" s="17" t="n">
        <x:v>0.06396686879452318</x:v>
      </x:c>
      <x:c r="C1234" s="17" t="n">
        <x:v>0.7949211051454768</x:v>
      </x:c>
      <x:c r="D1234" s="17" t="n">
        <x:v>0.6833028382388875</x:v>
      </x:c>
      <x:c r="E1234" s="9" t="str">
        <x:v>B</x:v>
      </x:c>
      <x:c r="F1234" s="14" t="str">
        <x:f>IF(COUNT(B1234:D1234)&lt;&gt;3,"Eingaben prüfen",IF(OR(MIN(B1234:D1234)&lt;0,MAX(B1234:D1234)&gt;1),"Eingaben prüfen","gültig"))</x:f>
        <x:v>gültig</x:v>
      </x:c>
    </x:row>
    <x:row r="1235" ht="23" customHeight="1">
      <x:c r="A1235" s="9" t="n">
        <x:v>1229</x:v>
      </x:c>
      <x:c r="B1235" s="17" t="n">
        <x:v>0.47270615107845515</x:v>
      </x:c>
      <x:c r="C1235" s="17" t="n">
        <x:v>0.9051615336211398</x:v>
      </x:c>
      <x:c r="D1235" s="17" t="n">
        <x:v>0.27282828104216605</x:v>
      </x:c>
      <x:c r="E1235" s="9" t="str">
        <x:v>B</x:v>
      </x:c>
      <x:c r="F1235" s="14" t="str">
        <x:f>IF(COUNT(B1235:D1235)&lt;&gt;3,"Eingaben prüfen",IF(OR(MIN(B1235:D1235)&lt;0,MAX(B1235:D1235)&gt;1),"Eingaben prüfen","gültig"))</x:f>
        <x:v>gültig</x:v>
      </x:c>
    </x:row>
    <x:row r="1236" ht="23" customHeight="1">
      <x:c r="A1236" s="9" t="n">
        <x:v>1230</x:v>
      </x:c>
      <x:c r="B1236" s="17" t="n">
        <x:v>0.7056295612128451</x:v>
      </x:c>
      <x:c r="C1236" s="17" t="n">
        <x:v>0.5237169532338157</x:v>
      </x:c>
      <x:c r="D1236" s="17" t="n">
        <x:v>0.25730476656462997</x:v>
      </x:c>
      <x:c r="E1236" s="9" t="str">
        <x:v>B</x:v>
      </x:c>
      <x:c r="F1236" s="14" t="str">
        <x:f>IF(COUNT(B1236:D1236)&lt;&gt;3,"Eingaben prüfen",IF(OR(MIN(B1236:D1236)&lt;0,MAX(B1236:D1236)&gt;1),"Eingaben prüfen","gültig"))</x:f>
        <x:v>gültig</x:v>
      </x:c>
    </x:row>
    <x:row r="1237" ht="23" customHeight="1">
      <x:c r="A1237" s="9" t="n">
        <x:v>1231</x:v>
      </x:c>
      <x:c r="B1237" s="17" t="n">
        <x:v>0.63574161415454</x:v>
      </x:c>
      <x:c r="C1237" s="17" t="n">
        <x:v>0.7564186115050688</x:v>
      </x:c>
      <x:c r="D1237" s="17" t="n">
        <x:v>0.26299679547082633</x:v>
      </x:c>
      <x:c r="E1237" s="9" t="str">
        <x:v>B</x:v>
      </x:c>
      <x:c r="F1237" s="14" t="str">
        <x:f>IF(COUNT(B1237:D1237)&lt;&gt;3,"Eingaben prüfen",IF(OR(MIN(B1237:D1237)&lt;0,MAX(B1237:D1237)&gt;1),"Eingaben prüfen","gültig"))</x:f>
        <x:v>gültig</x:v>
      </x:c>
    </x:row>
    <x:row r="1238" ht="23" customHeight="1">
      <x:c r="A1238" s="9" t="n">
        <x:v>1232</x:v>
      </x:c>
      <x:c r="B1238" s="17" t="n">
        <x:v>0.8613060832722113</x:v>
      </x:c>
      <x:c r="C1238" s="17" t="n">
        <x:v>0.23036435537505895</x:v>
      </x:c>
      <x:c r="D1238" s="17" t="n">
        <x:v>0.8518210115144029</x:v>
      </x:c>
      <x:c r="E1238" s="9" t="str">
        <x:v>B</x:v>
      </x:c>
      <x:c r="F1238" s="14" t="str">
        <x:f>IF(COUNT(B1238:D1238)&lt;&gt;3,"Eingaben prüfen",IF(OR(MIN(B1238:D1238)&lt;0,MAX(B1238:D1238)&gt;1),"Eingaben prüfen","gültig"))</x:f>
        <x:v>gültig</x:v>
      </x:c>
    </x:row>
    <x:row r="1239" ht="23" customHeight="1">
      <x:c r="A1239" s="9" t="n">
        <x:v>1233</x:v>
      </x:c>
      <x:c r="B1239" s="17" t="n">
        <x:v>0.9006249654339626</x:v>
      </x:c>
      <x:c r="C1239" s="17" t="n">
        <x:v>0.2572865978581831</x:v>
      </x:c>
      <x:c r="D1239" s="17" t="n">
        <x:v>0.016041672439314425</x:v>
      </x:c>
      <x:c r="E1239" s="9" t="str">
        <x:v>B</x:v>
      </x:c>
      <x:c r="F1239" s="14" t="str">
        <x:f>IF(COUNT(B1239:D1239)&lt;&gt;3,"Eingaben prüfen",IF(OR(MIN(B1239:D1239)&lt;0,MAX(B1239:D1239)&gt;1),"Eingaben prüfen","gültig"))</x:f>
        <x:v>gültig</x:v>
      </x:c>
    </x:row>
    <x:row r="1240" ht="23" customHeight="1">
      <x:c r="A1240" s="9" t="n">
        <x:v>1234</x:v>
      </x:c>
      <x:c r="B1240" s="17" t="n">
        <x:v>0.11616489489097148</x:v>
      </x:c>
      <x:c r="C1240" s="17" t="n">
        <x:v>0.292886451468803</x:v>
      </x:c>
      <x:c r="D1240" s="17" t="n">
        <x:v>0.4840763226384297</x:v>
      </x:c>
      <x:c r="E1240" s="9" t="str">
        <x:v>B</x:v>
      </x:c>
      <x:c r="F1240" s="14" t="str">
        <x:f>IF(COUNT(B1240:D1240)&lt;&gt;3,"Eingaben prüfen",IF(OR(MIN(B1240:D1240)&lt;0,MAX(B1240:D1240)&gt;1),"Eingaben prüfen","gültig"))</x:f>
        <x:v>gültig</x:v>
      </x:c>
    </x:row>
    <x:row r="1241" ht="23" customHeight="1">
      <x:c r="A1241" s="9" t="n">
        <x:v>1235</x:v>
      </x:c>
      <x:c r="B1241" s="17" t="n">
        <x:v>0.8755640356102958</x:v>
      </x:c>
      <x:c r="C1241" s="17" t="n">
        <x:v>0.6117910969769582</x:v>
      </x:c>
      <x:c r="D1241" s="17" t="n">
        <x:v>0.16814632213208824</x:v>
      </x:c>
      <x:c r="E1241" s="9" t="str">
        <x:v>B</x:v>
      </x:c>
      <x:c r="F1241" s="14" t="str">
        <x:f>IF(COUNT(B1241:D1241)&lt;&gt;3,"Eingaben prüfen",IF(OR(MIN(B1241:D1241)&lt;0,MAX(B1241:D1241)&gt;1),"Eingaben prüfen","gültig"))</x:f>
        <x:v>gültig</x:v>
      </x:c>
    </x:row>
    <x:row r="1242" ht="23" customHeight="1">
      <x:c r="A1242" s="9" t="n">
        <x:v>1236</x:v>
      </x:c>
      <x:c r="B1242" s="17" t="n">
        <x:v>0.643446441157721</x:v>
      </x:c>
      <x:c r="C1242" s="17" t="n">
        <x:v>0.774237095261924</x:v>
      </x:c>
      <x:c r="D1242" s="17" t="n">
        <x:v>0.7148501939373091</x:v>
      </x:c>
      <x:c r="E1242" s="9" t="str">
        <x:v>B</x:v>
      </x:c>
      <x:c r="F1242" s="14" t="str">
        <x:f>IF(COUNT(B1242:D1242)&lt;&gt;3,"Eingaben prüfen",IF(OR(MIN(B1242:D1242)&lt;0,MAX(B1242:D1242)&gt;1),"Eingaben prüfen","gültig"))</x:f>
        <x:v>gültig</x:v>
      </x:c>
    </x:row>
    <x:row r="1243" ht="23" customHeight="1">
      <x:c r="A1243" s="9" t="n">
        <x:v>1237</x:v>
      </x:c>
      <x:c r="B1243" s="17" t="n">
        <x:v>0.4685360383009538</x:v>
      </x:c>
      <x:c r="C1243" s="17" t="n">
        <x:v>0.6750496147433296</x:v>
      </x:c>
      <x:c r="D1243" s="17" t="n">
        <x:v>0.15483508596662432</x:v>
      </x:c>
      <x:c r="E1243" s="9" t="str">
        <x:v>B</x:v>
      </x:c>
      <x:c r="F1243" s="14" t="str">
        <x:f>IF(COUNT(B1243:D1243)&lt;&gt;3,"Eingaben prüfen",IF(OR(MIN(B1243:D1243)&lt;0,MAX(B1243:D1243)&gt;1),"Eingaben prüfen","gültig"))</x:f>
        <x:v>gültig</x:v>
      </x:c>
    </x:row>
    <x:row r="1244" ht="23" customHeight="1">
      <x:c r="A1244" s="9" t="n">
        <x:v>1238</x:v>
      </x:c>
      <x:c r="B1244" s="17" t="n">
        <x:v>0.16025485226418823</x:v>
      </x:c>
      <x:c r="C1244" s="17" t="n">
        <x:v>0.5597928537754342</x:v>
      </x:c>
      <x:c r="D1244" s="17" t="n">
        <x:v>0.6637266819598153</x:v>
      </x:c>
      <x:c r="E1244" s="9" t="str">
        <x:v>B</x:v>
      </x:c>
      <x:c r="F1244" s="14" t="str">
        <x:f>IF(COUNT(B1244:D1244)&lt;&gt;3,"Eingaben prüfen",IF(OR(MIN(B1244:D1244)&lt;0,MAX(B1244:D1244)&gt;1),"Eingaben prüfen","gültig"))</x:f>
        <x:v>gültig</x:v>
      </x:c>
    </x:row>
    <x:row r="1245" ht="23" customHeight="1">
      <x:c r="A1245" s="9" t="n">
        <x:v>1239</x:v>
      </x:c>
      <x:c r="B1245" s="17" t="n">
        <x:v>0.6784639126854017</x:v>
      </x:c>
      <x:c r="C1245" s="17" t="n">
        <x:v>0.758012117468752</x:v>
      </x:c>
      <x:c r="D1245" s="17" t="n">
        <x:v>0.6095078681828454</x:v>
      </x:c>
      <x:c r="E1245" s="9" t="str">
        <x:v>B</x:v>
      </x:c>
      <x:c r="F1245" s="14" t="str">
        <x:f>IF(COUNT(B1245:D1245)&lt;&gt;3,"Eingaben prüfen",IF(OR(MIN(B1245:D1245)&lt;0,MAX(B1245:D1245)&gt;1),"Eingaben prüfen","gültig"))</x:f>
        <x:v>gültig</x:v>
      </x:c>
    </x:row>
    <x:row r="1246" ht="23" customHeight="1">
      <x:c r="A1246" s="9" t="n">
        <x:v>1240</x:v>
      </x:c>
      <x:c r="B1246" s="17" t="n">
        <x:v>0.12817053555045277</x:v>
      </x:c>
      <x:c r="C1246" s="17" t="n">
        <x:v>0.09928317659068853</x:v>
      </x:c>
      <x:c r="D1246" s="17" t="n">
        <x:v>0.2976894275052473</x:v>
      </x:c>
      <x:c r="E1246" s="9" t="str">
        <x:v>B</x:v>
      </x:c>
      <x:c r="F1246" s="14" t="str">
        <x:f>IF(COUNT(B1246:D1246)&lt;&gt;3,"Eingaben prüfen",IF(OR(MIN(B1246:D1246)&lt;0,MAX(B1246:D1246)&gt;1),"Eingaben prüfen","gültig"))</x:f>
        <x:v>gültig</x:v>
      </x:c>
    </x:row>
    <x:row r="1247" ht="23" customHeight="1">
      <x:c r="A1247" s="9" t="n">
        <x:v>1241</x:v>
      </x:c>
      <x:c r="B1247" s="17" t="n">
        <x:v>0.3809950986178592</x:v>
      </x:c>
      <x:c r="C1247" s="17" t="n">
        <x:v>0.7550228800391778</x:v>
      </x:c>
      <x:c r="D1247" s="17" t="n">
        <x:v>0.8242734834784642</x:v>
      </x:c>
      <x:c r="E1247" s="9" t="str">
        <x:v>B</x:v>
      </x:c>
      <x:c r="F1247" s="14" t="str">
        <x:f>IF(COUNT(B1247:D1247)&lt;&gt;3,"Eingaben prüfen",IF(OR(MIN(B1247:D1247)&lt;0,MAX(B1247:D1247)&gt;1),"Eingaben prüfen","gültig"))</x:f>
        <x:v>gültig</x:v>
      </x:c>
    </x:row>
    <x:row r="1248" ht="23" customHeight="1">
      <x:c r="A1248" s="9" t="n">
        <x:v>1242</x:v>
      </x:c>
      <x:c r="B1248" s="17" t="n">
        <x:v>0.03858897474128753</x:v>
      </x:c>
      <x:c r="C1248" s="17" t="n">
        <x:v>0.8884929189225659</x:v>
      </x:c>
      <x:c r="D1248" s="17" t="n">
        <x:v>0.1273368535330519</x:v>
      </x:c>
      <x:c r="E1248" s="9" t="str">
        <x:v>B</x:v>
      </x:c>
      <x:c r="F1248" s="14" t="str">
        <x:f>IF(COUNT(B1248:D1248)&lt;&gt;3,"Eingaben prüfen",IF(OR(MIN(B1248:D1248)&lt;0,MAX(B1248:D1248)&gt;1),"Eingaben prüfen","gültig"))</x:f>
        <x:v>gültig</x:v>
      </x:c>
    </x:row>
    <x:row r="1249" ht="23" customHeight="1">
      <x:c r="A1249" s="9" t="n">
        <x:v>1243</x:v>
      </x:c>
      <x:c r="B1249" s="17" t="n">
        <x:v>0.30746607470791787</x:v>
      </x:c>
      <x:c r="C1249" s="17" t="n">
        <x:v>0.3998486368218437</x:v>
      </x:c>
      <x:c r="D1249" s="17" t="n">
        <x:v>0.8806039065821096</x:v>
      </x:c>
      <x:c r="E1249" s="9" t="str">
        <x:v>B</x:v>
      </x:c>
      <x:c r="F1249" s="14" t="str">
        <x:f>IF(COUNT(B1249:D1249)&lt;&gt;3,"Eingaben prüfen",IF(OR(MIN(B1249:D1249)&lt;0,MAX(B1249:D1249)&gt;1),"Eingaben prüfen","gültig"))</x:f>
        <x:v>gültig</x:v>
      </x:c>
    </x:row>
    <x:row r="1250" ht="23" customHeight="1">
      <x:c r="A1250" s="9" t="n">
        <x:v>1244</x:v>
      </x:c>
      <x:c r="B1250" s="17" t="n">
        <x:v>0.43003859801683575</x:v>
      </x:c>
      <x:c r="C1250" s="17" t="n">
        <x:v>0.9883477309485897</x:v>
      </x:c>
      <x:c r="D1250" s="17" t="n">
        <x:v>0.459426834131591</x:v>
      </x:c>
      <x:c r="E1250" s="9" t="str">
        <x:v>B</x:v>
      </x:c>
      <x:c r="F1250" s="14" t="str">
        <x:f>IF(COUNT(B1250:D1250)&lt;&gt;3,"Eingaben prüfen",IF(OR(MIN(B1250:D1250)&lt;0,MAX(B1250:D1250)&gt;1),"Eingaben prüfen","gültig"))</x:f>
        <x:v>gültig</x:v>
      </x:c>
    </x:row>
    <x:row r="1251" ht="23" customHeight="1">
      <x:c r="A1251" s="9" t="n">
        <x:v>1245</x:v>
      </x:c>
      <x:c r="B1251" s="17" t="n">
        <x:v>0.33356854936573654</x:v>
      </x:c>
      <x:c r="C1251" s="17" t="n">
        <x:v>0.3278933464316651</x:v>
      </x:c>
      <x:c r="D1251" s="17" t="n">
        <x:v>0.08478841476608068</x:v>
      </x:c>
      <x:c r="E1251" s="9" t="str">
        <x:v>B</x:v>
      </x:c>
      <x:c r="F1251" s="14" t="str">
        <x:f>IF(COUNT(B1251:D1251)&lt;&gt;3,"Eingaben prüfen",IF(OR(MIN(B1251:D1251)&lt;0,MAX(B1251:D1251)&gt;1),"Eingaben prüfen","gültig"))</x:f>
        <x:v>gültig</x:v>
      </x:c>
    </x:row>
    <x:row r="1252" ht="23" customHeight="1">
      <x:c r="A1252" s="9" t="n">
        <x:v>1246</x:v>
      </x:c>
      <x:c r="B1252" s="17" t="n">
        <x:v>0.31544653174933046</x:v>
      </x:c>
      <x:c r="C1252" s="17" t="n">
        <x:v>0.6444805877981707</x:v>
      </x:c>
      <x:c r="D1252" s="17" t="n">
        <x:v>0.2531810129294172</x:v>
      </x:c>
      <x:c r="E1252" s="9" t="str">
        <x:v>B</x:v>
      </x:c>
      <x:c r="F1252" s="14" t="str">
        <x:f>IF(COUNT(B1252:D1252)&lt;&gt;3,"Eingaben prüfen",IF(OR(MIN(B1252:D1252)&lt;0,MAX(B1252:D1252)&gt;1),"Eingaben prüfen","gültig"))</x:f>
        <x:v>gültig</x:v>
      </x:c>
    </x:row>
    <x:row r="1253" ht="23" customHeight="1">
      <x:c r="A1253" s="9" t="n">
        <x:v>1247</x:v>
      </x:c>
      <x:c r="B1253" s="17" t="n">
        <x:v>0.06773864186834544</x:v>
      </x:c>
      <x:c r="C1253" s="17" t="n">
        <x:v>0.5653982652584091</x:v>
      </x:c>
      <x:c r="D1253" s="17" t="n">
        <x:v>0.7281782581703737</x:v>
      </x:c>
      <x:c r="E1253" s="9" t="str">
        <x:v>B</x:v>
      </x:c>
      <x:c r="F1253" s="14" t="str">
        <x:f>IF(COUNT(B1253:D1253)&lt;&gt;3,"Eingaben prüfen",IF(OR(MIN(B1253:D1253)&lt;0,MAX(B1253:D1253)&gt;1),"Eingaben prüfen","gültig"))</x:f>
        <x:v>gültig</x:v>
      </x:c>
    </x:row>
    <x:row r="1254" ht="23" customHeight="1">
      <x:c r="A1254" s="9" t="n">
        <x:v>1248</x:v>
      </x:c>
      <x:c r="B1254" s="17" t="n">
        <x:v>0.47253349784296006</x:v>
      </x:c>
      <x:c r="C1254" s="17" t="n">
        <x:v>0.5766486009815708</x:v>
      </x:c>
      <x:c r="D1254" s="17" t="n">
        <x:v>0.15601877530571073</x:v>
      </x:c>
      <x:c r="E1254" s="9" t="str">
        <x:v>B</x:v>
      </x:c>
      <x:c r="F1254" s="14" t="str">
        <x:f>IF(COUNT(B1254:D1254)&lt;&gt;3,"Eingaben prüfen",IF(OR(MIN(B1254:D1254)&lt;0,MAX(B1254:D1254)&gt;1),"Eingaben prüfen","gültig"))</x:f>
        <x:v>gültig</x:v>
      </x:c>
    </x:row>
    <x:row r="1255" ht="23" customHeight="1">
      <x:c r="A1255" s="9" t="n">
        <x:v>1249</x:v>
      </x:c>
      <x:c r="B1255" s="17" t="n">
        <x:v>0.7922788228606805</x:v>
      </x:c>
      <x:c r="C1255" s="17" t="n">
        <x:v>0.3110059933969751</x:v>
      </x:c>
      <x:c r="D1255" s="17" t="n">
        <x:v>0.8316768353106454</x:v>
      </x:c>
      <x:c r="E1255" s="9" t="str">
        <x:v>B</x:v>
      </x:c>
      <x:c r="F1255" s="14" t="str">
        <x:f>IF(COUNT(B1255:D1255)&lt;&gt;3,"Eingaben prüfen",IF(OR(MIN(B1255:D1255)&lt;0,MAX(B1255:D1255)&gt;1),"Eingaben prüfen","gültig"))</x:f>
        <x:v>gültig</x:v>
      </x:c>
    </x:row>
    <x:row r="1256" ht="23" customHeight="1">
      <x:c r="A1256" s="9" t="n">
        <x:v>1250</x:v>
      </x:c>
      <x:c r="B1256" s="17" t="n">
        <x:v>0.09895241667982191</x:v>
      </x:c>
      <x:c r="C1256" s="17" t="n">
        <x:v>0.15607345418538898</x:v>
      </x:c>
      <x:c r="D1256" s="17" t="n">
        <x:v>0.32664751855190843</x:v>
      </x:c>
      <x:c r="E1256" s="9" t="str">
        <x:v>B</x:v>
      </x:c>
      <x:c r="F1256" s="14" t="str">
        <x:f>IF(COUNT(B1256:D1256)&lt;&gt;3,"Eingaben prüfen",IF(OR(MIN(B1256:D1256)&lt;0,MAX(B1256:D1256)&gt;1),"Eingaben prüfen","gültig"))</x:f>
        <x:v>gültig</x:v>
      </x:c>
    </x:row>
    <x:row r="1257" ht="23" customHeight="1">
      <x:c r="A1257" s="9" t="n">
        <x:v>1251</x:v>
      </x:c>
      <x:c r="B1257" s="17" t="n">
        <x:v>0.35473363322671503</x:v>
      </x:c>
      <x:c r="C1257" s="17" t="n">
        <x:v>0.6795047820778564</x:v>
      </x:c>
      <x:c r="D1257" s="17" t="n">
        <x:v>0.6376306387828663</x:v>
      </x:c>
      <x:c r="E1257" s="9" t="str">
        <x:v>B</x:v>
      </x:c>
      <x:c r="F1257" s="14" t="str">
        <x:f>IF(COUNT(B1257:D1257)&lt;&gt;3,"Eingaben prüfen",IF(OR(MIN(B1257:D1257)&lt;0,MAX(B1257:D1257)&gt;1),"Eingaben prüfen","gültig"))</x:f>
        <x:v>gültig</x:v>
      </x:c>
    </x:row>
    <x:row r="1258" ht="23" customHeight="1">
      <x:c r="A1258" s="9" t="n">
        <x:v>1252</x:v>
      </x:c>
      <x:c r="B1258" s="17" t="n">
        <x:v>0.48160802165511996</x:v>
      </x:c>
      <x:c r="C1258" s="17" t="n">
        <x:v>0.9359305285615847</x:v>
      </x:c>
      <x:c r="D1258" s="17" t="n">
        <x:v>0.46406217163894325</x:v>
      </x:c>
      <x:c r="E1258" s="9" t="str">
        <x:v>B</x:v>
      </x:c>
      <x:c r="F1258" s="14" t="str">
        <x:f>IF(COUNT(B1258:D1258)&lt;&gt;3,"Eingaben prüfen",IF(OR(MIN(B1258:D1258)&lt;0,MAX(B1258:D1258)&gt;1),"Eingaben prüfen","gültig"))</x:f>
        <x:v>gültig</x:v>
      </x:c>
    </x:row>
    <x:row r="1259" ht="23" customHeight="1">
      <x:c r="A1259" s="9" t="n">
        <x:v>1253</x:v>
      </x:c>
      <x:c r="B1259" s="17" t="n">
        <x:v>0.5264380032895133</x:v>
      </x:c>
      <x:c r="C1259" s="17" t="n">
        <x:v>0.3357824921840802</x:v>
      </x:c>
      <x:c r="D1259" s="17" t="n">
        <x:v>0.800079433596693</x:v>
      </x:c>
      <x:c r="E1259" s="9" t="str">
        <x:v>B</x:v>
      </x:c>
      <x:c r="F1259" s="14" t="str">
        <x:f>IF(COUNT(B1259:D1259)&lt;&gt;3,"Eingaben prüfen",IF(OR(MIN(B1259:D1259)&lt;0,MAX(B1259:D1259)&gt;1),"Eingaben prüfen","gültig"))</x:f>
        <x:v>gültig</x:v>
      </x:c>
    </x:row>
    <x:row r="1260" ht="23" customHeight="1">
      <x:c r="A1260" s="9" t="n">
        <x:v>1254</x:v>
      </x:c>
      <x:c r="B1260" s="17" t="n">
        <x:v>0.14117914682719857</x:v>
      </x:c>
      <x:c r="C1260" s="17" t="n">
        <x:v>0.221589773776941</x:v>
      </x:c>
      <x:c r="D1260" s="17" t="n">
        <x:v>0.4181128650670871</x:v>
      </x:c>
      <x:c r="E1260" s="9" t="str">
        <x:v>B</x:v>
      </x:c>
      <x:c r="F1260" s="14" t="str">
        <x:f>IF(COUNT(B1260:D1260)&lt;&gt;3,"Eingaben prüfen",IF(OR(MIN(B1260:D1260)&lt;0,MAX(B1260:D1260)&gt;1),"Eingaben prüfen","gültig"))</x:f>
        <x:v>gültig</x:v>
      </x:c>
    </x:row>
    <x:row r="1261" ht="23" customHeight="1">
      <x:c r="A1261" s="9" t="n">
        <x:v>1255</x:v>
      </x:c>
      <x:c r="B1261" s="17" t="n">
        <x:v>0.2621133028296754</x:v>
      </x:c>
      <x:c r="C1261" s="17" t="n">
        <x:v>0.5490723223192617</x:v>
      </x:c>
      <x:c r="D1261" s="17" t="n">
        <x:v>0.7597793667810038</x:v>
      </x:c>
      <x:c r="E1261" s="9" t="str">
        <x:v>B</x:v>
      </x:c>
      <x:c r="F1261" s="14" t="str">
        <x:f>IF(COUNT(B1261:D1261)&lt;&gt;3,"Eingaben prüfen",IF(OR(MIN(B1261:D1261)&lt;0,MAX(B1261:D1261)&gt;1),"Eingaben prüfen","gültig"))</x:f>
        <x:v>gültig</x:v>
      </x:c>
    </x:row>
    <x:row r="1262" ht="23" customHeight="1">
      <x:c r="A1262" s="9" t="n">
        <x:v>1256</x:v>
      </x:c>
      <x:c r="B1262" s="17" t="n">
        <x:v>0.12790408625733107</x:v>
      </x:c>
      <x:c r="C1262" s="17" t="n">
        <x:v>0.05457555514294654</x:v>
      </x:c>
      <x:c r="D1262" s="17" t="n">
        <x:v>0.392801336129196</x:v>
      </x:c>
      <x:c r="E1262" s="9" t="str">
        <x:v>B</x:v>
      </x:c>
      <x:c r="F1262" s="14" t="str">
        <x:f>IF(COUNT(B1262:D1262)&lt;&gt;3,"Eingaben prüfen",IF(OR(MIN(B1262:D1262)&lt;0,MAX(B1262:D1262)&gt;1),"Eingaben prüfen","gültig"))</x:f>
        <x:v>gültig</x:v>
      </x:c>
    </x:row>
    <x:row r="1263" ht="23" customHeight="1">
      <x:c r="A1263" s="9" t="n">
        <x:v>1257</x:v>
      </x:c>
      <x:c r="B1263" s="17" t="n">
        <x:v>0.8220132255228236</x:v>
      </x:c>
      <x:c r="C1263" s="17" t="n">
        <x:v>0.41370925575029105</x:v>
      </x:c>
      <x:c r="D1263" s="17" t="n">
        <x:v>0.8477864359738305</x:v>
      </x:c>
      <x:c r="E1263" s="9" t="str">
        <x:v>B</x:v>
      </x:c>
      <x:c r="F1263" s="14" t="str">
        <x:f>IF(COUNT(B1263:D1263)&lt;&gt;3,"Eingaben prüfen",IF(OR(MIN(B1263:D1263)&lt;0,MAX(B1263:D1263)&gt;1),"Eingaben prüfen","gültig"))</x:f>
        <x:v>gültig</x:v>
      </x:c>
    </x:row>
    <x:row r="1264" ht="23" customHeight="1">
      <x:c r="A1264" s="9" t="n">
        <x:v>1258</x:v>
      </x:c>
      <x:c r="B1264" s="17" t="n">
        <x:v>0.01818413205910474</x:v>
      </x:c>
      <x:c r="C1264" s="17" t="n">
        <x:v>0.47743972146417946</x:v>
      </x:c>
      <x:c r="D1264" s="17" t="n">
        <x:v>0.09013310808222741</x:v>
      </x:c>
      <x:c r="E1264" s="9" t="str">
        <x:v>B</x:v>
      </x:c>
      <x:c r="F1264" s="14" t="str">
        <x:f>IF(COUNT(B1264:D1264)&lt;&gt;3,"Eingaben prüfen",IF(OR(MIN(B1264:D1264)&lt;0,MAX(B1264:D1264)&gt;1),"Eingaben prüfen","gültig"))</x:f>
        <x:v>gültig</x:v>
      </x:c>
    </x:row>
    <x:row r="1265" ht="23" customHeight="1">
      <x:c r="A1265" s="9" t="n">
        <x:v>1259</x:v>
      </x:c>
      <x:c r="B1265" s="17" t="n">
        <x:v>0.18382520985323936</x:v>
      </x:c>
      <x:c r="C1265" s="17" t="n">
        <x:v>0.06495244277175516</x:v>
      </x:c>
      <x:c r="D1265" s="17" t="n">
        <x:v>0.1731419131392613</x:v>
      </x:c>
      <x:c r="E1265" s="9" t="str">
        <x:v>B</x:v>
      </x:c>
      <x:c r="F1265" s="14" t="str">
        <x:f>IF(COUNT(B1265:D1265)&lt;&gt;3,"Eingaben prüfen",IF(OR(MIN(B1265:D1265)&lt;0,MAX(B1265:D1265)&gt;1),"Eingaben prüfen","gültig"))</x:f>
        <x:v>gültig</x:v>
      </x:c>
    </x:row>
    <x:row r="1266" ht="23" customHeight="1">
      <x:c r="A1266" s="9" t="n">
        <x:v>1260</x:v>
      </x:c>
      <x:c r="B1266" s="17" t="n">
        <x:v>0.0698823694838211</x:v>
      </x:c>
      <x:c r="C1266" s="17" t="n">
        <x:v>0.8657456791261211</x:v>
      </x:c>
      <x:c r="D1266" s="17" t="n">
        <x:v>0.5221822689054534</x:v>
      </x:c>
      <x:c r="E1266" s="9" t="str">
        <x:v>B</x:v>
      </x:c>
      <x:c r="F1266" s="14" t="str">
        <x:f>IF(COUNT(B1266:D1266)&lt;&gt;3,"Eingaben prüfen",IF(OR(MIN(B1266:D1266)&lt;0,MAX(B1266:D1266)&gt;1),"Eingaben prüfen","gültig"))</x:f>
        <x:v>gültig</x:v>
      </x:c>
    </x:row>
    <x:row r="1267" ht="23" customHeight="1">
      <x:c r="A1267" s="9" t="n">
        <x:v>1261</x:v>
      </x:c>
      <x:c r="B1267" s="17" t="n">
        <x:v>0.2790955932578072</x:v>
      </x:c>
      <x:c r="C1267" s="17" t="n">
        <x:v>0.22822356747929007</x:v>
      </x:c>
      <x:c r="D1267" s="17" t="n">
        <x:v>0.875007958500646</x:v>
      </x:c>
      <x:c r="E1267" s="9" t="str">
        <x:v>B</x:v>
      </x:c>
      <x:c r="F1267" s="14" t="str">
        <x:f>IF(COUNT(B1267:D1267)&lt;&gt;3,"Eingaben prüfen",IF(OR(MIN(B1267:D1267)&lt;0,MAX(B1267:D1267)&gt;1),"Eingaben prüfen","gültig"))</x:f>
        <x:v>gültig</x:v>
      </x:c>
    </x:row>
    <x:row r="1268" ht="23" customHeight="1">
      <x:c r="A1268" s="9" t="n">
        <x:v>1262</x:v>
      </x:c>
      <x:c r="B1268" s="17" t="n">
        <x:v>0.5472288924502209</x:v>
      </x:c>
      <x:c r="C1268" s="17" t="n">
        <x:v>0.2786543747643009</x:v>
      </x:c>
      <x:c r="D1268" s="17" t="n">
        <x:v>0.38653995061758906</x:v>
      </x:c>
      <x:c r="E1268" s="9" t="str">
        <x:v>B</x:v>
      </x:c>
      <x:c r="F1268" s="14" t="str">
        <x:f>IF(COUNT(B1268:D1268)&lt;&gt;3,"Eingaben prüfen",IF(OR(MIN(B1268:D1268)&lt;0,MAX(B1268:D1268)&gt;1),"Eingaben prüfen","gültig"))</x:f>
        <x:v>gültig</x:v>
      </x:c>
    </x:row>
    <x:row r="1269" ht="23" customHeight="1">
      <x:c r="A1269" s="9" t="n">
        <x:v>1263</x:v>
      </x:c>
      <x:c r="B1269" s="17" t="n">
        <x:v>0.25226706557441503</x:v>
      </x:c>
      <x:c r="C1269" s="17" t="n">
        <x:v>0.4239078179234639</x:v>
      </x:c>
      <x:c r="D1269" s="17" t="n">
        <x:v>0.0814822755055502</x:v>
      </x:c>
      <x:c r="E1269" s="9" t="str">
        <x:v>B</x:v>
      </x:c>
      <x:c r="F1269" s="14" t="str">
        <x:f>IF(COUNT(B1269:D1269)&lt;&gt;3,"Eingaben prüfen",IF(OR(MIN(B1269:D1269)&lt;0,MAX(B1269:D1269)&gt;1),"Eingaben prüfen","gültig"))</x:f>
        <x:v>gültig</x:v>
      </x:c>
    </x:row>
    <x:row r="1270" ht="23" customHeight="1">
      <x:c r="A1270" s="9" t="n">
        <x:v>1264</x:v>
      </x:c>
      <x:c r="B1270" s="17" t="n">
        <x:v>0.18969201727304608</x:v>
      </x:c>
      <x:c r="C1270" s="17" t="n">
        <x:v>0.3894608587725088</x:v>
      </x:c>
      <x:c r="D1270" s="17" t="n">
        <x:v>0.1560174411861226</x:v>
      </x:c>
      <x:c r="E1270" s="9" t="str">
        <x:v>B</x:v>
      </x:c>
      <x:c r="F1270" s="14" t="str">
        <x:f>IF(COUNT(B1270:D1270)&lt;&gt;3,"Eingaben prüfen",IF(OR(MIN(B1270:D1270)&lt;0,MAX(B1270:D1270)&gt;1),"Eingaben prüfen","gültig"))</x:f>
        <x:v>gültig</x:v>
      </x:c>
    </x:row>
    <x:row r="1271" ht="23" customHeight="1">
      <x:c r="A1271" s="9" t="n">
        <x:v>1265</x:v>
      </x:c>
      <x:c r="B1271" s="17" t="n">
        <x:v>0.7010477419244125</x:v>
      </x:c>
      <x:c r="C1271" s="17" t="n">
        <x:v>0.5338237533578649</x:v>
      </x:c>
      <x:c r="D1271" s="17" t="n">
        <x:v>0.8652356212260202</x:v>
      </x:c>
      <x:c r="E1271" s="9" t="str">
        <x:v>B</x:v>
      </x:c>
      <x:c r="F1271" s="14" t="str">
        <x:f>IF(COUNT(B1271:D1271)&lt;&gt;3,"Eingaben prüfen",IF(OR(MIN(B1271:D1271)&lt;0,MAX(B1271:D1271)&gt;1),"Eingaben prüfen","gültig"))</x:f>
        <x:v>gültig</x:v>
      </x:c>
    </x:row>
    <x:row r="1272" ht="23" customHeight="1">
      <x:c r="A1272" s="9" t="n">
        <x:v>1266</x:v>
      </x:c>
      <x:c r="B1272" s="17" t="n">
        <x:v>0.3199617095524445</x:v>
      </x:c>
      <x:c r="C1272" s="17" t="n">
        <x:v>0.3552510746521875</x:v>
      </x:c>
      <x:c r="D1272" s="17" t="n">
        <x:v>0.3685433262726292</x:v>
      </x:c>
      <x:c r="E1272" s="9" t="str">
        <x:v>B</x:v>
      </x:c>
      <x:c r="F1272" s="14" t="str">
        <x:f>IF(COUNT(B1272:D1272)&lt;&gt;3,"Eingaben prüfen",IF(OR(MIN(B1272:D1272)&lt;0,MAX(B1272:D1272)&gt;1),"Eingaben prüfen","gültig"))</x:f>
        <x:v>gültig</x:v>
      </x:c>
    </x:row>
    <x:row r="1273" ht="23" customHeight="1">
      <x:c r="A1273" s="9" t="n">
        <x:v>1267</x:v>
      </x:c>
      <x:c r="B1273" s="17" t="n">
        <x:v>0.15163171419408172</x:v>
      </x:c>
      <x:c r="C1273" s="17" t="n">
        <x:v>0.06672018731478602</x:v>
      </x:c>
      <x:c r="D1273" s="17" t="n">
        <x:v>0.24477760412264615</x:v>
      </x:c>
      <x:c r="E1273" s="9" t="str">
        <x:v>B</x:v>
      </x:c>
      <x:c r="F1273" s="14" t="str">
        <x:f>IF(COUNT(B1273:D1273)&lt;&gt;3,"Eingaben prüfen",IF(OR(MIN(B1273:D1273)&lt;0,MAX(B1273:D1273)&gt;1),"Eingaben prüfen","gültig"))</x:f>
        <x:v>gültig</x:v>
      </x:c>
    </x:row>
    <x:row r="1274" ht="23" customHeight="1">
      <x:c r="A1274" s="9" t="n">
        <x:v>1268</x:v>
      </x:c>
      <x:c r="B1274" s="17" t="n">
        <x:v>0.09917986846994609</x:v>
      </x:c>
      <x:c r="C1274" s="17" t="n">
        <x:v>0.7104526021284983</x:v>
      </x:c>
      <x:c r="D1274" s="17" t="n">
        <x:v>0.8349015229614452</x:v>
      </x:c>
      <x:c r="E1274" s="9" t="str">
        <x:v>B</x:v>
      </x:c>
      <x:c r="F1274" s="14" t="str">
        <x:f>IF(COUNT(B1274:D1274)&lt;&gt;3,"Eingaben prüfen",IF(OR(MIN(B1274:D1274)&lt;0,MAX(B1274:D1274)&gt;1),"Eingaben prüfen","gültig"))</x:f>
        <x:v>gültig</x:v>
      </x:c>
    </x:row>
    <x:row r="1275" ht="23" customHeight="1">
      <x:c r="A1275" s="9" t="n">
        <x:v>1269</x:v>
      </x:c>
      <x:c r="B1275" s="17" t="n">
        <x:v>0.37612375302705914</x:v>
      </x:c>
      <x:c r="C1275" s="17" t="n">
        <x:v>0.5789652642561123</x:v>
      </x:c>
      <x:c r="D1275" s="17" t="n">
        <x:v>0.8052689287578687</x:v>
      </x:c>
      <x:c r="E1275" s="9" t="str">
        <x:v>B</x:v>
      </x:c>
      <x:c r="F1275" s="14" t="str">
        <x:f>IF(COUNT(B1275:D1275)&lt;&gt;3,"Eingaben prüfen",IF(OR(MIN(B1275:D1275)&lt;0,MAX(B1275:D1275)&gt;1),"Eingaben prüfen","gültig"))</x:f>
        <x:v>gültig</x:v>
      </x:c>
    </x:row>
    <x:row r="1276" ht="23" customHeight="1">
      <x:c r="A1276" s="9" t="n">
        <x:v>1270</x:v>
      </x:c>
      <x:c r="B1276" s="17" t="n">
        <x:v>0.9170160834910348</x:v>
      </x:c>
      <x:c r="C1276" s="17" t="n">
        <x:v>0.652068555704318</x:v>
      </x:c>
      <x:c r="D1276" s="17" t="n">
        <x:v>0.11854685039725155</x:v>
      </x:c>
      <x:c r="E1276" s="9" t="str">
        <x:v>B</x:v>
      </x:c>
      <x:c r="F1276" s="14" t="str">
        <x:f>IF(COUNT(B1276:D1276)&lt;&gt;3,"Eingaben prüfen",IF(OR(MIN(B1276:D1276)&lt;0,MAX(B1276:D1276)&gt;1),"Eingaben prüfen","gültig"))</x:f>
        <x:v>gültig</x:v>
      </x:c>
    </x:row>
    <x:row r="1277" ht="23" customHeight="1">
      <x:c r="A1277" s="9" t="n">
        <x:v>1271</x:v>
      </x:c>
      <x:c r="B1277" s="17" t="n">
        <x:v>0.9252402876736596</x:v>
      </x:c>
      <x:c r="C1277" s="17" t="n">
        <x:v>0.8857253071619198</x:v>
      </x:c>
      <x:c r="D1277" s="17" t="n">
        <x:v>0.32019188383128494</x:v>
      </x:c>
      <x:c r="E1277" s="9" t="str">
        <x:v>B</x:v>
      </x:c>
      <x:c r="F1277" s="14" t="str">
        <x:f>IF(COUNT(B1277:D1277)&lt;&gt;3,"Eingaben prüfen",IF(OR(MIN(B1277:D1277)&lt;0,MAX(B1277:D1277)&gt;1),"Eingaben prüfen","gültig"))</x:f>
        <x:v>gültig</x:v>
      </x:c>
    </x:row>
    <x:row r="1278" ht="23" customHeight="1">
      <x:c r="A1278" s="9" t="n">
        <x:v>1272</x:v>
      </x:c>
      <x:c r="B1278" s="17" t="n">
        <x:v>0.9293370478553697</x:v>
      </x:c>
      <x:c r="C1278" s="17" t="n">
        <x:v>0.02327345486264676</x:v>
      </x:c>
      <x:c r="D1278" s="17" t="n">
        <x:v>0.7516227852320299</x:v>
      </x:c>
      <x:c r="E1278" s="9" t="str">
        <x:v>B</x:v>
      </x:c>
      <x:c r="F1278" s="14" t="str">
        <x:f>IF(COUNT(B1278:D1278)&lt;&gt;3,"Eingaben prüfen",IF(OR(MIN(B1278:D1278)&lt;0,MAX(B1278:D1278)&gt;1),"Eingaben prüfen","gültig"))</x:f>
        <x:v>gültig</x:v>
      </x:c>
    </x:row>
    <x:row r="1279" ht="23" customHeight="1">
      <x:c r="A1279" s="9" t="n">
        <x:v>1273</x:v>
      </x:c>
      <x:c r="B1279" s="17" t="n">
        <x:v>0.07951170729938895</x:v>
      </x:c>
      <x:c r="C1279" s="17" t="n">
        <x:v>0.40619560645427555</x:v>
      </x:c>
      <x:c r="D1279" s="17" t="n">
        <x:v>0.9364484845427796</x:v>
      </x:c>
      <x:c r="E1279" s="9" t="str">
        <x:v>B</x:v>
      </x:c>
      <x:c r="F1279" s="14" t="str">
        <x:f>IF(COUNT(B1279:D1279)&lt;&gt;3,"Eingaben prüfen",IF(OR(MIN(B1279:D1279)&lt;0,MAX(B1279:D1279)&gt;1),"Eingaben prüfen","gültig"))</x:f>
        <x:v>gültig</x:v>
      </x:c>
    </x:row>
    <x:row r="1280" ht="23" customHeight="1">
      <x:c r="A1280" s="9" t="n">
        <x:v>1274</x:v>
      </x:c>
      <x:c r="B1280" s="17" t="n">
        <x:v>0.24171049741562456</x:v>
      </x:c>
      <x:c r="C1280" s="17" t="n">
        <x:v>0.8157188795739785</x:v>
      </x:c>
      <x:c r="D1280" s="17" t="n">
        <x:v>0.9343980100238696</x:v>
      </x:c>
      <x:c r="E1280" s="9" t="str">
        <x:v>B</x:v>
      </x:c>
      <x:c r="F1280" s="14" t="str">
        <x:f>IF(COUNT(B1280:D1280)&lt;&gt;3,"Eingaben prüfen",IF(OR(MIN(B1280:D1280)&lt;0,MAX(B1280:D1280)&gt;1),"Eingaben prüfen","gültig"))</x:f>
        <x:v>gültig</x:v>
      </x:c>
    </x:row>
    <x:row r="1281" ht="23" customHeight="1">
      <x:c r="A1281" s="9" t="n">
        <x:v>1275</x:v>
      </x:c>
      <x:c r="B1281" s="17" t="n">
        <x:v>0.38595521019306034</x:v>
      </x:c>
      <x:c r="C1281" s="17" t="n">
        <x:v>0.9930293507641181</x:v>
      </x:c>
      <x:c r="D1281" s="17" t="n">
        <x:v>0.35072625533211976</x:v>
      </x:c>
      <x:c r="E1281" s="9" t="str">
        <x:v>B</x:v>
      </x:c>
      <x:c r="F1281" s="14" t="str">
        <x:f>IF(COUNT(B1281:D1281)&lt;&gt;3,"Eingaben prüfen",IF(OR(MIN(B1281:D1281)&lt;0,MAX(B1281:D1281)&gt;1),"Eingaben prüfen","gültig"))</x:f>
        <x:v>gültig</x:v>
      </x:c>
    </x:row>
    <x:row r="1282" ht="23" customHeight="1">
      <x:c r="A1282" s="9" t="n">
        <x:v>1276</x:v>
      </x:c>
      <x:c r="B1282" s="17" t="n">
        <x:v>0.8334583468968049</x:v>
      </x:c>
      <x:c r="C1282" s="17" t="n">
        <x:v>0.7088382752845064</x:v>
      </x:c>
      <x:c r="D1282" s="17" t="n">
        <x:v>0.46815507754217833</x:v>
      </x:c>
      <x:c r="E1282" s="9" t="str">
        <x:v>B</x:v>
      </x:c>
      <x:c r="F1282" s="14" t="str">
        <x:f>IF(COUNT(B1282:D1282)&lt;&gt;3,"Eingaben prüfen",IF(OR(MIN(B1282:D1282)&lt;0,MAX(B1282:D1282)&gt;1),"Eingaben prüfen","gültig"))</x:f>
        <x:v>gültig</x:v>
      </x:c>
    </x:row>
    <x:row r="1283" ht="23" customHeight="1">
      <x:c r="A1283" s="9" t="n">
        <x:v>1277</x:v>
      </x:c>
      <x:c r="B1283" s="17" t="n">
        <x:v>0.7274183341069147</x:v>
      </x:c>
      <x:c r="C1283" s="17" t="n">
        <x:v>0.9814510628348216</x:v>
      </x:c>
      <x:c r="D1283" s="17" t="n">
        <x:v>0.026645664707757533</x:v>
      </x:c>
      <x:c r="E1283" s="9" t="str">
        <x:v>B</x:v>
      </x:c>
      <x:c r="F1283" s="14" t="str">
        <x:f>IF(COUNT(B1283:D1283)&lt;&gt;3,"Eingaben prüfen",IF(OR(MIN(B1283:D1283)&lt;0,MAX(B1283:D1283)&gt;1),"Eingaben prüfen","gültig"))</x:f>
        <x:v>gültig</x:v>
      </x:c>
    </x:row>
    <x:row r="1284" ht="23" customHeight="1">
      <x:c r="A1284" s="9" t="n">
        <x:v>1278</x:v>
      </x:c>
      <x:c r="B1284" s="17" t="n">
        <x:v>0.05052221624646336</x:v>
      </x:c>
      <x:c r="C1284" s="17" t="n">
        <x:v>0.9667499031638727</x:v>
      </x:c>
      <x:c r="D1284" s="17" t="n">
        <x:v>0.5170242389431223</x:v>
      </x:c>
      <x:c r="E1284" s="9" t="str">
        <x:v>B</x:v>
      </x:c>
      <x:c r="F1284" s="14" t="str">
        <x:f>IF(COUNT(B1284:D1284)&lt;&gt;3,"Eingaben prüfen",IF(OR(MIN(B1284:D1284)&lt;0,MAX(B1284:D1284)&gt;1),"Eingaben prüfen","gültig"))</x:f>
        <x:v>gültig</x:v>
      </x:c>
    </x:row>
    <x:row r="1285" ht="23" customHeight="1">
      <x:c r="A1285" s="9" t="n">
        <x:v>1279</x:v>
      </x:c>
      <x:c r="B1285" s="17" t="n">
        <x:v>0.9488332726759836</x:v>
      </x:c>
      <x:c r="C1285" s="17" t="n">
        <x:v>0.25583090481813997</x:v>
      </x:c>
      <x:c r="D1285" s="17" t="n">
        <x:v>0.8081888352753595</x:v>
      </x:c>
      <x:c r="E1285" s="9" t="str">
        <x:v>B</x:v>
      </x:c>
      <x:c r="F1285" s="14" t="str">
        <x:f>IF(COUNT(B1285:D1285)&lt;&gt;3,"Eingaben prüfen",IF(OR(MIN(B1285:D1285)&lt;0,MAX(B1285:D1285)&gt;1),"Eingaben prüfen","gültig"))</x:f>
        <x:v>gültig</x:v>
      </x:c>
    </x:row>
    <x:row r="1286" ht="23" customHeight="1">
      <x:c r="A1286" s="9" t="n">
        <x:v>1280</x:v>
      </x:c>
      <x:c r="B1286" s="17" t="n">
        <x:v>0.10807518509682268</x:v>
      </x:c>
      <x:c r="C1286" s="17" t="n">
        <x:v>0.35856344003695995</x:v>
      </x:c>
      <x:c r="D1286" s="17" t="n">
        <x:v>0.7921600643312559</x:v>
      </x:c>
      <x:c r="E1286" s="9" t="str">
        <x:v>B</x:v>
      </x:c>
      <x:c r="F1286" s="14" t="str">
        <x:f>IF(COUNT(B1286:D1286)&lt;&gt;3,"Eingaben prüfen",IF(OR(MIN(B1286:D1286)&lt;0,MAX(B1286:D1286)&gt;1),"Eingaben prüfen","gültig"))</x:f>
        <x:v>gültig</x:v>
      </x:c>
    </x:row>
    <x:row r="1287" ht="23" customHeight="1">
      <x:c r="A1287" s="9" t="n">
        <x:v>1281</x:v>
      </x:c>
      <x:c r="B1287" s="17" t="n">
        <x:v>0.7818776912754402</x:v>
      </x:c>
      <x:c r="C1287" s="17" t="n">
        <x:v>0.43513892276678234</x:v>
      </x:c>
      <x:c r="D1287" s="17" t="n">
        <x:v>0.5982534534996375</x:v>
      </x:c>
      <x:c r="E1287" s="9" t="str">
        <x:v>B</x:v>
      </x:c>
      <x:c r="F1287" s="14" t="str">
        <x:f>IF(COUNT(B1287:D1287)&lt;&gt;3,"Eingaben prüfen",IF(OR(MIN(B1287:D1287)&lt;0,MAX(B1287:D1287)&gt;1),"Eingaben prüfen","gültig"))</x:f>
        <x:v>gültig</x:v>
      </x:c>
    </x:row>
    <x:row r="1288" ht="23" customHeight="1">
      <x:c r="A1288" s="9" t="n">
        <x:v>1282</x:v>
      </x:c>
      <x:c r="B1288" s="17" t="n">
        <x:v>0.7625368445878848</x:v>
      </x:c>
      <x:c r="C1288" s="17" t="n">
        <x:v>0.7645026462851092</x:v>
      </x:c>
      <x:c r="D1288" s="17" t="n">
        <x:v>0.00543744454625994</x:v>
      </x:c>
      <x:c r="E1288" s="9" t="str">
        <x:v>B</x:v>
      </x:c>
      <x:c r="F1288" s="14" t="str">
        <x:f>IF(COUNT(B1288:D1288)&lt;&gt;3,"Eingaben prüfen",IF(OR(MIN(B1288:D1288)&lt;0,MAX(B1288:D1288)&gt;1),"Eingaben prüfen","gültig"))</x:f>
        <x:v>gültig</x:v>
      </x:c>
    </x:row>
    <x:row r="1289" ht="23" customHeight="1">
      <x:c r="A1289" s="9" t="n">
        <x:v>1283</x:v>
      </x:c>
      <x:c r="B1289" s="17" t="n">
        <x:v>0.04177982045803219</x:v>
      </x:c>
      <x:c r="C1289" s="17" t="n">
        <x:v>0.7376365928212181</x:v>
      </x:c>
      <x:c r="D1289" s="17" t="n">
        <x:v>0.22063839726615697</x:v>
      </x:c>
      <x:c r="E1289" s="9" t="str">
        <x:v>B</x:v>
      </x:c>
      <x:c r="F1289" s="14" t="str">
        <x:f>IF(COUNT(B1289:D1289)&lt;&gt;3,"Eingaben prüfen",IF(OR(MIN(B1289:D1289)&lt;0,MAX(B1289:D1289)&gt;1),"Eingaben prüfen","gültig"))</x:f>
        <x:v>gültig</x:v>
      </x:c>
    </x:row>
    <x:row r="1290" ht="23" customHeight="1">
      <x:c r="A1290" s="9" t="n">
        <x:v>1284</x:v>
      </x:c>
      <x:c r="B1290" s="17" t="n">
        <x:v>0.15600924531463534</x:v>
      </x:c>
      <x:c r="C1290" s="17" t="n">
        <x:v>0.0674541360931471</x:v>
      </x:c>
      <x:c r="D1290" s="17" t="n">
        <x:v>0.9007582225603983</x:v>
      </x:c>
      <x:c r="E1290" s="9" t="str">
        <x:v>B</x:v>
      </x:c>
      <x:c r="F1290" s="14" t="str">
        <x:f>IF(COUNT(B1290:D1290)&lt;&gt;3,"Eingaben prüfen",IF(OR(MIN(B1290:D1290)&lt;0,MAX(B1290:D1290)&gt;1),"Eingaben prüfen","gültig"))</x:f>
        <x:v>gültig</x:v>
      </x:c>
    </x:row>
    <x:row r="1291" ht="23" customHeight="1">
      <x:c r="A1291" s="9" t="n">
        <x:v>1285</x:v>
      </x:c>
      <x:c r="B1291" s="17" t="n">
        <x:v>0.6063179139746353</x:v>
      </x:c>
      <x:c r="C1291" s="17" t="n">
        <x:v>0.3187034345464781</x:v>
      </x:c>
      <x:c r="D1291" s="17" t="n">
        <x:v>0.6178273133700714</x:v>
      </x:c>
      <x:c r="E1291" s="9" t="str">
        <x:v>B</x:v>
      </x:c>
      <x:c r="F1291" s="14" t="str">
        <x:f>IF(COUNT(B1291:D1291)&lt;&gt;3,"Eingaben prüfen",IF(OR(MIN(B1291:D1291)&lt;0,MAX(B1291:D1291)&gt;1),"Eingaben prüfen","gültig"))</x:f>
        <x:v>gültig</x:v>
      </x:c>
    </x:row>
    <x:row r="1292" ht="23" customHeight="1">
      <x:c r="A1292" s="9" t="n">
        <x:v>1286</x:v>
      </x:c>
      <x:c r="B1292" s="17" t="n">
        <x:v>0.5791277171811089</x:v>
      </x:c>
      <x:c r="C1292" s="17" t="n">
        <x:v>0.8869489283533767</x:v>
      </x:c>
      <x:c r="D1292" s="17" t="n">
        <x:v>0.7941540299216285</x:v>
      </x:c>
      <x:c r="E1292" s="9" t="str">
        <x:v>B</x:v>
      </x:c>
      <x:c r="F1292" s="14" t="str">
        <x:f>IF(COUNT(B1292:D1292)&lt;&gt;3,"Eingaben prüfen",IF(OR(MIN(B1292:D1292)&lt;0,MAX(B1292:D1292)&gt;1),"Eingaben prüfen","gültig"))</x:f>
        <x:v>gültig</x:v>
      </x:c>
    </x:row>
    <x:row r="1293" ht="23" customHeight="1">
      <x:c r="A1293" s="9" t="n">
        <x:v>1287</x:v>
      </x:c>
      <x:c r="B1293" s="17" t="n">
        <x:v>0.09703791968058795</x:v>
      </x:c>
      <x:c r="C1293" s="17" t="n">
        <x:v>0.40217806270811707</x:v>
      </x:c>
      <x:c r="D1293" s="17" t="n">
        <x:v>0.6260525119723752</x:v>
      </x:c>
      <x:c r="E1293" s="9" t="str">
        <x:v>B</x:v>
      </x:c>
      <x:c r="F1293" s="14" t="str">
        <x:f>IF(COUNT(B1293:D1293)&lt;&gt;3,"Eingaben prüfen",IF(OR(MIN(B1293:D1293)&lt;0,MAX(B1293:D1293)&gt;1),"Eingaben prüfen","gültig"))</x:f>
        <x:v>gültig</x:v>
      </x:c>
    </x:row>
    <x:row r="1294" ht="23" customHeight="1">
      <x:c r="A1294" s="9" t="n">
        <x:v>1288</x:v>
      </x:c>
      <x:c r="B1294" s="17" t="n">
        <x:v>0.2454578405013308</x:v>
      </x:c>
      <x:c r="C1294" s="17" t="n">
        <x:v>0.30713322397787124</x:v>
      </x:c>
      <x:c r="D1294" s="17" t="n">
        <x:v>0.36720403388608247</x:v>
      </x:c>
      <x:c r="E1294" s="9" t="str">
        <x:v>B</x:v>
      </x:c>
      <x:c r="F1294" s="14" t="str">
        <x:f>IF(COUNT(B1294:D1294)&lt;&gt;3,"Eingaben prüfen",IF(OR(MIN(B1294:D1294)&lt;0,MAX(B1294:D1294)&gt;1),"Eingaben prüfen","gültig"))</x:f>
        <x:v>gültig</x:v>
      </x:c>
    </x:row>
    <x:row r="1295" ht="23" customHeight="1">
      <x:c r="A1295" s="9" t="n">
        <x:v>1289</x:v>
      </x:c>
      <x:c r="B1295" s="17" t="n">
        <x:v>0.19029015547130257</x:v>
      </x:c>
      <x:c r="C1295" s="17" t="n">
        <x:v>0.057131718029268086</x:v>
      </x:c>
      <x:c r="D1295" s="17" t="n">
        <x:v>0.6290797655237839</x:v>
      </x:c>
      <x:c r="E1295" s="9" t="str">
        <x:v>B</x:v>
      </x:c>
      <x:c r="F1295" s="14" t="str">
        <x:f>IF(COUNT(B1295:D1295)&lt;&gt;3,"Eingaben prüfen",IF(OR(MIN(B1295:D1295)&lt;0,MAX(B1295:D1295)&gt;1),"Eingaben prüfen","gültig"))</x:f>
        <x:v>gültig</x:v>
      </x:c>
    </x:row>
    <x:row r="1296" ht="23" customHeight="1">
      <x:c r="A1296" s="9" t="n">
        <x:v>1290</x:v>
      </x:c>
      <x:c r="B1296" s="17" t="n">
        <x:v>0.7733027738286182</x:v>
      </x:c>
      <x:c r="C1296" s="17" t="n">
        <x:v>0.9632639446062967</x:v>
      </x:c>
      <x:c r="D1296" s="17" t="n">
        <x:v>0.6111767058027908</x:v>
      </x:c>
      <x:c r="E1296" s="9" t="str">
        <x:v>B</x:v>
      </x:c>
      <x:c r="F1296" s="14" t="str">
        <x:f>IF(COUNT(B1296:D1296)&lt;&gt;3,"Eingaben prüfen",IF(OR(MIN(B1296:D1296)&lt;0,MAX(B1296:D1296)&gt;1),"Eingaben prüfen","gültig"))</x:f>
        <x:v>gültig</x:v>
      </x:c>
    </x:row>
    <x:row r="1297" ht="23" customHeight="1">
      <x:c r="A1297" s="9" t="n">
        <x:v>1291</x:v>
      </x:c>
      <x:c r="B1297" s="17" t="n">
        <x:v>0.5045089166378602</x:v>
      </x:c>
      <x:c r="C1297" s="17" t="n">
        <x:v>0.48759096569847316</x:v>
      </x:c>
      <x:c r="D1297" s="17" t="n">
        <x:v>0.7229129580082372</x:v>
      </x:c>
      <x:c r="E1297" s="9" t="str">
        <x:v>B</x:v>
      </x:c>
      <x:c r="F1297" s="14" t="str">
        <x:f>IF(COUNT(B1297:D1297)&lt;&gt;3,"Eingaben prüfen",IF(OR(MIN(B1297:D1297)&lt;0,MAX(B1297:D1297)&gt;1),"Eingaben prüfen","gültig"))</x:f>
        <x:v>gültig</x:v>
      </x:c>
    </x:row>
    <x:row r="1298" ht="23" customHeight="1">
      <x:c r="A1298" s="9" t="n">
        <x:v>1292</x:v>
      </x:c>
      <x:c r="B1298" s="17" t="n">
        <x:v>0.6269849661039189</x:v>
      </x:c>
      <x:c r="C1298" s="17" t="n">
        <x:v>0.9971165877068415</x:v>
      </x:c>
      <x:c r="D1298" s="17" t="n">
        <x:v>0.12260581750888377</x:v>
      </x:c>
      <x:c r="E1298" s="9" t="str">
        <x:v>B</x:v>
      </x:c>
      <x:c r="F1298" s="14" t="str">
        <x:f>IF(COUNT(B1298:D1298)&lt;&gt;3,"Eingaben prüfen",IF(OR(MIN(B1298:D1298)&lt;0,MAX(B1298:D1298)&gt;1),"Eingaben prüfen","gültig"))</x:f>
        <x:v>gültig</x:v>
      </x:c>
    </x:row>
    <x:row r="1299" ht="23" customHeight="1">
      <x:c r="A1299" s="9" t="n">
        <x:v>1293</x:v>
      </x:c>
      <x:c r="B1299" s="17" t="n">
        <x:v>0.05659962852951139</x:v>
      </x:c>
      <x:c r="C1299" s="17" t="n">
        <x:v>0.21691434376407415</x:v>
      </x:c>
      <x:c r="D1299" s="17" t="n">
        <x:v>0.8861478717299178</x:v>
      </x:c>
      <x:c r="E1299" s="9" t="str">
        <x:v>B</x:v>
      </x:c>
      <x:c r="F1299" s="14" t="str">
        <x:f>IF(COUNT(B1299:D1299)&lt;&gt;3,"Eingaben prüfen",IF(OR(MIN(B1299:D1299)&lt;0,MAX(B1299:D1299)&gt;1),"Eingaben prüfen","gültig"))</x:f>
        <x:v>gültig</x:v>
      </x:c>
    </x:row>
    <x:row r="1300" ht="23" customHeight="1">
      <x:c r="A1300" s="9" t="n">
        <x:v>1294</x:v>
      </x:c>
      <x:c r="B1300" s="17" t="n">
        <x:v>0.5059644317952916</x:v>
      </x:c>
      <x:c r="C1300" s="17" t="n">
        <x:v>0.24694831215310842</x:v>
      </x:c>
      <x:c r="D1300" s="17" t="n">
        <x:v>0.7480850677238777</x:v>
      </x:c>
      <x:c r="E1300" s="9" t="str">
        <x:v>B</x:v>
      </x:c>
      <x:c r="F1300" s="14" t="str">
        <x:f>IF(COUNT(B1300:D1300)&lt;&gt;3,"Eingaben prüfen",IF(OR(MIN(B1300:D1300)&lt;0,MAX(B1300:D1300)&gt;1),"Eingaben prüfen","gültig"))</x:f>
        <x:v>gültig</x:v>
      </x:c>
    </x:row>
    <x:row r="1301" ht="23" customHeight="1">
      <x:c r="A1301" s="9" t="n">
        <x:v>1295</x:v>
      </x:c>
      <x:c r="B1301" s="17" t="n">
        <x:v>0.9744610156631097</x:v>
      </x:c>
      <x:c r="C1301" s="17" t="n">
        <x:v>0.9219802425941452</x:v>
      </x:c>
      <x:c r="D1301" s="17" t="n">
        <x:v>0.9605847274651751</x:v>
      </x:c>
      <x:c r="E1301" s="9" t="str">
        <x:v>B</x:v>
      </x:c>
      <x:c r="F1301" s="14" t="str">
        <x:f>IF(COUNT(B1301:D1301)&lt;&gt;3,"Eingaben prüfen",IF(OR(MIN(B1301:D1301)&lt;0,MAX(B1301:D1301)&gt;1),"Eingaben prüfen","gültig"))</x:f>
        <x:v>gültig</x:v>
      </x:c>
    </x:row>
    <x:row r="1302" ht="23" customHeight="1">
      <x:c r="A1302" s="9" t="n">
        <x:v>1296</x:v>
      </x:c>
      <x:c r="B1302" s="17" t="n">
        <x:v>0.37294706201646477</x:v>
      </x:c>
      <x:c r="C1302" s="17" t="n">
        <x:v>0.48782170622143894</x:v>
      </x:c>
      <x:c r="D1302" s="17" t="n">
        <x:v>0.8554732495686039</x:v>
      </x:c>
      <x:c r="E1302" s="9" t="str">
        <x:v>B</x:v>
      </x:c>
      <x:c r="F1302" s="14" t="str">
        <x:f>IF(COUNT(B1302:D1302)&lt;&gt;3,"Eingaben prüfen",IF(OR(MIN(B1302:D1302)&lt;0,MAX(B1302:D1302)&gt;1),"Eingaben prüfen","gültig"))</x:f>
        <x:v>gültig</x:v>
      </x:c>
    </x:row>
    <x:row r="1303" ht="23" customHeight="1">
      <x:c r="A1303" s="9" t="n">
        <x:v>1297</x:v>
      </x:c>
      <x:c r="B1303" s="17" t="n">
        <x:v>0.07620391470845789</x:v>
      </x:c>
      <x:c r="C1303" s="17" t="n">
        <x:v>0.2880197990452871</x:v>
      </x:c>
      <x:c r="D1303" s="17" t="n">
        <x:v>0.0968646634137258</x:v>
      </x:c>
      <x:c r="E1303" s="9" t="str">
        <x:v>B</x:v>
      </x:c>
      <x:c r="F1303" s="14" t="str">
        <x:f>IF(COUNT(B1303:D1303)&lt;&gt;3,"Eingaben prüfen",IF(OR(MIN(B1303:D1303)&lt;0,MAX(B1303:D1303)&gt;1),"Eingaben prüfen","gültig"))</x:f>
        <x:v>gültig</x:v>
      </x:c>
    </x:row>
    <x:row r="1304" ht="23" customHeight="1">
      <x:c r="A1304" s="9" t="n">
        <x:v>1298</x:v>
      </x:c>
      <x:c r="B1304" s="17" t="n">
        <x:v>0.5626162398839369</x:v>
      </x:c>
      <x:c r="C1304" s="17" t="n">
        <x:v>0.5570714889327064</x:v>
      </x:c>
      <x:c r="D1304" s="17" t="n">
        <x:v>0.3555162987904623</x:v>
      </x:c>
      <x:c r="E1304" s="9" t="str">
        <x:v>B</x:v>
      </x:c>
      <x:c r="F1304" s="14" t="str">
        <x:f>IF(COUNT(B1304:D1304)&lt;&gt;3,"Eingaben prüfen",IF(OR(MIN(B1304:D1304)&lt;0,MAX(B1304:D1304)&gt;1),"Eingaben prüfen","gültig"))</x:f>
        <x:v>gültig</x:v>
      </x:c>
    </x:row>
    <x:row r="1305" ht="23" customHeight="1">
      <x:c r="A1305" s="9" t="n">
        <x:v>1299</x:v>
      </x:c>
      <x:c r="B1305" s="17" t="n">
        <x:v>0.538234494975768</x:v>
      </x:c>
      <x:c r="C1305" s="17" t="n">
        <x:v>0.7015485622687265</x:v>
      </x:c>
      <x:c r="D1305" s="17" t="n">
        <x:v>0.2362283089896664</x:v>
      </x:c>
      <x:c r="E1305" s="9" t="str">
        <x:v>B</x:v>
      </x:c>
      <x:c r="F1305" s="14" t="str">
        <x:f>IF(COUNT(B1305:D1305)&lt;&gt;3,"Eingaben prüfen",IF(OR(MIN(B1305:D1305)&lt;0,MAX(B1305:D1305)&gt;1),"Eingaben prüfen","gültig"))</x:f>
        <x:v>gültig</x:v>
      </x:c>
    </x:row>
    <x:row r="1306" ht="23" customHeight="1">
      <x:c r="A1306" s="9" t="n">
        <x:v>1300</x:v>
      </x:c>
      <x:c r="B1306" s="17" t="n">
        <x:v>0.26870238163974136</x:v>
      </x:c>
      <x:c r="C1306" s="17" t="n">
        <x:v>0.10935193381737918</x:v>
      </x:c>
      <x:c r="D1306" s="17" t="n">
        <x:v>0.12907030677888542</x:v>
      </x:c>
      <x:c r="E1306" s="9" t="str">
        <x:v>B</x:v>
      </x:c>
      <x:c r="F1306" s="14" t="str">
        <x:f>IF(COUNT(B1306:D1306)&lt;&gt;3,"Eingaben prüfen",IF(OR(MIN(B1306:D1306)&lt;0,MAX(B1306:D1306)&gt;1),"Eingaben prüfen","gültig"))</x:f>
        <x:v>gültig</x:v>
      </x:c>
    </x:row>
    <x:row r="1307" ht="23" customHeight="1">
      <x:c r="A1307" s="9" t="n">
        <x:v>1301</x:v>
      </x:c>
      <x:c r="B1307" s="17" t="n">
        <x:v>0.3537518515950069</x:v>
      </x:c>
      <x:c r="C1307" s="17" t="n">
        <x:v>0.9732701090397313</x:v>
      </x:c>
      <x:c r="D1307" s="17" t="n">
        <x:v>0.899070599465631</x:v>
      </x:c>
      <x:c r="E1307" s="9" t="str">
        <x:v>B</x:v>
      </x:c>
      <x:c r="F1307" s="14" t="str">
        <x:f>IF(COUNT(B1307:D1307)&lt;&gt;3,"Eingaben prüfen",IF(OR(MIN(B1307:D1307)&lt;0,MAX(B1307:D1307)&gt;1),"Eingaben prüfen","gültig"))</x:f>
        <x:v>gültig</x:v>
      </x:c>
    </x:row>
    <x:row r="1308" ht="23" customHeight="1">
      <x:c r="A1308" s="9" t="n">
        <x:v>1302</x:v>
      </x:c>
      <x:c r="B1308" s="17" t="n">
        <x:v>0.5992590702371672</x:v>
      </x:c>
      <x:c r="C1308" s="17" t="n">
        <x:v>0.9737086187815294</x:v>
      </x:c>
      <x:c r="D1308" s="17" t="n">
        <x:v>0.41551860433537513</x:v>
      </x:c>
      <x:c r="E1308" s="9" t="str">
        <x:v>B</x:v>
      </x:c>
      <x:c r="F1308" s="14" t="str">
        <x:f>IF(COUNT(B1308:D1308)&lt;&gt;3,"Eingaben prüfen",IF(OR(MIN(B1308:D1308)&lt;0,MAX(B1308:D1308)&gt;1),"Eingaben prüfen","gültig"))</x:f>
        <x:v>gültig</x:v>
      </x:c>
    </x:row>
    <x:row r="1309" ht="23" customHeight="1">
      <x:c r="A1309" s="9" t="n">
        <x:v>1303</x:v>
      </x:c>
      <x:c r="B1309" s="17" t="n">
        <x:v>0.1119508178671822</x:v>
      </x:c>
      <x:c r="C1309" s="17" t="n">
        <x:v>0.7388466618722305</x:v>
      </x:c>
      <x:c r="D1309" s="17" t="n">
        <x:v>0.039602431817911565</x:v>
      </x:c>
      <x:c r="E1309" s="9" t="str">
        <x:v>B</x:v>
      </x:c>
      <x:c r="F1309" s="14" t="str">
        <x:f>IF(COUNT(B1309:D1309)&lt;&gt;3,"Eingaben prüfen",IF(OR(MIN(B1309:D1309)&lt;0,MAX(B1309:D1309)&gt;1),"Eingaben prüfen","gültig"))</x:f>
        <x:v>gültig</x:v>
      </x:c>
    </x:row>
    <x:row r="1310" ht="23" customHeight="1">
      <x:c r="A1310" s="9" t="n">
        <x:v>1304</x:v>
      </x:c>
      <x:c r="B1310" s="17" t="n">
        <x:v>0.7452665189048275</x:v>
      </x:c>
      <x:c r="C1310" s="17" t="n">
        <x:v>0.8306437813444063</x:v>
      </x:c>
      <x:c r="D1310" s="17" t="n">
        <x:v>0.38818745187018067</x:v>
      </x:c>
      <x:c r="E1310" s="9" t="str">
        <x:v>B</x:v>
      </x:c>
      <x:c r="F1310" s="14" t="str">
        <x:f>IF(COUNT(B1310:D1310)&lt;&gt;3,"Eingaben prüfen",IF(OR(MIN(B1310:D1310)&lt;0,MAX(B1310:D1310)&gt;1),"Eingaben prüfen","gültig"))</x:f>
        <x:v>gültig</x:v>
      </x:c>
    </x:row>
    <x:row r="1311" ht="23" customHeight="1">
      <x:c r="A1311" s="9" t="n">
        <x:v>1305</x:v>
      </x:c>
      <x:c r="B1311" s="17" t="n">
        <x:v>0.8299429031321779</x:v>
      </x:c>
      <x:c r="C1311" s="17" t="n">
        <x:v>0.12480915489140898</x:v>
      </x:c>
      <x:c r="D1311" s="17" t="n">
        <x:v>0.7888232035329565</x:v>
      </x:c>
      <x:c r="E1311" s="9" t="str">
        <x:v>B</x:v>
      </x:c>
      <x:c r="F1311" s="14" t="str">
        <x:f>IF(COUNT(B1311:D1311)&lt;&gt;3,"Eingaben prüfen",IF(OR(MIN(B1311:D1311)&lt;0,MAX(B1311:D1311)&gt;1),"Eingaben prüfen","gültig"))</x:f>
        <x:v>gültig</x:v>
      </x:c>
    </x:row>
    <x:row r="1312" ht="23" customHeight="1">
      <x:c r="A1312" s="9" t="n">
        <x:v>1306</x:v>
      </x:c>
      <x:c r="B1312" s="17" t="n">
        <x:v>0.2889989943942055</x:v>
      </x:c>
      <x:c r="C1312" s="17" t="n">
        <x:v>0.07536213973071426</x:v>
      </x:c>
      <x:c r="D1312" s="17" t="n">
        <x:v>0.9276370998704806</x:v>
      </x:c>
      <x:c r="E1312" s="9" t="str">
        <x:v>B</x:v>
      </x:c>
      <x:c r="F1312" s="14" t="str">
        <x:f>IF(COUNT(B1312:D1312)&lt;&gt;3,"Eingaben prüfen",IF(OR(MIN(B1312:D1312)&lt;0,MAX(B1312:D1312)&gt;1),"Eingaben prüfen","gültig"))</x:f>
        <x:v>gültig</x:v>
      </x:c>
    </x:row>
    <x:row r="1313" ht="23" customHeight="1">
      <x:c r="A1313" s="9" t="n">
        <x:v>1307</x:v>
      </x:c>
      <x:c r="B1313" s="17" t="n">
        <x:v>0.32593603210989386</x:v>
      </x:c>
      <x:c r="C1313" s="17" t="n">
        <x:v>0.41606619174126536</x:v>
      </x:c>
      <x:c r="D1313" s="17" t="n">
        <x:v>0.44203782093245536</x:v>
      </x:c>
      <x:c r="E1313" s="9" t="str">
        <x:v>B</x:v>
      </x:c>
      <x:c r="F1313" s="14" t="str">
        <x:f>IF(COUNT(B1313:D1313)&lt;&gt;3,"Eingaben prüfen",IF(OR(MIN(B1313:D1313)&lt;0,MAX(B1313:D1313)&gt;1),"Eingaben prüfen","gültig"))</x:f>
        <x:v>gültig</x:v>
      </x:c>
    </x:row>
    <x:row r="1314" ht="23" customHeight="1">
      <x:c r="A1314" s="9" t="n">
        <x:v>1308</x:v>
      </x:c>
      <x:c r="B1314" s="17" t="n">
        <x:v>0.4079155445797369</x:v>
      </x:c>
      <x:c r="C1314" s="17" t="n">
        <x:v>0.7721331397769973</x:v>
      </x:c>
      <x:c r="D1314" s="17" t="n">
        <x:v>0.9273297417676076</x:v>
      </x:c>
      <x:c r="E1314" s="9" t="str">
        <x:v>B</x:v>
      </x:c>
      <x:c r="F1314" s="14" t="str">
        <x:f>IF(COUNT(B1314:D1314)&lt;&gt;3,"Eingaben prüfen",IF(OR(MIN(B1314:D1314)&lt;0,MAX(B1314:D1314)&gt;1),"Eingaben prüfen","gültig"))</x:f>
        <x:v>gültig</x:v>
      </x:c>
    </x:row>
    <x:row r="1315" ht="23" customHeight="1">
      <x:c r="A1315" s="9" t="n">
        <x:v>1309</x:v>
      </x:c>
      <x:c r="B1315" s="17" t="n">
        <x:v>0.07255416677799076</x:v>
      </x:c>
      <x:c r="C1315" s="17" t="n">
        <x:v>0.565729878260754</x:v>
      </x:c>
      <x:c r="D1315" s="17" t="n">
        <x:v>0.008419887744821608</x:v>
      </x:c>
      <x:c r="E1315" s="9" t="str">
        <x:v>B</x:v>
      </x:c>
      <x:c r="F1315" s="14" t="str">
        <x:f>IF(COUNT(B1315:D1315)&lt;&gt;3,"Eingaben prüfen",IF(OR(MIN(B1315:D1315)&lt;0,MAX(B1315:D1315)&gt;1),"Eingaben prüfen","gültig"))</x:f>
        <x:v>gültig</x:v>
      </x:c>
    </x:row>
    <x:row r="1316" ht="23" customHeight="1">
      <x:c r="A1316" s="9" t="n">
        <x:v>1310</x:v>
      </x:c>
      <x:c r="B1316" s="17" t="n">
        <x:v>0.23643824236933142</x:v>
      </x:c>
      <x:c r="C1316" s="17" t="n">
        <x:v>0.05436808813828975</x:v>
      </x:c>
      <x:c r="D1316" s="17" t="n">
        <x:v>0.5002170371590182</x:v>
      </x:c>
      <x:c r="E1316" s="9" t="str">
        <x:v>B</x:v>
      </x:c>
      <x:c r="F1316" s="14" t="str">
        <x:f>IF(COUNT(B1316:D1316)&lt;&gt;3,"Eingaben prüfen",IF(OR(MIN(B1316:D1316)&lt;0,MAX(B1316:D1316)&gt;1),"Eingaben prüfen","gültig"))</x:f>
        <x:v>gültig</x:v>
      </x:c>
    </x:row>
    <x:row r="1317" ht="23" customHeight="1">
      <x:c r="A1317" s="9" t="n">
        <x:v>1311</x:v>
      </x:c>
      <x:c r="B1317" s="17" t="n">
        <x:v>0.19364080659579486</x:v>
      </x:c>
      <x:c r="C1317" s="17" t="n">
        <x:v>0.19614565756637603</x:v>
      </x:c>
      <x:c r="D1317" s="17" t="n">
        <x:v>0.1667966874083504</x:v>
      </x:c>
      <x:c r="E1317" s="9" t="str">
        <x:v>B</x:v>
      </x:c>
      <x:c r="F1317" s="14" t="str">
        <x:f>IF(COUNT(B1317:D1317)&lt;&gt;3,"Eingaben prüfen",IF(OR(MIN(B1317:D1317)&lt;0,MAX(B1317:D1317)&gt;1),"Eingaben prüfen","gültig"))</x:f>
        <x:v>gültig</x:v>
      </x:c>
    </x:row>
    <x:row r="1318" ht="23" customHeight="1">
      <x:c r="A1318" s="9" t="n">
        <x:v>1312</x:v>
      </x:c>
      <x:c r="B1318" s="17" t="n">
        <x:v>0.15133171260822564</x:v>
      </x:c>
      <x:c r="C1318" s="17" t="n">
        <x:v>0.2836544901365414</x:v>
      </x:c>
      <x:c r="D1318" s="17" t="n">
        <x:v>0.525028791395016</x:v>
      </x:c>
      <x:c r="E1318" s="9" t="str">
        <x:v>B</x:v>
      </x:c>
      <x:c r="F1318" s="14" t="str">
        <x:f>IF(COUNT(B1318:D1318)&lt;&gt;3,"Eingaben prüfen",IF(OR(MIN(B1318:D1318)&lt;0,MAX(B1318:D1318)&gt;1),"Eingaben prüfen","gültig"))</x:f>
        <x:v>gültig</x:v>
      </x:c>
    </x:row>
    <x:row r="1319" ht="23" customHeight="1">
      <x:c r="A1319" s="9" t="n">
        <x:v>1313</x:v>
      </x:c>
      <x:c r="B1319" s="17" t="n">
        <x:v>0.14140200812835246</x:v>
      </x:c>
      <x:c r="C1319" s="17" t="n">
        <x:v>0.06470058939885348</x:v>
      </x:c>
      <x:c r="D1319" s="17" t="n">
        <x:v>0.962074983981438</x:v>
      </x:c>
      <x:c r="E1319" s="9" t="str">
        <x:v>B</x:v>
      </x:c>
      <x:c r="F1319" s="14" t="str">
        <x:f>IF(COUNT(B1319:D1319)&lt;&gt;3,"Eingaben prüfen",IF(OR(MIN(B1319:D1319)&lt;0,MAX(B1319:D1319)&gt;1),"Eingaben prüfen","gültig"))</x:f>
        <x:v>gültig</x:v>
      </x:c>
    </x:row>
    <x:row r="1320" ht="23" customHeight="1">
      <x:c r="A1320" s="9" t="n">
        <x:v>1314</x:v>
      </x:c>
      <x:c r="B1320" s="17" t="n">
        <x:v>0.12027955206576735</x:v>
      </x:c>
      <x:c r="C1320" s="17" t="n">
        <x:v>0.09451762691605836</x:v>
      </x:c>
      <x:c r="D1320" s="17" t="n">
        <x:v>0.31478806224185973</x:v>
      </x:c>
      <x:c r="E1320" s="9" t="str">
        <x:v>B</x:v>
      </x:c>
      <x:c r="F1320" s="14" t="str">
        <x:f>IF(COUNT(B1320:D1320)&lt;&gt;3,"Eingaben prüfen",IF(OR(MIN(B1320:D1320)&lt;0,MAX(B1320:D1320)&gt;1),"Eingaben prüfen","gültig"))</x:f>
        <x:v>gültig</x:v>
      </x:c>
    </x:row>
    <x:row r="1321" ht="23" customHeight="1">
      <x:c r="A1321" s="9" t="n">
        <x:v>1315</x:v>
      </x:c>
      <x:c r="B1321" s="17" t="n">
        <x:v>0.9627195139182732</x:v>
      </x:c>
      <x:c r="C1321" s="17" t="n">
        <x:v>0.10227715957444161</x:v>
      </x:c>
      <x:c r="D1321" s="17" t="n">
        <x:v>0.26768714922945946</x:v>
      </x:c>
      <x:c r="E1321" s="9" t="str">
        <x:v>B</x:v>
      </x:c>
      <x:c r="F1321" s="14" t="str">
        <x:f>IF(COUNT(B1321:D1321)&lt;&gt;3,"Eingaben prüfen",IF(OR(MIN(B1321:D1321)&lt;0,MAX(B1321:D1321)&gt;1),"Eingaben prüfen","gültig"))</x:f>
        <x:v>gültig</x:v>
      </x:c>
    </x:row>
    <x:row r="1322" ht="23" customHeight="1">
      <x:c r="A1322" s="9" t="n">
        <x:v>1316</x:v>
      </x:c>
      <x:c r="B1322" s="17" t="n">
        <x:v>0.32720865111332387</x:v>
      </x:c>
      <x:c r="C1322" s="17" t="n">
        <x:v>0.9927392661338672</x:v>
      </x:c>
      <x:c r="D1322" s="17" t="n">
        <x:v>0.2637728786794469</x:v>
      </x:c>
      <x:c r="E1322" s="9" t="str">
        <x:v>B</x:v>
      </x:c>
      <x:c r="F1322" s="14" t="str">
        <x:f>IF(COUNT(B1322:D1322)&lt;&gt;3,"Eingaben prüfen",IF(OR(MIN(B1322:D1322)&lt;0,MAX(B1322:D1322)&gt;1),"Eingaben prüfen","gültig"))</x:f>
        <x:v>gültig</x:v>
      </x:c>
    </x:row>
    <x:row r="1323" ht="23" customHeight="1">
      <x:c r="A1323" s="9" t="n">
        <x:v>1317</x:v>
      </x:c>
      <x:c r="B1323" s="17" t="n">
        <x:v>0.5183741435175762</x:v>
      </x:c>
      <x:c r="C1323" s="17" t="n">
        <x:v>0.6086400764761493</x:v>
      </x:c>
      <x:c r="D1323" s="17" t="n">
        <x:v>0.09581064840313047</x:v>
      </x:c>
      <x:c r="E1323" s="9" t="str">
        <x:v>B</x:v>
      </x:c>
      <x:c r="F1323" s="14" t="str">
        <x:f>IF(COUNT(B1323:D1323)&lt;&gt;3,"Eingaben prüfen",IF(OR(MIN(B1323:D1323)&lt;0,MAX(B1323:D1323)&gt;1),"Eingaben prüfen","gültig"))</x:f>
        <x:v>gültig</x:v>
      </x:c>
    </x:row>
    <x:row r="1324" ht="23" customHeight="1">
      <x:c r="A1324" s="9" t="n">
        <x:v>1318</x:v>
      </x:c>
      <x:c r="B1324" s="17" t="n">
        <x:v>0.5056311340304092</x:v>
      </x:c>
      <x:c r="C1324" s="17" t="n">
        <x:v>0.4595111032249406</x:v>
      </x:c>
      <x:c r="D1324" s="17" t="n">
        <x:v>0.3378466608701274</x:v>
      </x:c>
      <x:c r="E1324" s="9" t="str">
        <x:v>B</x:v>
      </x:c>
      <x:c r="F1324" s="14" t="str">
        <x:f>IF(COUNT(B1324:D1324)&lt;&gt;3,"Eingaben prüfen",IF(OR(MIN(B1324:D1324)&lt;0,MAX(B1324:D1324)&gt;1),"Eingaben prüfen","gültig"))</x:f>
        <x:v>gültig</x:v>
      </x:c>
    </x:row>
    <x:row r="1325" ht="23" customHeight="1">
      <x:c r="A1325" s="9" t="n">
        <x:v>1319</x:v>
      </x:c>
      <x:c r="B1325" s="17" t="n">
        <x:v>0.4571447094203904</x:v>
      </x:c>
      <x:c r="C1325" s="17" t="n">
        <x:v>0.5263131946558133</x:v>
      </x:c>
      <x:c r="D1325" s="17" t="n">
        <x:v>0.9584481712663546</x:v>
      </x:c>
      <x:c r="E1325" s="9" t="str">
        <x:v>B</x:v>
      </x:c>
      <x:c r="F1325" s="14" t="str">
        <x:f>IF(COUNT(B1325:D1325)&lt;&gt;3,"Eingaben prüfen",IF(OR(MIN(B1325:D1325)&lt;0,MAX(B1325:D1325)&gt;1),"Eingaben prüfen","gültig"))</x:f>
        <x:v>gültig</x:v>
      </x:c>
    </x:row>
    <x:row r="1326" ht="23" customHeight="1">
      <x:c r="A1326" s="9" t="n">
        <x:v>1320</x:v>
      </x:c>
      <x:c r="B1326" s="17" t="n">
        <x:v>0.4750724966870621</x:v>
      </x:c>
      <x:c r="C1326" s="17" t="n">
        <x:v>0.6608854295918718</x:v>
      </x:c>
      <x:c r="D1326" s="17" t="n">
        <x:v>0.5524016941199079</x:v>
      </x:c>
      <x:c r="E1326" s="9" t="str">
        <x:v>B</x:v>
      </x:c>
      <x:c r="F1326" s="14" t="str">
        <x:f>IF(COUNT(B1326:D1326)&lt;&gt;3,"Eingaben prüfen",IF(OR(MIN(B1326:D1326)&lt;0,MAX(B1326:D1326)&gt;1),"Eingaben prüfen","gültig"))</x:f>
        <x:v>gültig</x:v>
      </x:c>
    </x:row>
    <x:row r="1327" ht="23" customHeight="1">
      <x:c r="A1327" s="9" t="n">
        <x:v>1321</x:v>
      </x:c>
      <x:c r="B1327" s="17" t="n">
        <x:v>0.8844423472182825</x:v>
      </x:c>
      <x:c r="C1327" s="17" t="n">
        <x:v>0.40592748497147113</x:v>
      </x:c>
      <x:c r="D1327" s="17" t="n">
        <x:v>0.8812991149025038</x:v>
      </x:c>
      <x:c r="E1327" s="9" t="str">
        <x:v>B</x:v>
      </x:c>
      <x:c r="F1327" s="14" t="str">
        <x:f>IF(COUNT(B1327:D1327)&lt;&gt;3,"Eingaben prüfen",IF(OR(MIN(B1327:D1327)&lt;0,MAX(B1327:D1327)&gt;1),"Eingaben prüfen","gültig"))</x:f>
        <x:v>gültig</x:v>
      </x:c>
    </x:row>
    <x:row r="1328" ht="23" customHeight="1">
      <x:c r="A1328" s="9" t="n">
        <x:v>1322</x:v>
      </x:c>
      <x:c r="B1328" s="17" t="n">
        <x:v>0.6742166288895532</x:v>
      </x:c>
      <x:c r="C1328" s="17" t="n">
        <x:v>0.6493672711076215</x:v>
      </x:c>
      <x:c r="D1328" s="17" t="n">
        <x:v>0.28321950475219637</x:v>
      </x:c>
      <x:c r="E1328" s="9" t="str">
        <x:v>B</x:v>
      </x:c>
      <x:c r="F1328" s="14" t="str">
        <x:f>IF(COUNT(B1328:D1328)&lt;&gt;3,"Eingaben prüfen",IF(OR(MIN(B1328:D1328)&lt;0,MAX(B1328:D1328)&gt;1),"Eingaben prüfen","gültig"))</x:f>
        <x:v>gültig</x:v>
      </x:c>
    </x:row>
    <x:row r="1329" ht="23" customHeight="1">
      <x:c r="A1329" s="9" t="n">
        <x:v>1323</x:v>
      </x:c>
      <x:c r="B1329" s="17" t="n">
        <x:v>0.9567570473300293</x:v>
      </x:c>
      <x:c r="C1329" s="17" t="n">
        <x:v>0.5945243098540232</x:v>
      </x:c>
      <x:c r="D1329" s="17" t="n">
        <x:v>0.3016771710244939</x:v>
      </x:c>
      <x:c r="E1329" s="9" t="str">
        <x:v>B</x:v>
      </x:c>
      <x:c r="F1329" s="14" t="str">
        <x:f>IF(COUNT(B1329:D1329)&lt;&gt;3,"Eingaben prüfen",IF(OR(MIN(B1329:D1329)&lt;0,MAX(B1329:D1329)&gt;1),"Eingaben prüfen","gültig"))</x:f>
        <x:v>gültig</x:v>
      </x:c>
    </x:row>
    <x:row r="1330" ht="23" customHeight="1">
      <x:c r="A1330" s="9" t="n">
        <x:v>1324</x:v>
      </x:c>
      <x:c r="B1330" s="17" t="n">
        <x:v>0.8022719462169334</x:v>
      </x:c>
      <x:c r="C1330" s="17" t="n">
        <x:v>0.9521230863174424</x:v>
      </x:c>
      <x:c r="D1330" s="17" t="n">
        <x:v>0.4012835005996749</x:v>
      </x:c>
      <x:c r="E1330" s="9" t="str">
        <x:v>B</x:v>
      </x:c>
      <x:c r="F1330" s="14" t="str">
        <x:f>IF(COUNT(B1330:D1330)&lt;&gt;3,"Eingaben prüfen",IF(OR(MIN(B1330:D1330)&lt;0,MAX(B1330:D1330)&gt;1),"Eingaben prüfen","gültig"))</x:f>
        <x:v>gültig</x:v>
      </x:c>
    </x:row>
    <x:row r="1331" ht="23" customHeight="1">
      <x:c r="A1331" s="9" t="n">
        <x:v>1325</x:v>
      </x:c>
      <x:c r="B1331" s="17" t="n">
        <x:v>0.8546109049348161</x:v>
      </x:c>
      <x:c r="C1331" s="17" t="n">
        <x:v>0.45685297262389213</x:v>
      </x:c>
      <x:c r="D1331" s="17" t="n">
        <x:v>0.60391808336135</x:v>
      </x:c>
      <x:c r="E1331" s="9" t="str">
        <x:v>B</x:v>
      </x:c>
      <x:c r="F1331" s="14" t="str">
        <x:f>IF(COUNT(B1331:D1331)&lt;&gt;3,"Eingaben prüfen",IF(OR(MIN(B1331:D1331)&lt;0,MAX(B1331:D1331)&gt;1),"Eingaben prüfen","gültig"))</x:f>
        <x:v>gültig</x:v>
      </x:c>
    </x:row>
    <x:row r="1332" ht="23" customHeight="1">
      <x:c r="A1332" s="9" t="n">
        <x:v>1326</x:v>
      </x:c>
      <x:c r="B1332" s="17" t="n">
        <x:v>0.597312877769582</x:v>
      </x:c>
      <x:c r="C1332" s="17" t="n">
        <x:v>0.32967118767555803</x:v>
      </x:c>
      <x:c r="D1332" s="17" t="n">
        <x:v>0.8298885488184169</x:v>
      </x:c>
      <x:c r="E1332" s="9" t="str">
        <x:v>B</x:v>
      </x:c>
      <x:c r="F1332" s="14" t="str">
        <x:f>IF(COUNT(B1332:D1332)&lt;&gt;3,"Eingaben prüfen",IF(OR(MIN(B1332:D1332)&lt;0,MAX(B1332:D1332)&gt;1),"Eingaben prüfen","gültig"))</x:f>
        <x:v>gültig</x:v>
      </x:c>
    </x:row>
    <x:row r="1333" ht="23" customHeight="1">
      <x:c r="A1333" s="9" t="n">
        <x:v>1327</x:v>
      </x:c>
      <x:c r="B1333" s="17" t="n">
        <x:v>0.5358235921012238</x:v>
      </x:c>
      <x:c r="C1333" s="17" t="n">
        <x:v>0.4092060405528173</x:v>
      </x:c>
      <x:c r="D1333" s="17" t="n">
        <x:v>0.7384148963028565</x:v>
      </x:c>
      <x:c r="E1333" s="9" t="str">
        <x:v>B</x:v>
      </x:c>
      <x:c r="F1333" s="14" t="str">
        <x:f>IF(COUNT(B1333:D1333)&lt;&gt;3,"Eingaben prüfen",IF(OR(MIN(B1333:D1333)&lt;0,MAX(B1333:D1333)&gt;1),"Eingaben prüfen","gültig"))</x:f>
        <x:v>gültig</x:v>
      </x:c>
    </x:row>
    <x:row r="1334" ht="23" customHeight="1">
      <x:c r="A1334" s="9" t="n">
        <x:v>1328</x:v>
      </x:c>
      <x:c r="B1334" s="17" t="n">
        <x:v>0.6387182289035991</x:v>
      </x:c>
      <x:c r="C1334" s="17" t="n">
        <x:v>0.28721297543961555</x:v>
      </x:c>
      <x:c r="D1334" s="17" t="n">
        <x:v>0.0654071633471176</x:v>
      </x:c>
      <x:c r="E1334" s="9" t="str">
        <x:v>B</x:v>
      </x:c>
      <x:c r="F1334" s="14" t="str">
        <x:f>IF(COUNT(B1334:D1334)&lt;&gt;3,"Eingaben prüfen",IF(OR(MIN(B1334:D1334)&lt;0,MAX(B1334:D1334)&gt;1),"Eingaben prüfen","gültig"))</x:f>
        <x:v>gültig</x:v>
      </x:c>
    </x:row>
    <x:row r="1335" ht="23" customHeight="1">
      <x:c r="A1335" s="9" t="n">
        <x:v>1329</x:v>
      </x:c>
      <x:c r="B1335" s="17" t="n">
        <x:v>0.13777658820617944</x:v>
      </x:c>
      <x:c r="C1335" s="17" t="n">
        <x:v>0.47352775174658746</x:v>
      </x:c>
      <x:c r="D1335" s="17" t="n">
        <x:v>0.1029940260341391</x:v>
      </x:c>
      <x:c r="E1335" s="9" t="str">
        <x:v>B</x:v>
      </x:c>
      <x:c r="F1335" s="14" t="str">
        <x:f>IF(COUNT(B1335:D1335)&lt;&gt;3,"Eingaben prüfen",IF(OR(MIN(B1335:D1335)&lt;0,MAX(B1335:D1335)&gt;1),"Eingaben prüfen","gültig"))</x:f>
        <x:v>gültig</x:v>
      </x:c>
    </x:row>
    <x:row r="1336" ht="23" customHeight="1">
      <x:c r="A1336" s="9" t="n">
        <x:v>1330</x:v>
      </x:c>
      <x:c r="B1336" s="17" t="n">
        <x:v>0.9361346618970856</x:v>
      </x:c>
      <x:c r="C1336" s="17" t="n">
        <x:v>0.11064169800374657</x:v>
      </x:c>
      <x:c r="D1336" s="17" t="n">
        <x:v>0.6420452232705429</x:v>
      </x:c>
      <x:c r="E1336" s="9" t="str">
        <x:v>B</x:v>
      </x:c>
      <x:c r="F1336" s="14" t="str">
        <x:f>IF(COUNT(B1336:D1336)&lt;&gt;3,"Eingaben prüfen",IF(OR(MIN(B1336:D1336)&lt;0,MAX(B1336:D1336)&gt;1),"Eingaben prüfen","gültig"))</x:f>
        <x:v>gültig</x:v>
      </x:c>
    </x:row>
    <x:row r="1337" ht="23" customHeight="1">
      <x:c r="A1337" s="9" t="n">
        <x:v>1331</x:v>
      </x:c>
      <x:c r="B1337" s="17" t="n">
        <x:v>0.30625900148879737</x:v>
      </x:c>
      <x:c r="C1337" s="17" t="n">
        <x:v>0.8280769266420975</x:v>
      </x:c>
      <x:c r="D1337" s="17" t="n">
        <x:v>0.04456193756777793</x:v>
      </x:c>
      <x:c r="E1337" s="9" t="str">
        <x:v>B</x:v>
      </x:c>
      <x:c r="F1337" s="14" t="str">
        <x:f>IF(COUNT(B1337:D1337)&lt;&gt;3,"Eingaben prüfen",IF(OR(MIN(B1337:D1337)&lt;0,MAX(B1337:D1337)&gt;1),"Eingaben prüfen","gültig"))</x:f>
        <x:v>gültig</x:v>
      </x:c>
    </x:row>
    <x:row r="1338" ht="23" customHeight="1">
      <x:c r="A1338" s="9" t="n">
        <x:v>1332</x:v>
      </x:c>
      <x:c r="B1338" s="17" t="n">
        <x:v>0.15840092080179602</x:v>
      </x:c>
      <x:c r="C1338" s="17" t="n">
        <x:v>0.9774548980640247</x:v>
      </x:c>
      <x:c r="D1338" s="17" t="n">
        <x:v>0.2756784410448745</x:v>
      </x:c>
      <x:c r="E1338" s="9" t="str">
        <x:v>B</x:v>
      </x:c>
      <x:c r="F1338" s="14" t="str">
        <x:f>IF(COUNT(B1338:D1338)&lt;&gt;3,"Eingaben prüfen",IF(OR(MIN(B1338:D1338)&lt;0,MAX(B1338:D1338)&gt;1),"Eingaben prüfen","gültig"))</x:f>
        <x:v>gültig</x:v>
      </x:c>
    </x:row>
    <x:row r="1339" ht="23" customHeight="1">
      <x:c r="A1339" s="9" t="n">
        <x:v>1333</x:v>
      </x:c>
      <x:c r="B1339" s="17" t="n">
        <x:v>0.3550311833387241</x:v>
      </x:c>
      <x:c r="C1339" s="17" t="n">
        <x:v>0.9920712878229097</x:v>
      </x:c>
      <x:c r="D1339" s="17" t="n">
        <x:v>0.7801806490169838</x:v>
      </x:c>
      <x:c r="E1339" s="9" t="str">
        <x:v>B</x:v>
      </x:c>
      <x:c r="F1339" s="14" t="str">
        <x:f>IF(COUNT(B1339:D1339)&lt;&gt;3,"Eingaben prüfen",IF(OR(MIN(B1339:D1339)&lt;0,MAX(B1339:D1339)&gt;1),"Eingaben prüfen","gültig"))</x:f>
        <x:v>gültig</x:v>
      </x:c>
    </x:row>
    <x:row r="1340" ht="23" customHeight="1">
      <x:c r="A1340" s="9" t="n">
        <x:v>1334</x:v>
      </x:c>
      <x:c r="B1340" s="17" t="n">
        <x:v>0.2344914049608633</x:v>
      </x:c>
      <x:c r="C1340" s="17" t="n">
        <x:v>0.8966401926008984</x:v>
      </x:c>
      <x:c r="D1340" s="17" t="n">
        <x:v>0.7922071370994672</x:v>
      </x:c>
      <x:c r="E1340" s="9" t="str">
        <x:v>B</x:v>
      </x:c>
      <x:c r="F1340" s="14" t="str">
        <x:f>IF(COUNT(B1340:D1340)&lt;&gt;3,"Eingaben prüfen",IF(OR(MIN(B1340:D1340)&lt;0,MAX(B1340:D1340)&gt;1),"Eingaben prüfen","gültig"))</x:f>
        <x:v>gültig</x:v>
      </x:c>
    </x:row>
    <x:row r="1341" ht="23" customHeight="1">
      <x:c r="A1341" s="9" t="n">
        <x:v>1335</x:v>
      </x:c>
      <x:c r="B1341" s="17" t="n">
        <x:v>0.13845455006230623</x:v>
      </x:c>
      <x:c r="C1341" s="17" t="n">
        <x:v>0.599118004902266</x:v>
      </x:c>
      <x:c r="D1341" s="17" t="n">
        <x:v>0.5758307134965435</x:v>
      </x:c>
      <x:c r="E1341" s="9" t="str">
        <x:v>B</x:v>
      </x:c>
      <x:c r="F1341" s="14" t="str">
        <x:f>IF(COUNT(B1341:D1341)&lt;&gt;3,"Eingaben prüfen",IF(OR(MIN(B1341:D1341)&lt;0,MAX(B1341:D1341)&gt;1),"Eingaben prüfen","gültig"))</x:f>
        <x:v>gültig</x:v>
      </x:c>
    </x:row>
    <x:row r="1342" ht="23" customHeight="1">
      <x:c r="A1342" s="9" t="n">
        <x:v>1336</x:v>
      </x:c>
      <x:c r="B1342" s="17" t="n">
        <x:v>0.8680401929887012</x:v>
      </x:c>
      <x:c r="C1342" s="17" t="n">
        <x:v>0.8500038926722482</x:v>
      </x:c>
      <x:c r="D1342" s="17" t="n">
        <x:v>0.3921411690535024</x:v>
      </x:c>
      <x:c r="E1342" s="9" t="str">
        <x:v>B</x:v>
      </x:c>
      <x:c r="F1342" s="14" t="str">
        <x:f>IF(COUNT(B1342:D1342)&lt;&gt;3,"Eingaben prüfen",IF(OR(MIN(B1342:D1342)&lt;0,MAX(B1342:D1342)&gt;1),"Eingaben prüfen","gültig"))</x:f>
        <x:v>gültig</x:v>
      </x:c>
    </x:row>
    <x:row r="1343" ht="23" customHeight="1">
      <x:c r="A1343" s="9" t="n">
        <x:v>1337</x:v>
      </x:c>
      <x:c r="B1343" s="17" t="n">
        <x:v>0.16281601774971932</x:v>
      </x:c>
      <x:c r="C1343" s="17" t="n">
        <x:v>0.045836261357180774</x:v>
      </x:c>
      <x:c r="D1343" s="17" t="n">
        <x:v>0.7567741799866781</x:v>
      </x:c>
      <x:c r="E1343" s="9" t="str">
        <x:v>B</x:v>
      </x:c>
      <x:c r="F1343" s="14" t="str">
        <x:f>IF(COUNT(B1343:D1343)&lt;&gt;3,"Eingaben prüfen",IF(OR(MIN(B1343:D1343)&lt;0,MAX(B1343:D1343)&gt;1),"Eingaben prüfen","gültig"))</x:f>
        <x:v>gültig</x:v>
      </x:c>
    </x:row>
    <x:row r="1344" ht="23" customHeight="1">
      <x:c r="A1344" s="9" t="n">
        <x:v>1338</x:v>
      </x:c>
      <x:c r="B1344" s="17" t="n">
        <x:v>0.7828827503835782</x:v>
      </x:c>
      <x:c r="C1344" s="17" t="n">
        <x:v>0.7652683862252161</x:v>
      </x:c>
      <x:c r="D1344" s="17" t="n">
        <x:v>0.06213114631827921</x:v>
      </x:c>
      <x:c r="E1344" s="9" t="str">
        <x:v>B</x:v>
      </x:c>
      <x:c r="F1344" s="14" t="str">
        <x:f>IF(COUNT(B1344:D1344)&lt;&gt;3,"Eingaben prüfen",IF(OR(MIN(B1344:D1344)&lt;0,MAX(B1344:D1344)&gt;1),"Eingaben prüfen","gültig"))</x:f>
        <x:v>gültig</x:v>
      </x:c>
    </x:row>
    <x:row r="1345" ht="23" customHeight="1">
      <x:c r="A1345" s="9" t="n">
        <x:v>1339</x:v>
      </x:c>
      <x:c r="B1345" s="17" t="n">
        <x:v>0.7399775612866506</x:v>
      </x:c>
      <x:c r="C1345" s="17" t="n">
        <x:v>0.6895878067007288</x:v>
      </x:c>
      <x:c r="D1345" s="17" t="n">
        <x:v>0.9596297052921727</x:v>
      </x:c>
      <x:c r="E1345" s="9" t="str">
        <x:v>B</x:v>
      </x:c>
      <x:c r="F1345" s="14" t="str">
        <x:f>IF(COUNT(B1345:D1345)&lt;&gt;3,"Eingaben prüfen",IF(OR(MIN(B1345:D1345)&lt;0,MAX(B1345:D1345)&gt;1),"Eingaben prüfen","gültig"))</x:f>
        <x:v>gültig</x:v>
      </x:c>
    </x:row>
    <x:row r="1346" ht="23" customHeight="1">
      <x:c r="A1346" s="9" t="n">
        <x:v>1340</x:v>
      </x:c>
      <x:c r="B1346" s="17" t="n">
        <x:v>0.060400878894142807</x:v>
      </x:c>
      <x:c r="C1346" s="17" t="n">
        <x:v>0.10369881533551961</x:v>
      </x:c>
      <x:c r="D1346" s="17" t="n">
        <x:v>0.08499029010999948</x:v>
      </x:c>
      <x:c r="E1346" s="9" t="str">
        <x:v>B</x:v>
      </x:c>
      <x:c r="F1346" s="14" t="str">
        <x:f>IF(COUNT(B1346:D1346)&lt;&gt;3,"Eingaben prüfen",IF(OR(MIN(B1346:D1346)&lt;0,MAX(B1346:D1346)&gt;1),"Eingaben prüfen","gültig"))</x:f>
        <x:v>gültig</x:v>
      </x:c>
    </x:row>
    <x:row r="1347" ht="23" customHeight="1">
      <x:c r="A1347" s="9" t="n">
        <x:v>1341</x:v>
      </x:c>
      <x:c r="B1347" s="17" t="n">
        <x:v>0.2157884914195165</x:v>
      </x:c>
      <x:c r="C1347" s="17" t="n">
        <x:v>0.14893970813136548</x:v>
      </x:c>
      <x:c r="D1347" s="17" t="n">
        <x:v>0.646276798681356</x:v>
      </x:c>
      <x:c r="E1347" s="9" t="str">
        <x:v>B</x:v>
      </x:c>
      <x:c r="F1347" s="14" t="str">
        <x:f>IF(COUNT(B1347:D1347)&lt;&gt;3,"Eingaben prüfen",IF(OR(MIN(B1347:D1347)&lt;0,MAX(B1347:D1347)&gt;1),"Eingaben prüfen","gültig"))</x:f>
        <x:v>gültig</x:v>
      </x:c>
    </x:row>
    <x:row r="1348" ht="23" customHeight="1">
      <x:c r="A1348" s="9" t="n">
        <x:v>1342</x:v>
      </x:c>
      <x:c r="B1348" s="17" t="n">
        <x:v>0.5637580553302541</x:v>
      </x:c>
      <x:c r="C1348" s="17" t="n">
        <x:v>0.1690844186814502</x:v>
      </x:c>
      <x:c r="D1348" s="17" t="n">
        <x:v>0.30516745254863054</x:v>
      </x:c>
      <x:c r="E1348" s="9" t="str">
        <x:v>B</x:v>
      </x:c>
      <x:c r="F1348" s="14" t="str">
        <x:f>IF(COUNT(B1348:D1348)&lt;&gt;3,"Eingaben prüfen",IF(OR(MIN(B1348:D1348)&lt;0,MAX(B1348:D1348)&gt;1),"Eingaben prüfen","gültig"))</x:f>
        <x:v>gültig</x:v>
      </x:c>
    </x:row>
    <x:row r="1349" ht="23" customHeight="1">
      <x:c r="A1349" s="9" t="n">
        <x:v>1343</x:v>
      </x:c>
      <x:c r="B1349" s="17" t="n">
        <x:v>0.22079495654907078</x:v>
      </x:c>
      <x:c r="C1349" s="17" t="n">
        <x:v>0.1312307472107932</x:v>
      </x:c>
      <x:c r="D1349" s="17" t="n">
        <x:v>0.5691610696958378</x:v>
      </x:c>
      <x:c r="E1349" s="9" t="str">
        <x:v>B</x:v>
      </x:c>
      <x:c r="F1349" s="14" t="str">
        <x:f>IF(COUNT(B1349:D1349)&lt;&gt;3,"Eingaben prüfen",IF(OR(MIN(B1349:D1349)&lt;0,MAX(B1349:D1349)&gt;1),"Eingaben prüfen","gültig"))</x:f>
        <x:v>gültig</x:v>
      </x:c>
    </x:row>
    <x:row r="1350" ht="23" customHeight="1">
      <x:c r="A1350" s="9" t="n">
        <x:v>1344</x:v>
      </x:c>
      <x:c r="B1350" s="17" t="n">
        <x:v>0.39693885657470673</x:v>
      </x:c>
      <x:c r="C1350" s="17" t="n">
        <x:v>0.8152466554893181</x:v>
      </x:c>
      <x:c r="D1350" s="17" t="n">
        <x:v>0.013830407871864736</x:v>
      </x:c>
      <x:c r="E1350" s="9" t="str">
        <x:v>B</x:v>
      </x:c>
      <x:c r="F1350" s="14" t="str">
        <x:f>IF(COUNT(B1350:D1350)&lt;&gt;3,"Eingaben prüfen",IF(OR(MIN(B1350:D1350)&lt;0,MAX(B1350:D1350)&gt;1),"Eingaben prüfen","gültig"))</x:f>
        <x:v>gültig</x:v>
      </x:c>
    </x:row>
    <x:row r="1351" ht="23" customHeight="1">
      <x:c r="A1351" s="9" t="n">
        <x:v>1345</x:v>
      </x:c>
      <x:c r="B1351" s="17" t="n">
        <x:v>0.8818214774364606</x:v>
      </x:c>
      <x:c r="C1351" s="17" t="n">
        <x:v>0.6761152857216075</x:v>
      </x:c>
      <x:c r="D1351" s="17" t="n">
        <x:v>0.6820822673616931</x:v>
      </x:c>
      <x:c r="E1351" s="9" t="str">
        <x:v>B</x:v>
      </x:c>
      <x:c r="F1351" s="14" t="str">
        <x:f>IF(COUNT(B1351:D1351)&lt;&gt;3,"Eingaben prüfen",IF(OR(MIN(B1351:D1351)&lt;0,MAX(B1351:D1351)&gt;1),"Eingaben prüfen","gültig"))</x:f>
        <x:v>gültig</x:v>
      </x:c>
    </x:row>
    <x:row r="1352" ht="23" customHeight="1">
      <x:c r="A1352" s="9" t="n">
        <x:v>1346</x:v>
      </x:c>
      <x:c r="B1352" s="17" t="n">
        <x:v>0.8185004118131474</x:v>
      </x:c>
      <x:c r="C1352" s="17" t="n">
        <x:v>0.8865010886220261</x:v>
      </x:c>
      <x:c r="D1352" s="17" t="n">
        <x:v>0.12318090198095888</x:v>
      </x:c>
      <x:c r="E1352" s="9" t="str">
        <x:v>B</x:v>
      </x:c>
      <x:c r="F1352" s="14" t="str">
        <x:f>IF(COUNT(B1352:D1352)&lt;&gt;3,"Eingaben prüfen",IF(OR(MIN(B1352:D1352)&lt;0,MAX(B1352:D1352)&gt;1),"Eingaben prüfen","gültig"))</x:f>
        <x:v>gültig</x:v>
      </x:c>
    </x:row>
    <x:row r="1353" ht="23" customHeight="1">
      <x:c r="A1353" s="9" t="n">
        <x:v>1347</x:v>
      </x:c>
      <x:c r="B1353" s="17" t="n">
        <x:v>0.994067411753349</x:v>
      </x:c>
      <x:c r="C1353" s="17" t="n">
        <x:v>0.5652875792002305</x:v>
      </x:c>
      <x:c r="D1353" s="17" t="n">
        <x:v>0.594288669875823</x:v>
      </x:c>
      <x:c r="E1353" s="9" t="str">
        <x:v>B</x:v>
      </x:c>
      <x:c r="F1353" s="14" t="str">
        <x:f>IF(COUNT(B1353:D1353)&lt;&gt;3,"Eingaben prüfen",IF(OR(MIN(B1353:D1353)&lt;0,MAX(B1353:D1353)&gt;1),"Eingaben prüfen","gültig"))</x:f>
        <x:v>gültig</x:v>
      </x:c>
    </x:row>
    <x:row r="1354" ht="23" customHeight="1">
      <x:c r="A1354" s="9" t="n">
        <x:v>1348</x:v>
      </x:c>
      <x:c r="B1354" s="17" t="n">
        <x:v>0.6296169942943379</x:v>
      </x:c>
      <x:c r="C1354" s="17" t="n">
        <x:v>0.5262130590854213</x:v>
      </x:c>
      <x:c r="D1354" s="17" t="n">
        <x:v>0.421678441693075</x:v>
      </x:c>
      <x:c r="E1354" s="9" t="str">
        <x:v>B</x:v>
      </x:c>
      <x:c r="F1354" s="14" t="str">
        <x:f>IF(COUNT(B1354:D1354)&lt;&gt;3,"Eingaben prüfen",IF(OR(MIN(B1354:D1354)&lt;0,MAX(B1354:D1354)&gt;1),"Eingaben prüfen","gültig"))</x:f>
        <x:v>gültig</x:v>
      </x:c>
    </x:row>
    <x:row r="1355" ht="23" customHeight="1">
      <x:c r="A1355" s="9" t="n">
        <x:v>1349</x:v>
      </x:c>
      <x:c r="B1355" s="17" t="n">
        <x:v>0.43731421686243266</x:v>
      </x:c>
      <x:c r="C1355" s="17" t="n">
        <x:v>0.17993521958123893</x:v>
      </x:c>
      <x:c r="D1355" s="17" t="n">
        <x:v>0.4632265128893778</x:v>
      </x:c>
      <x:c r="E1355" s="9" t="str">
        <x:v>B</x:v>
      </x:c>
      <x:c r="F1355" s="14" t="str">
        <x:f>IF(COUNT(B1355:D1355)&lt;&gt;3,"Eingaben prüfen",IF(OR(MIN(B1355:D1355)&lt;0,MAX(B1355:D1355)&gt;1),"Eingaben prüfen","gültig"))</x:f>
        <x:v>gültig</x:v>
      </x:c>
    </x:row>
    <x:row r="1356" ht="23" customHeight="1">
      <x:c r="A1356" s="9" t="n">
        <x:v>1350</x:v>
      </x:c>
      <x:c r="B1356" s="17" t="n">
        <x:v>0.4948803171282634</x:v>
      </x:c>
      <x:c r="C1356" s="17" t="n">
        <x:v>0.9643626156030223</x:v>
      </x:c>
      <x:c r="D1356" s="17" t="n">
        <x:v>0.7931023949058726</x:v>
      </x:c>
      <x:c r="E1356" s="9" t="str">
        <x:v>B</x:v>
      </x:c>
      <x:c r="F1356" s="14" t="str">
        <x:f>IF(COUNT(B1356:D1356)&lt;&gt;3,"Eingaben prüfen",IF(OR(MIN(B1356:D1356)&lt;0,MAX(B1356:D1356)&gt;1),"Eingaben prüfen","gültig"))</x:f>
        <x:v>gültig</x:v>
      </x:c>
    </x:row>
    <x:row r="1357" ht="23" customHeight="1">
      <x:c r="A1357" s="9" t="n">
        <x:v>1351</x:v>
      </x:c>
      <x:c r="B1357" s="17" t="n">
        <x:v>0.49188320396933705</x:v>
      </x:c>
      <x:c r="C1357" s="17" t="n">
        <x:v>0.10740361094940454</x:v>
      </x:c>
      <x:c r="D1357" s="17" t="n">
        <x:v>0.4961033951258287</x:v>
      </x:c>
      <x:c r="E1357" s="9" t="str">
        <x:v>B</x:v>
      </x:c>
      <x:c r="F1357" s="14" t="str">
        <x:f>IF(COUNT(B1357:D1357)&lt;&gt;3,"Eingaben prüfen",IF(OR(MIN(B1357:D1357)&lt;0,MAX(B1357:D1357)&gt;1),"Eingaben prüfen","gültig"))</x:f>
        <x:v>gültig</x:v>
      </x:c>
    </x:row>
    <x:row r="1358" ht="23" customHeight="1">
      <x:c r="A1358" s="9" t="n">
        <x:v>1352</x:v>
      </x:c>
      <x:c r="B1358" s="17" t="n">
        <x:v>0.4457179125165567</x:v>
      </x:c>
      <x:c r="C1358" s="17" t="n">
        <x:v>0.3474535619607195</x:v>
      </x:c>
      <x:c r="D1358" s="17" t="n">
        <x:v>0.46476408501621336</x:v>
      </x:c>
      <x:c r="E1358" s="9" t="str">
        <x:v>B</x:v>
      </x:c>
      <x:c r="F1358" s="14" t="str">
        <x:f>IF(COUNT(B1358:D1358)&lt;&gt;3,"Eingaben prüfen",IF(OR(MIN(B1358:D1358)&lt;0,MAX(B1358:D1358)&gt;1),"Eingaben prüfen","gültig"))</x:f>
        <x:v>gültig</x:v>
      </x:c>
    </x:row>
    <x:row r="1359" ht="23" customHeight="1">
      <x:c r="A1359" s="9" t="n">
        <x:v>1353</x:v>
      </x:c>
      <x:c r="B1359" s="17" t="n">
        <x:v>0.65436461486388</x:v>
      </x:c>
      <x:c r="C1359" s="17" t="n">
        <x:v>0.06486508424859494</x:v>
      </x:c>
      <x:c r="D1359" s="17" t="n">
        <x:v>0.4280148317338899</x:v>
      </x:c>
      <x:c r="E1359" s="9" t="str">
        <x:v>B</x:v>
      </x:c>
      <x:c r="F1359" s="14" t="str">
        <x:f>IF(COUNT(B1359:D1359)&lt;&gt;3,"Eingaben prüfen",IF(OR(MIN(B1359:D1359)&lt;0,MAX(B1359:D1359)&gt;1),"Eingaben prüfen","gültig"))</x:f>
        <x:v>gültig</x:v>
      </x:c>
    </x:row>
    <x:row r="1360" ht="23" customHeight="1">
      <x:c r="A1360" s="9" t="n">
        <x:v>1354</x:v>
      </x:c>
      <x:c r="B1360" s="17" t="n">
        <x:v>0.23752823390532285</x:v>
      </x:c>
      <x:c r="C1360" s="17" t="n">
        <x:v>0.022117994376458228</x:v>
      </x:c>
      <x:c r="D1360" s="17" t="n">
        <x:v>0.5173904726980254</x:v>
      </x:c>
      <x:c r="E1360" s="9" t="str">
        <x:v>B</x:v>
      </x:c>
      <x:c r="F1360" s="14" t="str">
        <x:f>IF(COUNT(B1360:D1360)&lt;&gt;3,"Eingaben prüfen",IF(OR(MIN(B1360:D1360)&lt;0,MAX(B1360:D1360)&gt;1),"Eingaben prüfen","gültig"))</x:f>
        <x:v>gültig</x:v>
      </x:c>
    </x:row>
    <x:row r="1361" ht="23" customHeight="1">
      <x:c r="A1361" s="9" t="n">
        <x:v>1355</x:v>
      </x:c>
      <x:c r="B1361" s="17" t="n">
        <x:v>0.2085524610010907</x:v>
      </x:c>
      <x:c r="C1361" s="17" t="n">
        <x:v>0.94201148848515</x:v>
      </x:c>
      <x:c r="D1361" s="17" t="n">
        <x:v>0.2939380867173895</x:v>
      </x:c>
      <x:c r="E1361" s="9" t="str">
        <x:v>B</x:v>
      </x:c>
      <x:c r="F1361" s="14" t="str">
        <x:f>IF(COUNT(B1361:D1361)&lt;&gt;3,"Eingaben prüfen",IF(OR(MIN(B1361:D1361)&lt;0,MAX(B1361:D1361)&gt;1),"Eingaben prüfen","gültig"))</x:f>
        <x:v>gültig</x:v>
      </x:c>
    </x:row>
    <x:row r="1362" ht="23" customHeight="1">
      <x:c r="A1362" s="9" t="n">
        <x:v>1356</x:v>
      </x:c>
      <x:c r="B1362" s="17" t="n">
        <x:v>0.6299947312800214</x:v>
      </x:c>
      <x:c r="C1362" s="17" t="n">
        <x:v>0.8374290209030733</x:v>
      </x:c>
      <x:c r="D1362" s="17" t="n">
        <x:v>0.7161318735452369</x:v>
      </x:c>
      <x:c r="E1362" s="9" t="str">
        <x:v>B</x:v>
      </x:c>
      <x:c r="F1362" s="14" t="str">
        <x:f>IF(COUNT(B1362:D1362)&lt;&gt;3,"Eingaben prüfen",IF(OR(MIN(B1362:D1362)&lt;0,MAX(B1362:D1362)&gt;1),"Eingaben prüfen","gültig"))</x:f>
        <x:v>gültig</x:v>
      </x:c>
    </x:row>
    <x:row r="1363" ht="23" customHeight="1">
      <x:c r="A1363" s="9" t="n">
        <x:v>1357</x:v>
      </x:c>
      <x:c r="B1363" s="17" t="n">
        <x:v>0.9654313189676031</x:v>
      </x:c>
      <x:c r="C1363" s="17" t="n">
        <x:v>0.596367055666633</x:v>
      </x:c>
      <x:c r="D1363" s="17" t="n">
        <x:v>0.8101310349302366</x:v>
      </x:c>
      <x:c r="E1363" s="9" t="str">
        <x:v>B</x:v>
      </x:c>
      <x:c r="F1363" s="14" t="str">
        <x:f>IF(COUNT(B1363:D1363)&lt;&gt;3,"Eingaben prüfen",IF(OR(MIN(B1363:D1363)&lt;0,MAX(B1363:D1363)&gt;1),"Eingaben prüfen","gültig"))</x:f>
        <x:v>gültig</x:v>
      </x:c>
    </x:row>
    <x:row r="1364" ht="23" customHeight="1">
      <x:c r="A1364" s="9" t="n">
        <x:v>1358</x:v>
      </x:c>
      <x:c r="B1364" s="17" t="n">
        <x:v>0.7812043927842751</x:v>
      </x:c>
      <x:c r="C1364" s="17" t="n">
        <x:v>0.5412660924484953</x:v>
      </x:c>
      <x:c r="D1364" s="17" t="n">
        <x:v>0.5645058780210093</x:v>
      </x:c>
      <x:c r="E1364" s="9" t="str">
        <x:v>B</x:v>
      </x:c>
      <x:c r="F1364" s="14" t="str">
        <x:f>IF(COUNT(B1364:D1364)&lt;&gt;3,"Eingaben prüfen",IF(OR(MIN(B1364:D1364)&lt;0,MAX(B1364:D1364)&gt;1),"Eingaben prüfen","gültig"))</x:f>
        <x:v>gültig</x:v>
      </x:c>
    </x:row>
    <x:row r="1365" ht="23" customHeight="1">
      <x:c r="A1365" s="9" t="n">
        <x:v>1359</x:v>
      </x:c>
      <x:c r="B1365" s="17" t="n">
        <x:v>0.9518959840061143</x:v>
      </x:c>
      <x:c r="C1365" s="17" t="n">
        <x:v>0.19671178644057363</x:v>
      </x:c>
      <x:c r="D1365" s="17" t="n">
        <x:v>0.48592201655264944</x:v>
      </x:c>
      <x:c r="E1365" s="9" t="str">
        <x:v>B</x:v>
      </x:c>
      <x:c r="F1365" s="14" t="str">
        <x:f>IF(COUNT(B1365:D1365)&lt;&gt;3,"Eingaben prüfen",IF(OR(MIN(B1365:D1365)&lt;0,MAX(B1365:D1365)&gt;1),"Eingaben prüfen","gültig"))</x:f>
        <x:v>gültig</x:v>
      </x:c>
    </x:row>
    <x:row r="1366" ht="23" customHeight="1">
      <x:c r="A1366" s="9" t="n">
        <x:v>1360</x:v>
      </x:c>
      <x:c r="B1366" s="17" t="n">
        <x:v>0.5851152277318761</x:v>
      </x:c>
      <x:c r="C1366" s="17" t="n">
        <x:v>0.345542641938664</x:v>
      </x:c>
      <x:c r="D1366" s="17" t="n">
        <x:v>0.5290980484569445</x:v>
      </x:c>
      <x:c r="E1366" s="9" t="str">
        <x:v>B</x:v>
      </x:c>
      <x:c r="F1366" s="14" t="str">
        <x:f>IF(COUNT(B1366:D1366)&lt;&gt;3,"Eingaben prüfen",IF(OR(MIN(B1366:D1366)&lt;0,MAX(B1366:D1366)&gt;1),"Eingaben prüfen","gültig"))</x:f>
        <x:v>gültig</x:v>
      </x:c>
    </x:row>
    <x:row r="1367" ht="23" customHeight="1">
      <x:c r="A1367" s="9" t="n">
        <x:v>1361</x:v>
      </x:c>
      <x:c r="B1367" s="17" t="n">
        <x:v>0.5424271646188572</x:v>
      </x:c>
      <x:c r="C1367" s="17" t="n">
        <x:v>0.41913973342161626</x:v>
      </x:c>
      <x:c r="D1367" s="17" t="n">
        <x:v>0.3494603979634121</x:v>
      </x:c>
      <x:c r="E1367" s="9" t="str">
        <x:v>B</x:v>
      </x:c>
      <x:c r="F1367" s="14" t="str">
        <x:f>IF(COUNT(B1367:D1367)&lt;&gt;3,"Eingaben prüfen",IF(OR(MIN(B1367:D1367)&lt;0,MAX(B1367:D1367)&gt;1),"Eingaben prüfen","gültig"))</x:f>
        <x:v>gültig</x:v>
      </x:c>
    </x:row>
    <x:row r="1368" ht="23" customHeight="1">
      <x:c r="A1368" s="9" t="n">
        <x:v>1362</x:v>
      </x:c>
      <x:c r="B1368" s="17" t="n">
        <x:v>0.6003519491059706</x:v>
      </x:c>
      <x:c r="C1368" s="17" t="n">
        <x:v>0.11317549261730164</x:v>
      </x:c>
      <x:c r="D1368" s="17" t="n">
        <x:v>0.32763051765505224</x:v>
      </x:c>
      <x:c r="E1368" s="9" t="str">
        <x:v>B</x:v>
      </x:c>
      <x:c r="F1368" s="14" t="str">
        <x:f>IF(COUNT(B1368:D1368)&lt;&gt;3,"Eingaben prüfen",IF(OR(MIN(B1368:D1368)&lt;0,MAX(B1368:D1368)&gt;1),"Eingaben prüfen","gültig"))</x:f>
        <x:v>gültig</x:v>
      </x:c>
    </x:row>
    <x:row r="1369" ht="23" customHeight="1">
      <x:c r="A1369" s="9" t="n">
        <x:v>1363</x:v>
      </x:c>
      <x:c r="B1369" s="17" t="n">
        <x:v>0.23832448606844991</x:v>
      </x:c>
      <x:c r="C1369" s="17" t="n">
        <x:v>0.27906515065114945</x:v>
      </x:c>
      <x:c r="D1369" s="17" t="n">
        <x:v>0.2045443815877661</x:v>
      </x:c>
      <x:c r="E1369" s="9" t="str">
        <x:v>B</x:v>
      </x:c>
      <x:c r="F1369" s="14" t="str">
        <x:f>IF(COUNT(B1369:D1369)&lt;&gt;3,"Eingaben prüfen",IF(OR(MIN(B1369:D1369)&lt;0,MAX(B1369:D1369)&gt;1),"Eingaben prüfen","gültig"))</x:f>
        <x:v>gültig</x:v>
      </x:c>
    </x:row>
    <x:row r="1370" ht="23" customHeight="1">
      <x:c r="A1370" s="9" t="n">
        <x:v>1364</x:v>
      </x:c>
      <x:c r="B1370" s="17" t="n">
        <x:v>0.7384986852994189</x:v>
      </x:c>
      <x:c r="C1370" s="17" t="n">
        <x:v>0.24320310971233994</x:v>
      </x:c>
      <x:c r="D1370" s="17" t="n">
        <x:v>0.6782127210171893</x:v>
      </x:c>
      <x:c r="E1370" s="9" t="str">
        <x:v>B</x:v>
      </x:c>
      <x:c r="F1370" s="14" t="str">
        <x:f>IF(COUNT(B1370:D1370)&lt;&gt;3,"Eingaben prüfen",IF(OR(MIN(B1370:D1370)&lt;0,MAX(B1370:D1370)&gt;1),"Eingaben prüfen","gültig"))</x:f>
        <x:v>gültig</x:v>
      </x:c>
    </x:row>
    <x:row r="1371" ht="23" customHeight="1">
      <x:c r="A1371" s="9" t="n">
        <x:v>1365</x:v>
      </x:c>
      <x:c r="B1371" s="17" t="n">
        <x:v>0.7922427618177608</x:v>
      </x:c>
      <x:c r="C1371" s="17" t="n">
        <x:v>0.48439234669785947</x:v>
      </x:c>
      <x:c r="D1371" s="17" t="n">
        <x:v>0.37269245635252446</x:v>
      </x:c>
      <x:c r="E1371" s="9" t="str">
        <x:v>B</x:v>
      </x:c>
      <x:c r="F1371" s="14" t="str">
        <x:f>IF(COUNT(B1371:D1371)&lt;&gt;3,"Eingaben prüfen",IF(OR(MIN(B1371:D1371)&lt;0,MAX(B1371:D1371)&gt;1),"Eingaben prüfen","gültig"))</x:f>
        <x:v>gültig</x:v>
      </x:c>
    </x:row>
    <x:row r="1372" ht="23" customHeight="1">
      <x:c r="A1372" s="9" t="n">
        <x:v>1366</x:v>
      </x:c>
      <x:c r="B1372" s="17" t="n">
        <x:v>0.3391305651748553</x:v>
      </x:c>
      <x:c r="C1372" s="17" t="n">
        <x:v>0.7131031177705154</x:v>
      </x:c>
      <x:c r="D1372" s="17" t="n">
        <x:v>0.42280696623492986</x:v>
      </x:c>
      <x:c r="E1372" s="9" t="str">
        <x:v>B</x:v>
      </x:c>
      <x:c r="F1372" s="14" t="str">
        <x:f>IF(COUNT(B1372:D1372)&lt;&gt;3,"Eingaben prüfen",IF(OR(MIN(B1372:D1372)&lt;0,MAX(B1372:D1372)&gt;1),"Eingaben prüfen","gültig"))</x:f>
        <x:v>gültig</x:v>
      </x:c>
    </x:row>
    <x:row r="1373" ht="23" customHeight="1">
      <x:c r="A1373" s="9" t="n">
        <x:v>1367</x:v>
      </x:c>
      <x:c r="B1373" s="17" t="n">
        <x:v>0.5426002148305997</x:v>
      </x:c>
      <x:c r="C1373" s="17" t="n">
        <x:v>0.9694974810117856</x:v>
      </x:c>
      <x:c r="D1373" s="17" t="n">
        <x:v>0.9353934176033363</x:v>
      </x:c>
      <x:c r="E1373" s="9" t="str">
        <x:v>B</x:v>
      </x:c>
      <x:c r="F1373" s="14" t="str">
        <x:f>IF(COUNT(B1373:D1373)&lt;&gt;3,"Eingaben prüfen",IF(OR(MIN(B1373:D1373)&lt;0,MAX(B1373:D1373)&gt;1),"Eingaben prüfen","gültig"))</x:f>
        <x:v>gültig</x:v>
      </x:c>
    </x:row>
    <x:row r="1374" ht="23" customHeight="1">
      <x:c r="A1374" s="9" t="n">
        <x:v>1368</x:v>
      </x:c>
      <x:c r="B1374" s="17" t="n">
        <x:v>0.9919182629091665</x:v>
      </x:c>
      <x:c r="C1374" s="17" t="n">
        <x:v>0.37653813196811825</x:v>
      </x:c>
      <x:c r="D1374" s="17" t="n">
        <x:v>0.6812282773898914</x:v>
      </x:c>
      <x:c r="E1374" s="9" t="str">
        <x:v>B</x:v>
      </x:c>
      <x:c r="F1374" s="14" t="str">
        <x:f>IF(COUNT(B1374:D1374)&lt;&gt;3,"Eingaben prüfen",IF(OR(MIN(B1374:D1374)&lt;0,MAX(B1374:D1374)&gt;1),"Eingaben prüfen","gültig"))</x:f>
        <x:v>gültig</x:v>
      </x:c>
    </x:row>
    <x:row r="1375" ht="23" customHeight="1">
      <x:c r="A1375" s="9" t="n">
        <x:v>1369</x:v>
      </x:c>
      <x:c r="B1375" s="17" t="n">
        <x:v>0.9098822876112536</x:v>
      </x:c>
      <x:c r="C1375" s="17" t="n">
        <x:v>0.6418762515531853</x:v>
      </x:c>
      <x:c r="D1375" s="17" t="n">
        <x:v>0.48554878507275134</x:v>
      </x:c>
      <x:c r="E1375" s="9" t="str">
        <x:v>B</x:v>
      </x:c>
      <x:c r="F1375" s="14" t="str">
        <x:f>IF(COUNT(B1375:D1375)&lt;&gt;3,"Eingaben prüfen",IF(OR(MIN(B1375:D1375)&lt;0,MAX(B1375:D1375)&gt;1),"Eingaben prüfen","gültig"))</x:f>
        <x:v>gültig</x:v>
      </x:c>
    </x:row>
    <x:row r="1376" ht="23" customHeight="1">
      <x:c r="A1376" s="9" t="n">
        <x:v>1370</x:v>
      </x:c>
      <x:c r="B1376" s="17" t="n">
        <x:v>0.0002804886316880584</x:v>
      </x:c>
      <x:c r="C1376" s="17" t="n">
        <x:v>0.6008456751005724</x:v>
      </x:c>
      <x:c r="D1376" s="17" t="n">
        <x:v>0.9087167117977515</x:v>
      </x:c>
      <x:c r="E1376" s="9" t="str">
        <x:v>B</x:v>
      </x:c>
      <x:c r="F1376" s="14" t="str">
        <x:f>IF(COUNT(B1376:D1376)&lt;&gt;3,"Eingaben prüfen",IF(OR(MIN(B1376:D1376)&lt;0,MAX(B1376:D1376)&gt;1),"Eingaben prüfen","gültig"))</x:f>
        <x:v>gültig</x:v>
      </x:c>
    </x:row>
    <x:row r="1377" ht="23" customHeight="1">
      <x:c r="A1377" s="9" t="n">
        <x:v>1371</x:v>
      </x:c>
      <x:c r="B1377" s="17" t="n">
        <x:v>0.031634465674869716</x:v>
      </x:c>
      <x:c r="C1377" s="17" t="n">
        <x:v>0.8097144194180146</x:v>
      </x:c>
      <x:c r="D1377" s="17" t="n">
        <x:v>0.44159134791698307</x:v>
      </x:c>
      <x:c r="E1377" s="9" t="str">
        <x:v>B</x:v>
      </x:c>
      <x:c r="F1377" s="14" t="str">
        <x:f>IF(COUNT(B1377:D1377)&lt;&gt;3,"Eingaben prüfen",IF(OR(MIN(B1377:D1377)&lt;0,MAX(B1377:D1377)&gt;1),"Eingaben prüfen","gültig"))</x:f>
        <x:v>gültig</x:v>
      </x:c>
    </x:row>
    <x:row r="1378" ht="23" customHeight="1">
      <x:c r="A1378" s="9" t="n">
        <x:v>1372</x:v>
      </x:c>
      <x:c r="B1378" s="17" t="n">
        <x:v>0.5080963169457391</x:v>
      </x:c>
      <x:c r="C1378" s="17" t="n">
        <x:v>0.9170498900348321</x:v>
      </x:c>
      <x:c r="D1378" s="17" t="n">
        <x:v>0.9191598176257685</x:v>
      </x:c>
      <x:c r="E1378" s="9" t="str">
        <x:v>B</x:v>
      </x:c>
      <x:c r="F1378" s="14" t="str">
        <x:f>IF(COUNT(B1378:D1378)&lt;&gt;3,"Eingaben prüfen",IF(OR(MIN(B1378:D1378)&lt;0,MAX(B1378:D1378)&gt;1),"Eingaben prüfen","gültig"))</x:f>
        <x:v>gültig</x:v>
      </x:c>
    </x:row>
    <x:row r="1379" ht="23" customHeight="1">
      <x:c r="A1379" s="9" t="n">
        <x:v>1373</x:v>
      </x:c>
      <x:c r="B1379" s="17" t="n">
        <x:v>0.868498744093813</x:v>
      </x:c>
      <x:c r="C1379" s="17" t="n">
        <x:v>0.0367028423352167</x:v>
      </x:c>
      <x:c r="D1379" s="17" t="n">
        <x:v>0.8206601686542854</x:v>
      </x:c>
      <x:c r="E1379" s="9" t="str">
        <x:v>B</x:v>
      </x:c>
      <x:c r="F1379" s="14" t="str">
        <x:f>IF(COUNT(B1379:D1379)&lt;&gt;3,"Eingaben prüfen",IF(OR(MIN(B1379:D1379)&lt;0,MAX(B1379:D1379)&gt;1),"Eingaben prüfen","gültig"))</x:f>
        <x:v>gültig</x:v>
      </x:c>
    </x:row>
    <x:row r="1380" ht="23" customHeight="1">
      <x:c r="A1380" s="9" t="n">
        <x:v>1374</x:v>
      </x:c>
      <x:c r="B1380" s="17" t="n">
        <x:v>0.6174999499926344</x:v>
      </x:c>
      <x:c r="C1380" s="17" t="n">
        <x:v>0.40073822659906</x:v>
      </x:c>
      <x:c r="D1380" s="17" t="n">
        <x:v>0.29121637565549463</x:v>
      </x:c>
      <x:c r="E1380" s="9" t="str">
        <x:v>B</x:v>
      </x:c>
      <x:c r="F1380" s="14" t="str">
        <x:f>IF(COUNT(B1380:D1380)&lt;&gt;3,"Eingaben prüfen",IF(OR(MIN(B1380:D1380)&lt;0,MAX(B1380:D1380)&gt;1),"Eingaben prüfen","gültig"))</x:f>
        <x:v>gültig</x:v>
      </x:c>
    </x:row>
    <x:row r="1381" ht="23" customHeight="1">
      <x:c r="A1381" s="9" t="n">
        <x:v>1375</x:v>
      </x:c>
      <x:c r="B1381" s="17" t="n">
        <x:v>0.341321709449403</x:v>
      </x:c>
      <x:c r="C1381" s="17" t="n">
        <x:v>0.9954345232108608</x:v>
      </x:c>
      <x:c r="D1381" s="17" t="n">
        <x:v>0.9928816814208403</x:v>
      </x:c>
      <x:c r="E1381" s="9" t="str">
        <x:v>B</x:v>
      </x:c>
      <x:c r="F1381" s="14" t="str">
        <x:f>IF(COUNT(B1381:D1381)&lt;&gt;3,"Eingaben prüfen",IF(OR(MIN(B1381:D1381)&lt;0,MAX(B1381:D1381)&gt;1),"Eingaben prüfen","gültig"))</x:f>
        <x:v>gültig</x:v>
      </x:c>
    </x:row>
    <x:row r="1382" ht="23" customHeight="1">
      <x:c r="A1382" s="9" t="n">
        <x:v>1376</x:v>
      </x:c>
      <x:c r="B1382" s="17" t="n">
        <x:v>0.5817874694475904</x:v>
      </x:c>
      <x:c r="C1382" s="17" t="n">
        <x:v>0.5827712119789794</x:v>
      </x:c>
      <x:c r="D1382" s="17" t="n">
        <x:v>0.9074255413142964</x:v>
      </x:c>
      <x:c r="E1382" s="9" t="str">
        <x:v>B</x:v>
      </x:c>
      <x:c r="F1382" s="14" t="str">
        <x:f>IF(COUNT(B1382:D1382)&lt;&gt;3,"Eingaben prüfen",IF(OR(MIN(B1382:D1382)&lt;0,MAX(B1382:D1382)&gt;1),"Eingaben prüfen","gültig"))</x:f>
        <x:v>gültig</x:v>
      </x:c>
    </x:row>
    <x:row r="1383" ht="23" customHeight="1">
      <x:c r="A1383" s="9" t="n">
        <x:v>1377</x:v>
      </x:c>
      <x:c r="B1383" s="17" t="n">
        <x:v>0.12418677553068846</x:v>
      </x:c>
      <x:c r="C1383" s="17" t="n">
        <x:v>0.44865780731197447</x:v>
      </x:c>
      <x:c r="D1383" s="17" t="n">
        <x:v>0.8960910072783008</x:v>
      </x:c>
      <x:c r="E1383" s="9" t="str">
        <x:v>B</x:v>
      </x:c>
      <x:c r="F1383" s="14" t="str">
        <x:f>IF(COUNT(B1383:D1383)&lt;&gt;3,"Eingaben prüfen",IF(OR(MIN(B1383:D1383)&lt;0,MAX(B1383:D1383)&gt;1),"Eingaben prüfen","gültig"))</x:f>
        <x:v>gültig</x:v>
      </x:c>
    </x:row>
    <x:row r="1384" ht="23" customHeight="1">
      <x:c r="A1384" s="9" t="n">
        <x:v>1378</x:v>
      </x:c>
      <x:c r="B1384" s="17" t="n">
        <x:v>0.8238336452050135</x:v>
      </x:c>
      <x:c r="C1384" s="17" t="n">
        <x:v>0.6865067343460396</x:v>
      </x:c>
      <x:c r="D1384" s="17" t="n">
        <x:v>0.9672674621688202</x:v>
      </x:c>
      <x:c r="E1384" s="9" t="str">
        <x:v>B</x:v>
      </x:c>
      <x:c r="F1384" s="14" t="str">
        <x:f>IF(COUNT(B1384:D1384)&lt;&gt;3,"Eingaben prüfen",IF(OR(MIN(B1384:D1384)&lt;0,MAX(B1384:D1384)&gt;1),"Eingaben prüfen","gültig"))</x:f>
        <x:v>gültig</x:v>
      </x:c>
    </x:row>
    <x:row r="1385" ht="23" customHeight="1">
      <x:c r="A1385" s="9" t="n">
        <x:v>1379</x:v>
      </x:c>
      <x:c r="B1385" s="17" t="n">
        <x:v>0.5219809982227162</x:v>
      </x:c>
      <x:c r="C1385" s="17" t="n">
        <x:v>0.8164908684557304</x:v>
      </x:c>
      <x:c r="D1385" s="17" t="n">
        <x:v>0.34495512244757265</x:v>
      </x:c>
      <x:c r="E1385" s="9" t="str">
        <x:v>B</x:v>
      </x:c>
      <x:c r="F1385" s="14" t="str">
        <x:f>IF(COUNT(B1385:D1385)&lt;&gt;3,"Eingaben prüfen",IF(OR(MIN(B1385:D1385)&lt;0,MAX(B1385:D1385)&gt;1),"Eingaben prüfen","gültig"))</x:f>
        <x:v>gültig</x:v>
      </x:c>
    </x:row>
    <x:row r="1386" ht="23" customHeight="1">
      <x:c r="A1386" s="9" t="n">
        <x:v>1380</x:v>
      </x:c>
      <x:c r="B1386" s="17" t="n">
        <x:v>0.8944543363759294</x:v>
      </x:c>
      <x:c r="C1386" s="17" t="n">
        <x:v>0.6800904144765809</x:v>
      </x:c>
      <x:c r="D1386" s="17" t="n">
        <x:v>0.6867429473204538</x:v>
      </x:c>
      <x:c r="E1386" s="9" t="str">
        <x:v>B</x:v>
      </x:c>
      <x:c r="F1386" s="14" t="str">
        <x:f>IF(COUNT(B1386:D1386)&lt;&gt;3,"Eingaben prüfen",IF(OR(MIN(B1386:D1386)&lt;0,MAX(B1386:D1386)&gt;1),"Eingaben prüfen","gültig"))</x:f>
        <x:v>gültig</x:v>
      </x:c>
    </x:row>
    <x:row r="1387" ht="23" customHeight="1">
      <x:c r="A1387" s="9" t="n">
        <x:v>1381</x:v>
      </x:c>
      <x:c r="B1387" s="17" t="n">
        <x:v>0.4891276342095807</x:v>
      </x:c>
      <x:c r="C1387" s="17" t="n">
        <x:v>0.45051857631187886</x:v>
      </x:c>
      <x:c r="D1387" s="17" t="n">
        <x:v>0.80040165677201</x:v>
      </x:c>
      <x:c r="E1387" s="9" t="str">
        <x:v>B</x:v>
      </x:c>
      <x:c r="F1387" s="14" t="str">
        <x:f>IF(COUNT(B1387:D1387)&lt;&gt;3,"Eingaben prüfen",IF(OR(MIN(B1387:D1387)&lt;0,MAX(B1387:D1387)&gt;1),"Eingaben prüfen","gültig"))</x:f>
        <x:v>gültig</x:v>
      </x:c>
    </x:row>
    <x:row r="1388" ht="23" customHeight="1">
      <x:c r="A1388" s="9" t="n">
        <x:v>1382</x:v>
      </x:c>
      <x:c r="B1388" s="17" t="n">
        <x:v>0.7213330856757239</x:v>
      </x:c>
      <x:c r="C1388" s="17" t="n">
        <x:v>0.38656546210404485</x:v>
      </x:c>
      <x:c r="D1388" s="17" t="n">
        <x:v>0.8860711959423497</x:v>
      </x:c>
      <x:c r="E1388" s="9" t="str">
        <x:v>B</x:v>
      </x:c>
      <x:c r="F1388" s="14" t="str">
        <x:f>IF(COUNT(B1388:D1388)&lt;&gt;3,"Eingaben prüfen",IF(OR(MIN(B1388:D1388)&lt;0,MAX(B1388:D1388)&gt;1),"Eingaben prüfen","gültig"))</x:f>
        <x:v>gültig</x:v>
      </x:c>
    </x:row>
    <x:row r="1389" ht="23" customHeight="1">
      <x:c r="A1389" s="9" t="n">
        <x:v>1383</x:v>
      </x:c>
      <x:c r="B1389" s="17" t="n">
        <x:v>0.01383244653698057</x:v>
      </x:c>
      <x:c r="C1389" s="17" t="n">
        <x:v>0.022110859281383455</x:v>
      </x:c>
      <x:c r="D1389" s="17" t="n">
        <x:v>0.020020251511596143</x:v>
      </x:c>
      <x:c r="E1389" s="9" t="str">
        <x:v>B</x:v>
      </x:c>
      <x:c r="F1389" s="14" t="str">
        <x:f>IF(COUNT(B1389:D1389)&lt;&gt;3,"Eingaben prüfen",IF(OR(MIN(B1389:D1389)&lt;0,MAX(B1389:D1389)&gt;1),"Eingaben prüfen","gültig"))</x:f>
        <x:v>gültig</x:v>
      </x:c>
    </x:row>
    <x:row r="1390" ht="23" customHeight="1">
      <x:c r="A1390" s="9" t="n">
        <x:v>1384</x:v>
      </x:c>
      <x:c r="B1390" s="17" t="n">
        <x:v>0.30532348377164453</x:v>
      </x:c>
      <x:c r="C1390" s="17" t="n">
        <x:v>0.6407138380454853</x:v>
      </x:c>
      <x:c r="D1390" s="17" t="n">
        <x:v>0.23842338717076927</x:v>
      </x:c>
      <x:c r="E1390" s="9" t="str">
        <x:v>B</x:v>
      </x:c>
      <x:c r="F1390" s="14" t="str">
        <x:f>IF(COUNT(B1390:D1390)&lt;&gt;3,"Eingaben prüfen",IF(OR(MIN(B1390:D1390)&lt;0,MAX(B1390:D1390)&gt;1),"Eingaben prüfen","gültig"))</x:f>
        <x:v>gültig</x:v>
      </x:c>
    </x:row>
    <x:row r="1391" ht="23" customHeight="1">
      <x:c r="A1391" s="9" t="n">
        <x:v>1385</x:v>
      </x:c>
      <x:c r="B1391" s="17" t="n">
        <x:v>0.49465498875360936</x:v>
      </x:c>
      <x:c r="C1391" s="17" t="n">
        <x:v>0.8469997845822945</x:v>
      </x:c>
      <x:c r="D1391" s="17" t="n">
        <x:v>0.3734819075325504</x:v>
      </x:c>
      <x:c r="E1391" s="9" t="str">
        <x:v>B</x:v>
      </x:c>
      <x:c r="F1391" s="14" t="str">
        <x:f>IF(COUNT(B1391:D1391)&lt;&gt;3,"Eingaben prüfen",IF(OR(MIN(B1391:D1391)&lt;0,MAX(B1391:D1391)&gt;1),"Eingaben prüfen","gültig"))</x:f>
        <x:v>gültig</x:v>
      </x:c>
    </x:row>
    <x:row r="1392" ht="23" customHeight="1">
      <x:c r="A1392" s="9" t="n">
        <x:v>1386</x:v>
      </x:c>
      <x:c r="B1392" s="17" t="n">
        <x:v>0.5837991180596873</x:v>
      </x:c>
      <x:c r="C1392" s="17" t="n">
        <x:v>0.6177847172366455</x:v>
      </x:c>
      <x:c r="D1392" s="17" t="n">
        <x:v>0.04409268673043698</x:v>
      </x:c>
      <x:c r="E1392" s="9" t="str">
        <x:v>B</x:v>
      </x:c>
      <x:c r="F1392" s="14" t="str">
        <x:f>IF(COUNT(B1392:D1392)&lt;&gt;3,"Eingaben prüfen",IF(OR(MIN(B1392:D1392)&lt;0,MAX(B1392:D1392)&gt;1),"Eingaben prüfen","gültig"))</x:f>
        <x:v>gültig</x:v>
      </x:c>
    </x:row>
    <x:row r="1393" ht="23" customHeight="1">
      <x:c r="A1393" s="9" t="n">
        <x:v>1387</x:v>
      </x:c>
      <x:c r="B1393" s="17" t="n">
        <x:v>0.908565912512131</x:v>
      </x:c>
      <x:c r="C1393" s="17" t="n">
        <x:v>0.16839159617666155</x:v>
      </x:c>
      <x:c r="D1393" s="17" t="n">
        <x:v>0.3743514226516709</x:v>
      </x:c>
      <x:c r="E1393" s="9" t="str">
        <x:v>B</x:v>
      </x:c>
      <x:c r="F1393" s="14" t="str">
        <x:f>IF(COUNT(B1393:D1393)&lt;&gt;3,"Eingaben prüfen",IF(OR(MIN(B1393:D1393)&lt;0,MAX(B1393:D1393)&gt;1),"Eingaben prüfen","gültig"))</x:f>
        <x:v>gültig</x:v>
      </x:c>
    </x:row>
    <x:row r="1394" ht="23" customHeight="1">
      <x:c r="A1394" s="9" t="n">
        <x:v>1388</x:v>
      </x:c>
      <x:c r="B1394" s="17" t="n">
        <x:v>0.6722497240407392</x:v>
      </x:c>
      <x:c r="C1394" s="17" t="n">
        <x:v>0.64133975666482</x:v>
      </x:c>
      <x:c r="D1394" s="17" t="n">
        <x:v>0.3789995798142627</x:v>
      </x:c>
      <x:c r="E1394" s="9" t="str">
        <x:v>B</x:v>
      </x:c>
      <x:c r="F1394" s="14" t="str">
        <x:f>IF(COUNT(B1394:D1394)&lt;&gt;3,"Eingaben prüfen",IF(OR(MIN(B1394:D1394)&lt;0,MAX(B1394:D1394)&gt;1),"Eingaben prüfen","gültig"))</x:f>
        <x:v>gültig</x:v>
      </x:c>
    </x:row>
    <x:row r="1395" ht="23" customHeight="1">
      <x:c r="A1395" s="9" t="n">
        <x:v>1389</x:v>
      </x:c>
      <x:c r="B1395" s="17" t="n">
        <x:v>0.042818313115276396</x:v>
      </x:c>
      <x:c r="C1395" s="17" t="n">
        <x:v>0.8563347331946716</x:v>
      </x:c>
      <x:c r="D1395" s="17" t="n">
        <x:v>0.5931802057893947</x:v>
      </x:c>
      <x:c r="E1395" s="9" t="str">
        <x:v>B</x:v>
      </x:c>
      <x:c r="F1395" s="14" t="str">
        <x:f>IF(COUNT(B1395:D1395)&lt;&gt;3,"Eingaben prüfen",IF(OR(MIN(B1395:D1395)&lt;0,MAX(B1395:D1395)&gt;1),"Eingaben prüfen","gültig"))</x:f>
        <x:v>gültig</x:v>
      </x:c>
    </x:row>
    <x:row r="1396" ht="23" customHeight="1">
      <x:c r="A1396" s="9" t="n">
        <x:v>1390</x:v>
      </x:c>
      <x:c r="B1396" s="17" t="n">
        <x:v>0.09147455112542957</x:v>
      </x:c>
      <x:c r="C1396" s="17" t="n">
        <x:v>0.10055493761319667</x:v>
      </x:c>
      <x:c r="D1396" s="17" t="n">
        <x:v>0.9160505431937054</x:v>
      </x:c>
      <x:c r="E1396" s="9" t="str">
        <x:v>B</x:v>
      </x:c>
      <x:c r="F1396" s="14" t="str">
        <x:f>IF(COUNT(B1396:D1396)&lt;&gt;3,"Eingaben prüfen",IF(OR(MIN(B1396:D1396)&lt;0,MAX(B1396:D1396)&gt;1),"Eingaben prüfen","gültig"))</x:f>
        <x:v>gültig</x:v>
      </x:c>
    </x:row>
    <x:row r="1397" ht="23" customHeight="1">
      <x:c r="A1397" s="9" t="n">
        <x:v>1391</x:v>
      </x:c>
      <x:c r="B1397" s="17" t="n">
        <x:v>0.5242853051749989</x:v>
      </x:c>
      <x:c r="C1397" s="17" t="n">
        <x:v>0.28581726213451475</x:v>
      </x:c>
      <x:c r="D1397" s="17" t="n">
        <x:v>0.6216560745378956</x:v>
      </x:c>
      <x:c r="E1397" s="9" t="str">
        <x:v>B</x:v>
      </x:c>
      <x:c r="F1397" s="14" t="str">
        <x:f>IF(COUNT(B1397:D1397)&lt;&gt;3,"Eingaben prüfen",IF(OR(MIN(B1397:D1397)&lt;0,MAX(B1397:D1397)&gt;1),"Eingaben prüfen","gültig"))</x:f>
        <x:v>gültig</x:v>
      </x:c>
    </x:row>
    <x:row r="1398" ht="23" customHeight="1">
      <x:c r="A1398" s="9" t="n">
        <x:v>1392</x:v>
      </x:c>
      <x:c r="B1398" s="17" t="n">
        <x:v>0.40755079861264676</x:v>
      </x:c>
      <x:c r="C1398" s="17" t="n">
        <x:v>0.27982850128319114</x:v>
      </x:c>
      <x:c r="D1398" s="17" t="n">
        <x:v>0.986048131599091</x:v>
      </x:c>
      <x:c r="E1398" s="9" t="str">
        <x:v>B</x:v>
      </x:c>
      <x:c r="F1398" s="14" t="str">
        <x:f>IF(COUNT(B1398:D1398)&lt;&gt;3,"Eingaben prüfen",IF(OR(MIN(B1398:D1398)&lt;0,MAX(B1398:D1398)&gt;1),"Eingaben prüfen","gültig"))</x:f>
        <x:v>gültig</x:v>
      </x:c>
    </x:row>
    <x:row r="1399" ht="23" customHeight="1">
      <x:c r="A1399" s="9" t="n">
        <x:v>1393</x:v>
      </x:c>
      <x:c r="B1399" s="17" t="n">
        <x:v>0.9794743940001354</x:v>
      </x:c>
      <x:c r="C1399" s="17" t="n">
        <x:v>0.329959055990912</x:v>
      </x:c>
      <x:c r="D1399" s="17" t="n">
        <x:v>0.7169007597258314</x:v>
      </x:c>
      <x:c r="E1399" s="9" t="str">
        <x:v>B</x:v>
      </x:c>
      <x:c r="F1399" s="14" t="str">
        <x:f>IF(COUNT(B1399:D1399)&lt;&gt;3,"Eingaben prüfen",IF(OR(MIN(B1399:D1399)&lt;0,MAX(B1399:D1399)&gt;1),"Eingaben prüfen","gültig"))</x:f>
        <x:v>gültig</x:v>
      </x:c>
    </x:row>
    <x:row r="1400" ht="23" customHeight="1">
      <x:c r="A1400" s="9" t="n">
        <x:v>1394</x:v>
      </x:c>
      <x:c r="B1400" s="17" t="n">
        <x:v>0.12497439689468592</x:v>
      </x:c>
      <x:c r="C1400" s="17" t="n">
        <x:v>0.4491207542596385</x:v>
      </x:c>
      <x:c r="D1400" s="17" t="n">
        <x:v>0.9830006187548861</x:v>
      </x:c>
      <x:c r="E1400" s="9" t="str">
        <x:v>B</x:v>
      </x:c>
      <x:c r="F1400" s="14" t="str">
        <x:f>IF(COUNT(B1400:D1400)&lt;&gt;3,"Eingaben prüfen",IF(OR(MIN(B1400:D1400)&lt;0,MAX(B1400:D1400)&gt;1),"Eingaben prüfen","gültig"))</x:f>
        <x:v>gültig</x:v>
      </x:c>
    </x:row>
    <x:row r="1401" ht="23" customHeight="1">
      <x:c r="A1401" s="9" t="n">
        <x:v>1395</x:v>
      </x:c>
      <x:c r="B1401" s="17" t="n">
        <x:v>0.14349704945925623</x:v>
      </x:c>
      <x:c r="C1401" s="17" t="n">
        <x:v>0.46834199724253267</x:v>
      </x:c>
      <x:c r="D1401" s="17" t="n">
        <x:v>0.8656324910698459</x:v>
      </x:c>
      <x:c r="E1401" s="9" t="str">
        <x:v>B</x:v>
      </x:c>
      <x:c r="F1401" s="14" t="str">
        <x:f>IF(COUNT(B1401:D1401)&lt;&gt;3,"Eingaben prüfen",IF(OR(MIN(B1401:D1401)&lt;0,MAX(B1401:D1401)&gt;1),"Eingaben prüfen","gültig"))</x:f>
        <x:v>gültig</x:v>
      </x:c>
    </x:row>
    <x:row r="1402" ht="23" customHeight="1">
      <x:c r="A1402" s="9" t="n">
        <x:v>1396</x:v>
      </x:c>
      <x:c r="B1402" s="17" t="n">
        <x:v>0.18742795649450272</x:v>
      </x:c>
      <x:c r="C1402" s="17" t="n">
        <x:v>0.7189581271959469</x:v>
      </x:c>
      <x:c r="D1402" s="17" t="n">
        <x:v>0.1524311628891155</x:v>
      </x:c>
      <x:c r="E1402" s="9" t="str">
        <x:v>B</x:v>
      </x:c>
      <x:c r="F1402" s="14" t="str">
        <x:f>IF(COUNT(B1402:D1402)&lt;&gt;3,"Eingaben prüfen",IF(OR(MIN(B1402:D1402)&lt;0,MAX(B1402:D1402)&gt;1),"Eingaben prüfen","gültig"))</x:f>
        <x:v>gültig</x:v>
      </x:c>
    </x:row>
    <x:row r="1403" ht="23" customHeight="1">
      <x:c r="A1403" s="9" t="n">
        <x:v>1397</x:v>
      </x:c>
      <x:c r="B1403" s="17" t="n">
        <x:v>0.6021913829026744</x:v>
      </x:c>
      <x:c r="C1403" s="17" t="n">
        <x:v>0.15907943027559668</x:v>
      </x:c>
      <x:c r="D1403" s="17" t="n">
        <x:v>0.33218346687499434</x:v>
      </x:c>
      <x:c r="E1403" s="9" t="str">
        <x:v>B</x:v>
      </x:c>
      <x:c r="F1403" s="14" t="str">
        <x:f>IF(COUNT(B1403:D1403)&lt;&gt;3,"Eingaben prüfen",IF(OR(MIN(B1403:D1403)&lt;0,MAX(B1403:D1403)&gt;1),"Eingaben prüfen","gültig"))</x:f>
        <x:v>gültig</x:v>
      </x:c>
    </x:row>
    <x:row r="1404" ht="23" customHeight="1">
      <x:c r="A1404" s="9" t="n">
        <x:v>1398</x:v>
      </x:c>
      <x:c r="B1404" s="17" t="n">
        <x:v>0.8465239539509639</x:v>
      </x:c>
      <x:c r="C1404" s="17" t="n">
        <x:v>0.586734596057795</x:v>
      </x:c>
      <x:c r="D1404" s="17" t="n">
        <x:v>0.6560306557221338</x:v>
      </x:c>
      <x:c r="E1404" s="9" t="str">
        <x:v>B</x:v>
      </x:c>
      <x:c r="F1404" s="14" t="str">
        <x:f>IF(COUNT(B1404:D1404)&lt;&gt;3,"Eingaben prüfen",IF(OR(MIN(B1404:D1404)&lt;0,MAX(B1404:D1404)&gt;1),"Eingaben prüfen","gültig"))</x:f>
        <x:v>gültig</x:v>
      </x:c>
    </x:row>
    <x:row r="1405" ht="23" customHeight="1">
      <x:c r="A1405" s="9" t="n">
        <x:v>1399</x:v>
      </x:c>
      <x:c r="B1405" s="17" t="n">
        <x:v>0.033039273344911635</x:v>
      </x:c>
      <x:c r="C1405" s="17" t="n">
        <x:v>0.09572610806208104</x:v>
      </x:c>
      <x:c r="D1405" s="17" t="n">
        <x:v>0.034571816329844296</x:v>
      </x:c>
      <x:c r="E1405" s="9" t="str">
        <x:v>B</x:v>
      </x:c>
      <x:c r="F1405" s="14" t="str">
        <x:f>IF(COUNT(B1405:D1405)&lt;&gt;3,"Eingaben prüfen",IF(OR(MIN(B1405:D1405)&lt;0,MAX(B1405:D1405)&gt;1),"Eingaben prüfen","gültig"))</x:f>
        <x:v>gültig</x:v>
      </x:c>
    </x:row>
    <x:row r="1406" ht="23" customHeight="1">
      <x:c r="A1406" s="9" t="n">
        <x:v>1400</x:v>
      </x:c>
      <x:c r="B1406" s="17" t="n">
        <x:v>0.9384864553576335</x:v>
      </x:c>
      <x:c r="C1406" s="17" t="n">
        <x:v>0.1837125135352835</x:v>
      </x:c>
      <x:c r="D1406" s="17" t="n">
        <x:v>0.14456008712295443</x:v>
      </x:c>
      <x:c r="E1406" s="9" t="str">
        <x:v>B</x:v>
      </x:c>
      <x:c r="F1406" s="14" t="str">
        <x:f>IF(COUNT(B1406:D1406)&lt;&gt;3,"Eingaben prüfen",IF(OR(MIN(B1406:D1406)&lt;0,MAX(B1406:D1406)&gt;1),"Eingaben prüfen","gültig"))</x:f>
        <x:v>gültig</x:v>
      </x:c>
    </x:row>
    <x:row r="1407" ht="23" customHeight="1">
      <x:c r="A1407" s="9" t="n">
        <x:v>1401</x:v>
      </x:c>
      <x:c r="B1407" s="17" t="n">
        <x:v>0.9677150334464386</x:v>
      </x:c>
      <x:c r="C1407" s="17" t="n">
        <x:v>0.5785099720815197</x:v>
      </x:c>
      <x:c r="D1407" s="17" t="n">
        <x:v>0.11728046124335378</x:v>
      </x:c>
      <x:c r="E1407" s="9" t="str">
        <x:v>B</x:v>
      </x:c>
      <x:c r="F1407" s="14" t="str">
        <x:f>IF(COUNT(B1407:D1407)&lt;&gt;3,"Eingaben prüfen",IF(OR(MIN(B1407:D1407)&lt;0,MAX(B1407:D1407)&gt;1),"Eingaben prüfen","gültig"))</x:f>
        <x:v>gültig</x:v>
      </x:c>
    </x:row>
    <x:row r="1408" ht="23" customHeight="1">
      <x:c r="A1408" s="9" t="n">
        <x:v>1402</x:v>
      </x:c>
      <x:c r="B1408" s="17" t="n">
        <x:v>0.6967531057307497</x:v>
      </x:c>
      <x:c r="C1408" s="17" t="n">
        <x:v>0.5641391758108512</x:v>
      </x:c>
      <x:c r="D1408" s="17" t="n">
        <x:v>0.5309401002014056</x:v>
      </x:c>
      <x:c r="E1408" s="9" t="str">
        <x:v>B</x:v>
      </x:c>
      <x:c r="F1408" s="14" t="str">
        <x:f>IF(COUNT(B1408:D1408)&lt;&gt;3,"Eingaben prüfen",IF(OR(MIN(B1408:D1408)&lt;0,MAX(B1408:D1408)&gt;1),"Eingaben prüfen","gültig"))</x:f>
        <x:v>gültig</x:v>
      </x:c>
    </x:row>
    <x:row r="1409" ht="23" customHeight="1">
      <x:c r="A1409" s="9" t="n">
        <x:v>1403</x:v>
      </x:c>
      <x:c r="B1409" s="17" t="n">
        <x:v>0.1671298494329676</x:v>
      </x:c>
      <x:c r="C1409" s="17" t="n">
        <x:v>0.794857207336463</x:v>
      </x:c>
      <x:c r="D1409" s="17" t="n">
        <x:v>0.8645255243172869</x:v>
      </x:c>
      <x:c r="E1409" s="9" t="str">
        <x:v>B</x:v>
      </x:c>
      <x:c r="F1409" s="14" t="str">
        <x:f>IF(COUNT(B1409:D1409)&lt;&gt;3,"Eingaben prüfen",IF(OR(MIN(B1409:D1409)&lt;0,MAX(B1409:D1409)&gt;1),"Eingaben prüfen","gültig"))</x:f>
        <x:v>gültig</x:v>
      </x:c>
    </x:row>
    <x:row r="1410" ht="23" customHeight="1">
      <x:c r="A1410" s="9" t="n">
        <x:v>1404</x:v>
      </x:c>
      <x:c r="B1410" s="17" t="n">
        <x:v>0.02130930742714554</x:v>
      </x:c>
      <x:c r="C1410" s="17" t="n">
        <x:v>0.16438894404564053</x:v>
      </x:c>
      <x:c r="D1410" s="17" t="n">
        <x:v>0.9252076788106933</x:v>
      </x:c>
      <x:c r="E1410" s="9" t="str">
        <x:v>B</x:v>
      </x:c>
      <x:c r="F1410" s="14" t="str">
        <x:f>IF(COUNT(B1410:D1410)&lt;&gt;3,"Eingaben prüfen",IF(OR(MIN(B1410:D1410)&lt;0,MAX(B1410:D1410)&gt;1),"Eingaben prüfen","gültig"))</x:f>
        <x:v>gültig</x:v>
      </x:c>
    </x:row>
    <x:row r="1411" ht="23" customHeight="1">
      <x:c r="A1411" s="9" t="n">
        <x:v>1405</x:v>
      </x:c>
      <x:c r="B1411" s="17" t="n">
        <x:v>0.9018745111534372</x:v>
      </x:c>
      <x:c r="C1411" s="17" t="n">
        <x:v>0.7040017066756263</x:v>
      </x:c>
      <x:c r="D1411" s="17" t="n">
        <x:v>0.5763887503417209</x:v>
      </x:c>
      <x:c r="E1411" s="9" t="str">
        <x:v>B</x:v>
      </x:c>
      <x:c r="F1411" s="14" t="str">
        <x:f>IF(COUNT(B1411:D1411)&lt;&gt;3,"Eingaben prüfen",IF(OR(MIN(B1411:D1411)&lt;0,MAX(B1411:D1411)&gt;1),"Eingaben prüfen","gültig"))</x:f>
        <x:v>gültig</x:v>
      </x:c>
    </x:row>
    <x:row r="1412" ht="23" customHeight="1">
      <x:c r="A1412" s="9" t="n">
        <x:v>1406</x:v>
      </x:c>
      <x:c r="B1412" s="17" t="n">
        <x:v>0.5271500964881852</x:v>
      </x:c>
      <x:c r="C1412" s="17" t="n">
        <x:v>0.9514314444968477</x:v>
      </x:c>
      <x:c r="D1412" s="17" t="n">
        <x:v>0.031580515089444816</x:v>
      </x:c>
      <x:c r="E1412" s="9" t="str">
        <x:v>B</x:v>
      </x:c>
      <x:c r="F1412" s="14" t="str">
        <x:f>IF(COUNT(B1412:D1412)&lt;&gt;3,"Eingaben prüfen",IF(OR(MIN(B1412:D1412)&lt;0,MAX(B1412:D1412)&gt;1),"Eingaben prüfen","gültig"))</x:f>
        <x:v>gültig</x:v>
      </x:c>
    </x:row>
    <x:row r="1413" ht="23" customHeight="1">
      <x:c r="A1413" s="9" t="n">
        <x:v>1407</x:v>
      </x:c>
      <x:c r="B1413" s="17" t="n">
        <x:v>0.15255614428315312</x:v>
      </x:c>
      <x:c r="C1413" s="17" t="n">
        <x:v>0.8412188905058429</x:v>
      </x:c>
      <x:c r="D1413" s="17" t="n">
        <x:v>0.42886835464742035</x:v>
      </x:c>
      <x:c r="E1413" s="9" t="str">
        <x:v>B</x:v>
      </x:c>
      <x:c r="F1413" s="14" t="str">
        <x:f>IF(COUNT(B1413:D1413)&lt;&gt;3,"Eingaben prüfen",IF(OR(MIN(B1413:D1413)&lt;0,MAX(B1413:D1413)&gt;1),"Eingaben prüfen","gültig"))</x:f>
        <x:v>gültig</x:v>
      </x:c>
    </x:row>
    <x:row r="1414" ht="23" customHeight="1">
      <x:c r="A1414" s="9" t="n">
        <x:v>1408</x:v>
      </x:c>
      <x:c r="B1414" s="17" t="n">
        <x:v>0.6473675322486088</x:v>
      </x:c>
      <x:c r="C1414" s="17" t="n">
        <x:v>0.30243841011542827</x:v>
      </x:c>
      <x:c r="D1414" s="17" t="n">
        <x:v>0.7740938103524968</x:v>
      </x:c>
      <x:c r="E1414" s="9" t="str">
        <x:v>B</x:v>
      </x:c>
      <x:c r="F1414" s="14" t="str">
        <x:f>IF(COUNT(B1414:D1414)&lt;&gt;3,"Eingaben prüfen",IF(OR(MIN(B1414:D1414)&lt;0,MAX(B1414:D1414)&gt;1),"Eingaben prüfen","gültig"))</x:f>
        <x:v>gültig</x:v>
      </x:c>
    </x:row>
    <x:row r="1415" ht="23" customHeight="1">
      <x:c r="A1415" s="9" t="n">
        <x:v>1409</x:v>
      </x:c>
      <x:c r="B1415" s="17" t="n">
        <x:v>0.18530850519891828</x:v>
      </x:c>
      <x:c r="C1415" s="17" t="n">
        <x:v>0.2822299125837162</x:v>
      </x:c>
      <x:c r="D1415" s="17" t="n">
        <x:v>0.8565462100086734</x:v>
      </x:c>
      <x:c r="E1415" s="9" t="str">
        <x:v>B</x:v>
      </x:c>
      <x:c r="F1415" s="14" t="str">
        <x:f>IF(COUNT(B1415:D1415)&lt;&gt;3,"Eingaben prüfen",IF(OR(MIN(B1415:D1415)&lt;0,MAX(B1415:D1415)&gt;1),"Eingaben prüfen","gültig"))</x:f>
        <x:v>gültig</x:v>
      </x:c>
    </x:row>
    <x:row r="1416" ht="23" customHeight="1">
      <x:c r="A1416" s="9" t="n">
        <x:v>1410</x:v>
      </x:c>
      <x:c r="B1416" s="17" t="n">
        <x:v>0.8976677077589557</x:v>
      </x:c>
      <x:c r="C1416" s="17" t="n">
        <x:v>0.049323938437737525</x:v>
      </x:c>
      <x:c r="D1416" s="17" t="n">
        <x:v>0.30127245688345283</x:v>
      </x:c>
      <x:c r="E1416" s="9" t="str">
        <x:v>B</x:v>
      </x:c>
      <x:c r="F1416" s="14" t="str">
        <x:f>IF(COUNT(B1416:D1416)&lt;&gt;3,"Eingaben prüfen",IF(OR(MIN(B1416:D1416)&lt;0,MAX(B1416:D1416)&gt;1),"Eingaben prüfen","gültig"))</x:f>
        <x:v>gültig</x:v>
      </x:c>
    </x:row>
    <x:row r="1417" ht="23" customHeight="1">
      <x:c r="A1417" s="9" t="n">
        <x:v>1411</x:v>
      </x:c>
      <x:c r="B1417" s="17" t="n">
        <x:v>0.021102835307829082</x:v>
      </x:c>
      <x:c r="C1417" s="17" t="n">
        <x:v>0.5226416826481</x:v>
      </x:c>
      <x:c r="D1417" s="17" t="n">
        <x:v>0.2521139095770195</x:v>
      </x:c>
      <x:c r="E1417" s="9" t="str">
        <x:v>B</x:v>
      </x:c>
      <x:c r="F1417" s="14" t="str">
        <x:f>IF(COUNT(B1417:D1417)&lt;&gt;3,"Eingaben prüfen",IF(OR(MIN(B1417:D1417)&lt;0,MAX(B1417:D1417)&gt;1),"Eingaben prüfen","gültig"))</x:f>
        <x:v>gültig</x:v>
      </x:c>
    </x:row>
    <x:row r="1418" ht="23" customHeight="1">
      <x:c r="A1418" s="9" t="n">
        <x:v>1412</x:v>
      </x:c>
      <x:c r="B1418" s="17" t="n">
        <x:v>0.8256180108292028</x:v>
      </x:c>
      <x:c r="C1418" s="17" t="n">
        <x:v>0.3842175860190764</x:v>
      </x:c>
      <x:c r="D1418" s="17" t="n">
        <x:v>0.8807967359898612</x:v>
      </x:c>
      <x:c r="E1418" s="9" t="str">
        <x:v>B</x:v>
      </x:c>
      <x:c r="F1418" s="14" t="str">
        <x:f>IF(COUNT(B1418:D1418)&lt;&gt;3,"Eingaben prüfen",IF(OR(MIN(B1418:D1418)&lt;0,MAX(B1418:D1418)&gt;1),"Eingaben prüfen","gültig"))</x:f>
        <x:v>gültig</x:v>
      </x:c>
    </x:row>
    <x:row r="1419" ht="23" customHeight="1">
      <x:c r="A1419" s="9" t="n">
        <x:v>1413</x:v>
      </x:c>
      <x:c r="B1419" s="17" t="n">
        <x:v>0.4686536140507087</x:v>
      </x:c>
      <x:c r="C1419" s="17" t="n">
        <x:v>0.7465289429528639</x:v>
      </x:c>
      <x:c r="D1419" s="17" t="n">
        <x:v>0.305901181534864</x:v>
      </x:c>
      <x:c r="E1419" s="9" t="str">
        <x:v>B</x:v>
      </x:c>
      <x:c r="F1419" s="14" t="str">
        <x:f>IF(COUNT(B1419:D1419)&lt;&gt;3,"Eingaben prüfen",IF(OR(MIN(B1419:D1419)&lt;0,MAX(B1419:D1419)&gt;1),"Eingaben prüfen","gültig"))</x:f>
        <x:v>gültig</x:v>
      </x:c>
    </x:row>
    <x:row r="1420" ht="23" customHeight="1">
      <x:c r="A1420" s="9" t="n">
        <x:v>1414</x:v>
      </x:c>
      <x:c r="B1420" s="17" t="n">
        <x:v>0.024093024781905115</x:v>
      </x:c>
      <x:c r="C1420" s="17" t="n">
        <x:v>0.28453496762085706</x:v>
      </x:c>
      <x:c r="D1420" s="17" t="n">
        <x:v>0.806441189837642</x:v>
      </x:c>
      <x:c r="E1420" s="9" t="str">
        <x:v>B</x:v>
      </x:c>
      <x:c r="F1420" s="14" t="str">
        <x:f>IF(COUNT(B1420:D1420)&lt;&gt;3,"Eingaben prüfen",IF(OR(MIN(B1420:D1420)&lt;0,MAX(B1420:D1420)&gt;1),"Eingaben prüfen","gültig"))</x:f>
        <x:v>gültig</x:v>
      </x:c>
    </x:row>
    <x:row r="1421" ht="23" customHeight="1">
      <x:c r="A1421" s="9" t="n">
        <x:v>1415</x:v>
      </x:c>
      <x:c r="B1421" s="17" t="n">
        <x:v>0.4854686321923509</x:v>
      </x:c>
      <x:c r="C1421" s="17" t="n">
        <x:v>0.2471409757854417</x:v>
      </x:c>
      <x:c r="D1421" s="17" t="n">
        <x:v>0.631984468200244</x:v>
      </x:c>
      <x:c r="E1421" s="9" t="str">
        <x:v>B</x:v>
      </x:c>
      <x:c r="F1421" s="14" t="str">
        <x:f>IF(COUNT(B1421:D1421)&lt;&gt;3,"Eingaben prüfen",IF(OR(MIN(B1421:D1421)&lt;0,MAX(B1421:D1421)&gt;1),"Eingaben prüfen","gültig"))</x:f>
        <x:v>gültig</x:v>
      </x:c>
    </x:row>
    <x:row r="1422" ht="23" customHeight="1">
      <x:c r="A1422" s="9" t="n">
        <x:v>1416</x:v>
      </x:c>
      <x:c r="B1422" s="17" t="n">
        <x:v>0.3230556700145826</x:v>
      </x:c>
      <x:c r="C1422" s="17" t="n">
        <x:v>0.29988019831944257</x:v>
      </x:c>
      <x:c r="D1422" s="17" t="n">
        <x:v>0.8551152202999219</x:v>
      </x:c>
      <x:c r="E1422" s="9" t="str">
        <x:v>B</x:v>
      </x:c>
      <x:c r="F1422" s="14" t="str">
        <x:f>IF(COUNT(B1422:D1422)&lt;&gt;3,"Eingaben prüfen",IF(OR(MIN(B1422:D1422)&lt;0,MAX(B1422:D1422)&gt;1),"Eingaben prüfen","gültig"))</x:f>
        <x:v>gültig</x:v>
      </x:c>
    </x:row>
    <x:row r="1423" ht="23" customHeight="1">
      <x:c r="A1423" s="9" t="n">
        <x:v>1417</x:v>
      </x:c>
      <x:c r="B1423" s="17" t="n">
        <x:v>0.8836266248254105</x:v>
      </x:c>
      <x:c r="C1423" s="17" t="n">
        <x:v>0.12438795098569244</x:v>
      </x:c>
      <x:c r="D1423" s="17" t="n">
        <x:v>0.5298029222758487</x:v>
      </x:c>
      <x:c r="E1423" s="9" t="str">
        <x:v>B</x:v>
      </x:c>
      <x:c r="F1423" s="14" t="str">
        <x:f>IF(COUNT(B1423:D1423)&lt;&gt;3,"Eingaben prüfen",IF(OR(MIN(B1423:D1423)&lt;0,MAX(B1423:D1423)&gt;1),"Eingaben prüfen","gültig"))</x:f>
        <x:v>gültig</x:v>
      </x:c>
    </x:row>
    <x:row r="1424" ht="23" customHeight="1">
      <x:c r="A1424" s="9" t="n">
        <x:v>1418</x:v>
      </x:c>
      <x:c r="B1424" s="17" t="n">
        <x:v>0.9849226010264829</x:v>
      </x:c>
      <x:c r="C1424" s="17" t="n">
        <x:v>0.9510920558823273</x:v>
      </x:c>
      <x:c r="D1424" s="17" t="n">
        <x:v>0.09308032679837197</x:v>
      </x:c>
      <x:c r="E1424" s="9" t="str">
        <x:v>B</x:v>
      </x:c>
      <x:c r="F1424" s="14" t="str">
        <x:f>IF(COUNT(B1424:D1424)&lt;&gt;3,"Eingaben prüfen",IF(OR(MIN(B1424:D1424)&lt;0,MAX(B1424:D1424)&gt;1),"Eingaben prüfen","gültig"))</x:f>
        <x:v>gültig</x:v>
      </x:c>
    </x:row>
    <x:row r="1425" ht="23" customHeight="1">
      <x:c r="A1425" s="9" t="n">
        <x:v>1419</x:v>
      </x:c>
      <x:c r="B1425" s="17" t="n">
        <x:v>0.6980188073357567</x:v>
      </x:c>
      <x:c r="C1425" s="17" t="n">
        <x:v>0.37756067735608667</x:v>
      </x:c>
      <x:c r="D1425" s="17" t="n">
        <x:v>0.651174882077612</x:v>
      </x:c>
      <x:c r="E1425" s="9" t="str">
        <x:v>B</x:v>
      </x:c>
      <x:c r="F1425" s="14" t="str">
        <x:f>IF(COUNT(B1425:D1425)&lt;&gt;3,"Eingaben prüfen",IF(OR(MIN(B1425:D1425)&lt;0,MAX(B1425:D1425)&gt;1),"Eingaben prüfen","gültig"))</x:f>
        <x:v>gültig</x:v>
      </x:c>
    </x:row>
    <x:row r="1426" ht="23" customHeight="1">
      <x:c r="A1426" s="9" t="n">
        <x:v>1420</x:v>
      </x:c>
      <x:c r="B1426" s="17" t="n">
        <x:v>0.14674017124343663</x:v>
      </x:c>
      <x:c r="C1426" s="17" t="n">
        <x:v>0.7343197021400556</x:v>
      </x:c>
      <x:c r="D1426" s="17" t="n">
        <x:v>0.3837117435177788</x:v>
      </x:c>
      <x:c r="E1426" s="9" t="str">
        <x:v>B</x:v>
      </x:c>
      <x:c r="F1426" s="14" t="str">
        <x:f>IF(COUNT(B1426:D1426)&lt;&gt;3,"Eingaben prüfen",IF(OR(MIN(B1426:D1426)&lt;0,MAX(B1426:D1426)&gt;1),"Eingaben prüfen","gültig"))</x:f>
        <x:v>gültig</x:v>
      </x:c>
    </x:row>
    <x:row r="1427" ht="23" customHeight="1">
      <x:c r="A1427" s="9" t="n">
        <x:v>1421</x:v>
      </x:c>
      <x:c r="B1427" s="17" t="n">
        <x:v>0.3995111041003838</x:v>
      </x:c>
      <x:c r="C1427" s="17" t="n">
        <x:v>0.8292844876414165</x:v>
      </x:c>
      <x:c r="D1427" s="17" t="n">
        <x:v>0.4067896871129051</x:v>
      </x:c>
      <x:c r="E1427" s="9" t="str">
        <x:v>B</x:v>
      </x:c>
      <x:c r="F1427" s="14" t="str">
        <x:f>IF(COUNT(B1427:D1427)&lt;&gt;3,"Eingaben prüfen",IF(OR(MIN(B1427:D1427)&lt;0,MAX(B1427:D1427)&gt;1),"Eingaben prüfen","gültig"))</x:f>
        <x:v>gültig</x:v>
      </x:c>
    </x:row>
    <x:row r="1428" ht="23" customHeight="1">
      <x:c r="A1428" s="9" t="n">
        <x:v>1422</x:v>
      </x:c>
      <x:c r="B1428" s="17" t="n">
        <x:v>0.766877900226973</x:v>
      </x:c>
      <x:c r="C1428" s="17" t="n">
        <x:v>0.8669262413168326</x:v>
      </x:c>
      <x:c r="D1428" s="17" t="n">
        <x:v>0.46470878028776497</x:v>
      </x:c>
      <x:c r="E1428" s="9" t="str">
        <x:v>B</x:v>
      </x:c>
      <x:c r="F1428" s="14" t="str">
        <x:f>IF(COUNT(B1428:D1428)&lt;&gt;3,"Eingaben prüfen",IF(OR(MIN(B1428:D1428)&lt;0,MAX(B1428:D1428)&gt;1),"Eingaben prüfen","gültig"))</x:f>
        <x:v>gültig</x:v>
      </x:c>
    </x:row>
    <x:row r="1429" ht="23" customHeight="1">
      <x:c r="A1429" s="9" t="n">
        <x:v>1423</x:v>
      </x:c>
      <x:c r="B1429" s="17" t="n">
        <x:v>0.8897476176498458</x:v>
      </x:c>
      <x:c r="C1429" s="17" t="n">
        <x:v>0.4986616225214675</x:v>
      </x:c>
      <x:c r="D1429" s="17" t="n">
        <x:v>0.35441304848063737</x:v>
      </x:c>
      <x:c r="E1429" s="9" t="str">
        <x:v>B</x:v>
      </x:c>
      <x:c r="F1429" s="14" t="str">
        <x:f>IF(COUNT(B1429:D1429)&lt;&gt;3,"Eingaben prüfen",IF(OR(MIN(B1429:D1429)&lt;0,MAX(B1429:D1429)&gt;1),"Eingaben prüfen","gültig"))</x:f>
        <x:v>gültig</x:v>
      </x:c>
    </x:row>
    <x:row r="1430" ht="23" customHeight="1">
      <x:c r="A1430" s="9" t="n">
        <x:v>1424</x:v>
      </x:c>
      <x:c r="B1430" s="17" t="n">
        <x:v>0.4682382893515751</x:v>
      </x:c>
      <x:c r="C1430" s="17" t="n">
        <x:v>0.899183591012843</x:v>
      </x:c>
      <x:c r="D1430" s="17" t="n">
        <x:v>0.7561034293612465</x:v>
      </x:c>
      <x:c r="E1430" s="9" t="str">
        <x:v>B</x:v>
      </x:c>
      <x:c r="F1430" s="14" t="str">
        <x:f>IF(COUNT(B1430:D1430)&lt;&gt;3,"Eingaben prüfen",IF(OR(MIN(B1430:D1430)&lt;0,MAX(B1430:D1430)&gt;1),"Eingaben prüfen","gültig"))</x:f>
        <x:v>gültig</x:v>
      </x:c>
    </x:row>
    <x:row r="1431" ht="23" customHeight="1">
      <x:c r="A1431" s="9" t="n">
        <x:v>1425</x:v>
      </x:c>
      <x:c r="B1431" s="17" t="n">
        <x:v>0.9608092691050842</x:v>
      </x:c>
      <x:c r="C1431" s="17" t="n">
        <x:v>0.020441518747247756</x:v>
      </x:c>
      <x:c r="D1431" s="17" t="n">
        <x:v>0.6305698564974591</x:v>
      </x:c>
      <x:c r="E1431" s="9" t="str">
        <x:v>B</x:v>
      </x:c>
      <x:c r="F1431" s="14" t="str">
        <x:f>IF(COUNT(B1431:D1431)&lt;&gt;3,"Eingaben prüfen",IF(OR(MIN(B1431:D1431)&lt;0,MAX(B1431:D1431)&gt;1),"Eingaben prüfen","gültig"))</x:f>
        <x:v>gültig</x:v>
      </x:c>
    </x:row>
    <x:row r="1432" ht="23" customHeight="1">
      <x:c r="A1432" s="9" t="n">
        <x:v>1426</x:v>
      </x:c>
      <x:c r="B1432" s="17" t="n">
        <x:v>0.4485943844774738</x:v>
      </x:c>
      <x:c r="C1432" s="17" t="n">
        <x:v>0.7929028774378821</x:v>
      </x:c>
      <x:c r="D1432" s="17" t="n">
        <x:v>0.5467706947820261</x:v>
      </x:c>
      <x:c r="E1432" s="9" t="str">
        <x:v>B</x:v>
      </x:c>
      <x:c r="F1432" s="14" t="str">
        <x:f>IF(COUNT(B1432:D1432)&lt;&gt;3,"Eingaben prüfen",IF(OR(MIN(B1432:D1432)&lt;0,MAX(B1432:D1432)&gt;1),"Eingaben prüfen","gültig"))</x:f>
        <x:v>gültig</x:v>
      </x:c>
    </x:row>
    <x:row r="1433" ht="23" customHeight="1">
      <x:c r="A1433" s="9" t="n">
        <x:v>1427</x:v>
      </x:c>
      <x:c r="B1433" s="17" t="n">
        <x:v>0.0603030618513003</x:v>
      </x:c>
      <x:c r="C1433" s="17" t="n">
        <x:v>0.4188531873514876</x:v>
      </x:c>
      <x:c r="D1433" s="17" t="n">
        <x:v>0.5842909753555432</x:v>
      </x:c>
      <x:c r="E1433" s="9" t="str">
        <x:v>B</x:v>
      </x:c>
      <x:c r="F1433" s="14" t="str">
        <x:f>IF(COUNT(B1433:D1433)&lt;&gt;3,"Eingaben prüfen",IF(OR(MIN(B1433:D1433)&lt;0,MAX(B1433:D1433)&gt;1),"Eingaben prüfen","gültig"))</x:f>
        <x:v>gültig</x:v>
      </x:c>
    </x:row>
    <x:row r="1434" ht="23" customHeight="1">
      <x:c r="A1434" s="9" t="n">
        <x:v>1428</x:v>
      </x:c>
      <x:c r="B1434" s="17" t="n">
        <x:v>0.6180047824745998</x:v>
      </x:c>
      <x:c r="C1434" s="17" t="n">
        <x:v>0.7902471869019791</x:v>
      </x:c>
      <x:c r="D1434" s="17" t="n">
        <x:v>0.5256350968265906</x:v>
      </x:c>
      <x:c r="E1434" s="9" t="str">
        <x:v>B</x:v>
      </x:c>
      <x:c r="F1434" s="14" t="str">
        <x:f>IF(COUNT(B1434:D1434)&lt;&gt;3,"Eingaben prüfen",IF(OR(MIN(B1434:D1434)&lt;0,MAX(B1434:D1434)&gt;1),"Eingaben prüfen","gültig"))</x:f>
        <x:v>gültig</x:v>
      </x:c>
    </x:row>
    <x:row r="1435" ht="23" customHeight="1">
      <x:c r="A1435" s="9" t="n">
        <x:v>1429</x:v>
      </x:c>
      <x:c r="B1435" s="17" t="n">
        <x:v>0.8543219616403803</x:v>
      </x:c>
      <x:c r="C1435" s="17" t="n">
        <x:v>0.9193434115732089</x:v>
      </x:c>
      <x:c r="D1435" s="17" t="n">
        <x:v>0.5864984776126221</x:v>
      </x:c>
      <x:c r="E1435" s="9" t="str">
        <x:v>B</x:v>
      </x:c>
      <x:c r="F1435" s="14" t="str">
        <x:f>IF(COUNT(B1435:D1435)&lt;&gt;3,"Eingaben prüfen",IF(OR(MIN(B1435:D1435)&lt;0,MAX(B1435:D1435)&gt;1),"Eingaben prüfen","gültig"))</x:f>
        <x:v>gültig</x:v>
      </x:c>
    </x:row>
    <x:row r="1436" ht="23" customHeight="1">
      <x:c r="A1436" s="9" t="n">
        <x:v>1430</x:v>
      </x:c>
      <x:c r="B1436" s="17" t="n">
        <x:v>0.469026145641692</x:v>
      </x:c>
      <x:c r="C1436" s="17" t="n">
        <x:v>0.2674542999593541</x:v>
      </x:c>
      <x:c r="D1436" s="17" t="n">
        <x:v>0.518330003018491</x:v>
      </x:c>
      <x:c r="E1436" s="9" t="str">
        <x:v>B</x:v>
      </x:c>
      <x:c r="F1436" s="14" t="str">
        <x:f>IF(COUNT(B1436:D1436)&lt;&gt;3,"Eingaben prüfen",IF(OR(MIN(B1436:D1436)&lt;0,MAX(B1436:D1436)&gt;1),"Eingaben prüfen","gültig"))</x:f>
        <x:v>gültig</x:v>
      </x:c>
    </x:row>
    <x:row r="1437" ht="23" customHeight="1">
      <x:c r="A1437" s="9" t="n">
        <x:v>1431</x:v>
      </x:c>
      <x:c r="B1437" s="17" t="n">
        <x:v>0.9436134180286899</x:v>
      </x:c>
      <x:c r="C1437" s="17" t="n">
        <x:v>0.8027598886983469</x:v>
      </x:c>
      <x:c r="D1437" s="17" t="n">
        <x:v>0.4204882077174261</x:v>
      </x:c>
      <x:c r="E1437" s="9" t="str">
        <x:v>B</x:v>
      </x:c>
      <x:c r="F1437" s="14" t="str">
        <x:f>IF(COUNT(B1437:D1437)&lt;&gt;3,"Eingaben prüfen",IF(OR(MIN(B1437:D1437)&lt;0,MAX(B1437:D1437)&gt;1),"Eingaben prüfen","gültig"))</x:f>
        <x:v>gültig</x:v>
      </x:c>
    </x:row>
    <x:row r="1438" ht="23" customHeight="1">
      <x:c r="A1438" s="9" t="n">
        <x:v>1432</x:v>
      </x:c>
      <x:c r="B1438" s="17" t="n">
        <x:v>0.9768737604608759</x:v>
      </x:c>
      <x:c r="C1438" s="17" t="n">
        <x:v>0.1449623809894547</x:v>
      </x:c>
      <x:c r="D1438" s="17" t="n">
        <x:v>0.27651800599414855</x:v>
      </x:c>
      <x:c r="E1438" s="9" t="str">
        <x:v>B</x:v>
      </x:c>
      <x:c r="F1438" s="14" t="str">
        <x:f>IF(COUNT(B1438:D1438)&lt;&gt;3,"Eingaben prüfen",IF(OR(MIN(B1438:D1438)&lt;0,MAX(B1438:D1438)&gt;1),"Eingaben prüfen","gültig"))</x:f>
        <x:v>gültig</x:v>
      </x:c>
    </x:row>
    <x:row r="1439" ht="23" customHeight="1">
      <x:c r="A1439" s="9" t="n">
        <x:v>1433</x:v>
      </x:c>
      <x:c r="B1439" s="17" t="n">
        <x:v>0.21207842451985925</x:v>
      </x:c>
      <x:c r="C1439" s="17" t="n">
        <x:v>0.650342736276798</x:v>
      </x:c>
      <x:c r="D1439" s="17" t="n">
        <x:v>0.5007614953210577</x:v>
      </x:c>
      <x:c r="E1439" s="9" t="str">
        <x:v>B</x:v>
      </x:c>
      <x:c r="F1439" s="14" t="str">
        <x:f>IF(COUNT(B1439:D1439)&lt;&gt;3,"Eingaben prüfen",IF(OR(MIN(B1439:D1439)&lt;0,MAX(B1439:D1439)&gt;1),"Eingaben prüfen","gültig"))</x:f>
        <x:v>gültig</x:v>
      </x:c>
    </x:row>
    <x:row r="1440" ht="23" customHeight="1">
      <x:c r="A1440" s="9" t="n">
        <x:v>1434</x:v>
      </x:c>
      <x:c r="B1440" s="17" t="n">
        <x:v>0.1875779308611527</x:v>
      </x:c>
      <x:c r="C1440" s="17" t="n">
        <x:v>0.8431890927022323</x:v>
      </x:c>
      <x:c r="D1440" s="17" t="n">
        <x:v>0.5570833297679201</x:v>
      </x:c>
      <x:c r="E1440" s="9" t="str">
        <x:v>B</x:v>
      </x:c>
      <x:c r="F1440" s="14" t="str">
        <x:f>IF(COUNT(B1440:D1440)&lt;&gt;3,"Eingaben prüfen",IF(OR(MIN(B1440:D1440)&lt;0,MAX(B1440:D1440)&gt;1),"Eingaben prüfen","gültig"))</x:f>
        <x:v>gültig</x:v>
      </x:c>
    </x:row>
    <x:row r="1441" ht="23" customHeight="1">
      <x:c r="A1441" s="9" t="n">
        <x:v>1435</x:v>
      </x:c>
      <x:c r="B1441" s="17" t="n">
        <x:v>0.762473153299652</x:v>
      </x:c>
      <x:c r="C1441" s="17" t="n">
        <x:v>0.026138110901229084</x:v>
      </x:c>
      <x:c r="D1441" s="17" t="n">
        <x:v>0.5072732899570838</x:v>
      </x:c>
      <x:c r="E1441" s="9" t="str">
        <x:v>B</x:v>
      </x:c>
      <x:c r="F1441" s="14" t="str">
        <x:f>IF(COUNT(B1441:D1441)&lt;&gt;3,"Eingaben prüfen",IF(OR(MIN(B1441:D1441)&lt;0,MAX(B1441:D1441)&gt;1),"Eingaben prüfen","gültig"))</x:f>
        <x:v>gültig</x:v>
      </x:c>
    </x:row>
    <x:row r="1442" ht="23" customHeight="1">
      <x:c r="A1442" s="9" t="n">
        <x:v>1436</x:v>
      </x:c>
      <x:c r="B1442" s="17" t="n">
        <x:v>0.9915865358198062</x:v>
      </x:c>
      <x:c r="C1442" s="17" t="n">
        <x:v>0.512731610913761</x:v>
      </x:c>
      <x:c r="D1442" s="17" t="n">
        <x:v>0.9961016426095739</x:v>
      </x:c>
      <x:c r="E1442" s="9" t="str">
        <x:v>B</x:v>
      </x:c>
      <x:c r="F1442" s="14" t="str">
        <x:f>IF(COUNT(B1442:D1442)&lt;&gt;3,"Eingaben prüfen",IF(OR(MIN(B1442:D1442)&lt;0,MAX(B1442:D1442)&gt;1),"Eingaben prüfen","gültig"))</x:f>
        <x:v>gültig</x:v>
      </x:c>
    </x:row>
    <x:row r="1443" ht="23" customHeight="1">
      <x:c r="A1443" s="9" t="n">
        <x:v>1437</x:v>
      </x:c>
      <x:c r="B1443" s="17" t="n">
        <x:v>0.2668309543514624</x:v>
      </x:c>
      <x:c r="C1443" s="17" t="n">
        <x:v>0.26090178813319653</x:v>
      </x:c>
      <x:c r="D1443" s="17" t="n">
        <x:v>0.3203100407263264</x:v>
      </x:c>
      <x:c r="E1443" s="9" t="str">
        <x:v>B</x:v>
      </x:c>
      <x:c r="F1443" s="14" t="str">
        <x:f>IF(COUNT(B1443:D1443)&lt;&gt;3,"Eingaben prüfen",IF(OR(MIN(B1443:D1443)&lt;0,MAX(B1443:D1443)&gt;1),"Eingaben prüfen","gültig"))</x:f>
        <x:v>gültig</x:v>
      </x:c>
    </x:row>
    <x:row r="1444" ht="23" customHeight="1">
      <x:c r="A1444" s="9" t="n">
        <x:v>1438</x:v>
      </x:c>
      <x:c r="B1444" s="17" t="n">
        <x:v>0.45085858937818557</x:v>
      </x:c>
      <x:c r="C1444" s="17" t="n">
        <x:v>0.3985090904170647</x:v>
      </x:c>
      <x:c r="D1444" s="17" t="n">
        <x:v>0.3909883162705228</x:v>
      </x:c>
      <x:c r="E1444" s="9" t="str">
        <x:v>B</x:v>
      </x:c>
      <x:c r="F1444" s="14" t="str">
        <x:f>IF(COUNT(B1444:D1444)&lt;&gt;3,"Eingaben prüfen",IF(OR(MIN(B1444:D1444)&lt;0,MAX(B1444:D1444)&gt;1),"Eingaben prüfen","gültig"))</x:f>
        <x:v>gültig</x:v>
      </x:c>
    </x:row>
    <x:row r="1445" ht="23" customHeight="1">
      <x:c r="A1445" s="9" t="n">
        <x:v>1439</x:v>
      </x:c>
      <x:c r="B1445" s="17" t="n">
        <x:v>0.8603883610339835</x:v>
      </x:c>
      <x:c r="C1445" s="17" t="n">
        <x:v>0.8760688916081563</x:v>
      </x:c>
      <x:c r="D1445" s="17" t="n">
        <x:v>0.1313928907038644</x:v>
      </x:c>
      <x:c r="E1445" s="9" t="str">
        <x:v>B</x:v>
      </x:c>
      <x:c r="F1445" s="14" t="str">
        <x:f>IF(COUNT(B1445:D1445)&lt;&gt;3,"Eingaben prüfen",IF(OR(MIN(B1445:D1445)&lt;0,MAX(B1445:D1445)&gt;1),"Eingaben prüfen","gültig"))</x:f>
        <x:v>gültig</x:v>
      </x:c>
    </x:row>
    <x:row r="1446" ht="23" customHeight="1">
      <x:c r="A1446" s="9" t="n">
        <x:v>1440</x:v>
      </x:c>
      <x:c r="B1446" s="17" t="n">
        <x:v>0.29663705674465746</x:v>
      </x:c>
      <x:c r="C1446" s="17" t="n">
        <x:v>0.7485410553636029</x:v>
      </x:c>
      <x:c r="D1446" s="17" t="n">
        <x:v>0.7678685969440266</x:v>
      </x:c>
      <x:c r="E1446" s="9" t="str">
        <x:v>B</x:v>
      </x:c>
      <x:c r="F1446" s="14" t="str">
        <x:f>IF(COUNT(B1446:D1446)&lt;&gt;3,"Eingaben prüfen",IF(OR(MIN(B1446:D1446)&lt;0,MAX(B1446:D1446)&gt;1),"Eingaben prüfen","gültig"))</x:f>
        <x:v>gültig</x:v>
      </x:c>
    </x:row>
    <x:row r="1447" ht="23" customHeight="1">
      <x:c r="A1447" s="9" t="n">
        <x:v>1441</x:v>
      </x:c>
      <x:c r="B1447" s="17" t="n">
        <x:v>0.4229748499346897</x:v>
      </x:c>
      <x:c r="C1447" s="17" t="n">
        <x:v>0.4121252408949658</x:v>
      </x:c>
      <x:c r="D1447" s="17" t="n">
        <x:v>0.27550970658194274</x:v>
      </x:c>
      <x:c r="E1447" s="9" t="str">
        <x:v>B</x:v>
      </x:c>
      <x:c r="F1447" s="14" t="str">
        <x:f>IF(COUNT(B1447:D1447)&lt;&gt;3,"Eingaben prüfen",IF(OR(MIN(B1447:D1447)&lt;0,MAX(B1447:D1447)&gt;1),"Eingaben prüfen","gültig"))</x:f>
        <x:v>gültig</x:v>
      </x:c>
    </x:row>
    <x:row r="1448" ht="23" customHeight="1">
      <x:c r="A1448" s="9" t="n">
        <x:v>1442</x:v>
      </x:c>
      <x:c r="B1448" s="17" t="n">
        <x:v>0.035963162197731435</x:v>
      </x:c>
      <x:c r="C1448" s="17" t="n">
        <x:v>0.8071907191770151</x:v>
      </x:c>
      <x:c r="D1448" s="17" t="n">
        <x:v>0.991546043776907</x:v>
      </x:c>
      <x:c r="E1448" s="9" t="str">
        <x:v>B</x:v>
      </x:c>
      <x:c r="F1448" s="14" t="str">
        <x:f>IF(COUNT(B1448:D1448)&lt;&gt;3,"Eingaben prüfen",IF(OR(MIN(B1448:D1448)&lt;0,MAX(B1448:D1448)&gt;1),"Eingaben prüfen","gültig"))</x:f>
        <x:v>gültig</x:v>
      </x:c>
    </x:row>
    <x:row r="1449" ht="23" customHeight="1">
      <x:c r="A1449" s="9" t="n">
        <x:v>1443</x:v>
      </x:c>
      <x:c r="B1449" s="17" t="n">
        <x:v>0.977603871258907</x:v>
      </x:c>
      <x:c r="C1449" s="17" t="n">
        <x:v>0.08385311125312</x:v>
      </x:c>
      <x:c r="D1449" s="17" t="n">
        <x:v>0.9764682747190818</x:v>
      </x:c>
      <x:c r="E1449" s="9" t="str">
        <x:v>B</x:v>
      </x:c>
      <x:c r="F1449" s="14" t="str">
        <x:f>IF(COUNT(B1449:D1449)&lt;&gt;3,"Eingaben prüfen",IF(OR(MIN(B1449:D1449)&lt;0,MAX(B1449:D1449)&gt;1),"Eingaben prüfen","gültig"))</x:f>
        <x:v>gültig</x:v>
      </x:c>
    </x:row>
    <x:row r="1450" ht="23" customHeight="1">
      <x:c r="A1450" s="9" t="n">
        <x:v>1444</x:v>
      </x:c>
      <x:c r="B1450" s="17" t="n">
        <x:v>0.29400370398070663</x:v>
      </x:c>
      <x:c r="C1450" s="17" t="n">
        <x:v>0.5024238218320534</x:v>
      </x:c>
      <x:c r="D1450" s="17" t="n">
        <x:v>0.7435324470279738</x:v>
      </x:c>
      <x:c r="E1450" s="9" t="str">
        <x:v>B</x:v>
      </x:c>
      <x:c r="F1450" s="14" t="str">
        <x:f>IF(COUNT(B1450:D1450)&lt;&gt;3,"Eingaben prüfen",IF(OR(MIN(B1450:D1450)&lt;0,MAX(B1450:D1450)&gt;1),"Eingaben prüfen","gültig"))</x:f>
        <x:v>gültig</x:v>
      </x:c>
    </x:row>
    <x:row r="1451" ht="23" customHeight="1">
      <x:c r="A1451" s="9" t="n">
        <x:v>1445</x:v>
      </x:c>
      <x:c r="B1451" s="17" t="n">
        <x:v>0.4054837207077071</x:v>
      </x:c>
      <x:c r="C1451" s="17" t="n">
        <x:v>0.09935271402355283</x:v>
      </x:c>
      <x:c r="D1451" s="17" t="n">
        <x:v>0.009520569466985762</x:v>
      </x:c>
      <x:c r="E1451" s="9" t="str">
        <x:v>B</x:v>
      </x:c>
      <x:c r="F1451" s="14" t="str">
        <x:f>IF(COUNT(B1451:D1451)&lt;&gt;3,"Eingaben prüfen",IF(OR(MIN(B1451:D1451)&lt;0,MAX(B1451:D1451)&gt;1),"Eingaben prüfen","gültig"))</x:f>
        <x:v>gültig</x:v>
      </x:c>
    </x:row>
    <x:row r="1452" ht="23" customHeight="1">
      <x:c r="A1452" s="9" t="n">
        <x:v>1446</x:v>
      </x:c>
      <x:c r="B1452" s="17" t="n">
        <x:v>0.14349335350561887</x:v>
      </x:c>
      <x:c r="C1452" s="17" t="n">
        <x:v>0.8716287243878469</x:v>
      </x:c>
      <x:c r="D1452" s="17" t="n">
        <x:v>0.027823081822134554</x:v>
      </x:c>
      <x:c r="E1452" s="9" t="str">
        <x:v>B</x:v>
      </x:c>
      <x:c r="F1452" s="14" t="str">
        <x:f>IF(COUNT(B1452:D1452)&lt;&gt;3,"Eingaben prüfen",IF(OR(MIN(B1452:D1452)&lt;0,MAX(B1452:D1452)&gt;1),"Eingaben prüfen","gültig"))</x:f>
        <x:v>gültig</x:v>
      </x:c>
    </x:row>
    <x:row r="1453" ht="23" customHeight="1">
      <x:c r="A1453" s="9" t="n">
        <x:v>1447</x:v>
      </x:c>
      <x:c r="B1453" s="17" t="n">
        <x:v>0.17356453894171864</x:v>
      </x:c>
      <x:c r="C1453" s="17" t="n">
        <x:v>0.3169323514448479</x:v>
      </x:c>
      <x:c r="D1453" s="17" t="n">
        <x:v>0.7218128918902948</x:v>
      </x:c>
      <x:c r="E1453" s="9" t="str">
        <x:v>B</x:v>
      </x:c>
      <x:c r="F1453" s="14" t="str">
        <x:f>IF(COUNT(B1453:D1453)&lt;&gt;3,"Eingaben prüfen",IF(OR(MIN(B1453:D1453)&lt;0,MAX(B1453:D1453)&gt;1),"Eingaben prüfen","gültig"))</x:f>
        <x:v>gültig</x:v>
      </x:c>
    </x:row>
    <x:row r="1454" ht="23" customHeight="1">
      <x:c r="A1454" s="9" t="n">
        <x:v>1448</x:v>
      </x:c>
      <x:c r="B1454" s="17" t="n">
        <x:v>0.4605000108713284</x:v>
      </x:c>
      <x:c r="C1454" s="17" t="n">
        <x:v>0.37101415370125324</x:v>
      </x:c>
      <x:c r="D1454" s="17" t="n">
        <x:v>0.17681644076947123</x:v>
      </x:c>
      <x:c r="E1454" s="9" t="str">
        <x:v>B</x:v>
      </x:c>
      <x:c r="F1454" s="14" t="str">
        <x:f>IF(COUNT(B1454:D1454)&lt;&gt;3,"Eingaben prüfen",IF(OR(MIN(B1454:D1454)&lt;0,MAX(B1454:D1454)&gt;1),"Eingaben prüfen","gültig"))</x:f>
        <x:v>gültig</x:v>
      </x:c>
    </x:row>
    <x:row r="1455" ht="23" customHeight="1">
      <x:c r="A1455" s="9" t="n">
        <x:v>1449</x:v>
      </x:c>
      <x:c r="B1455" s="17" t="n">
        <x:v>0.41391818306874484</x:v>
      </x:c>
      <x:c r="C1455" s="17" t="n">
        <x:v>0.26929198729339987</x:v>
      </x:c>
      <x:c r="D1455" s="17" t="n">
        <x:v>0.5905044210376218</x:v>
      </x:c>
      <x:c r="E1455" s="9" t="str">
        <x:v>B</x:v>
      </x:c>
      <x:c r="F1455" s="14" t="str">
        <x:f>IF(COUNT(B1455:D1455)&lt;&gt;3,"Eingaben prüfen",IF(OR(MIN(B1455:D1455)&lt;0,MAX(B1455:D1455)&gt;1),"Eingaben prüfen","gültig"))</x:f>
        <x:v>gültig</x:v>
      </x:c>
    </x:row>
    <x:row r="1456" ht="23" customHeight="1">
      <x:c r="A1456" s="9" t="n">
        <x:v>1450</x:v>
      </x:c>
      <x:c r="B1456" s="17" t="n">
        <x:v>0.726903707603924</x:v>
      </x:c>
      <x:c r="C1456" s="17" t="n">
        <x:v>0.39453796192537993</x:v>
      </x:c>
      <x:c r="D1456" s="17" t="n">
        <x:v>0.1303660973208025</x:v>
      </x:c>
      <x:c r="E1456" s="9" t="str">
        <x:v>B</x:v>
      </x:c>
      <x:c r="F1456" s="14" t="str">
        <x:f>IF(COUNT(B1456:D1456)&lt;&gt;3,"Eingaben prüfen",IF(OR(MIN(B1456:D1456)&lt;0,MAX(B1456:D1456)&gt;1),"Eingaben prüfen","gültig"))</x:f>
        <x:v>gültig</x:v>
      </x:c>
    </x:row>
    <x:row r="1457" ht="23" customHeight="1">
      <x:c r="A1457" s="9" t="n">
        <x:v>1451</x:v>
      </x:c>
      <x:c r="B1457" s="17" t="n">
        <x:v>0.810994112980552</x:v>
      </x:c>
      <x:c r="C1457" s="17" t="n">
        <x:v>0.41248388413805515</x:v>
      </x:c>
      <x:c r="D1457" s="17" t="n">
        <x:v>0.2584294656990096</x:v>
      </x:c>
      <x:c r="E1457" s="9" t="str">
        <x:v>B</x:v>
      </x:c>
      <x:c r="F1457" s="14" t="str">
        <x:f>IF(COUNT(B1457:D1457)&lt;&gt;3,"Eingaben prüfen",IF(OR(MIN(B1457:D1457)&lt;0,MAX(B1457:D1457)&gt;1),"Eingaben prüfen","gültig"))</x:f>
        <x:v>gültig</x:v>
      </x:c>
    </x:row>
    <x:row r="1458" ht="23" customHeight="1">
      <x:c r="A1458" s="9" t="n">
        <x:v>1452</x:v>
      </x:c>
      <x:c r="B1458" s="17" t="n">
        <x:v>0.7693641349906102</x:v>
      </x:c>
      <x:c r="C1458" s="17" t="n">
        <x:v>0.5906886210432276</x:v>
      </x:c>
      <x:c r="D1458" s="17" t="n">
        <x:v>0.6297646254533902</x:v>
      </x:c>
      <x:c r="E1458" s="9" t="str">
        <x:v>B</x:v>
      </x:c>
      <x:c r="F1458" s="14" t="str">
        <x:f>IF(COUNT(B1458:D1458)&lt;&gt;3,"Eingaben prüfen",IF(OR(MIN(B1458:D1458)&lt;0,MAX(B1458:D1458)&gt;1),"Eingaben prüfen","gültig"))</x:f>
        <x:v>gültig</x:v>
      </x:c>
    </x:row>
    <x:row r="1459" ht="23" customHeight="1">
      <x:c r="A1459" s="9" t="n">
        <x:v>1453</x:v>
      </x:c>
      <x:c r="B1459" s="17" t="n">
        <x:v>0.9029388324124739</x:v>
      </x:c>
      <x:c r="C1459" s="17" t="n">
        <x:v>0.7532292873365805</x:v>
      </x:c>
      <x:c r="D1459" s="17" t="n">
        <x:v>0.47763783659320325</x:v>
      </x:c>
      <x:c r="E1459" s="9" t="str">
        <x:v>B</x:v>
      </x:c>
      <x:c r="F1459" s="14" t="str">
        <x:f>IF(COUNT(B1459:D1459)&lt;&gt;3,"Eingaben prüfen",IF(OR(MIN(B1459:D1459)&lt;0,MAX(B1459:D1459)&gt;1),"Eingaben prüfen","gültig"))</x:f>
        <x:v>gültig</x:v>
      </x:c>
    </x:row>
    <x:row r="1460" ht="23" customHeight="1">
      <x:c r="A1460" s="9" t="n">
        <x:v>1454</x:v>
      </x:c>
      <x:c r="B1460" s="17" t="n">
        <x:v>0.4011255915975198</x:v>
      </x:c>
      <x:c r="C1460" s="17" t="n">
        <x:v>0.19789042102638632</x:v>
      </x:c>
      <x:c r="D1460" s="17" t="n">
        <x:v>0.42484007275197655</x:v>
      </x:c>
      <x:c r="E1460" s="9" t="str">
        <x:v>B</x:v>
      </x:c>
      <x:c r="F1460" s="14" t="str">
        <x:f>IF(COUNT(B1460:D1460)&lt;&gt;3,"Eingaben prüfen",IF(OR(MIN(B1460:D1460)&lt;0,MAX(B1460:D1460)&gt;1),"Eingaben prüfen","gültig"))</x:f>
        <x:v>gültig</x:v>
      </x:c>
    </x:row>
    <x:row r="1461" ht="23" customHeight="1">
      <x:c r="A1461" s="9" t="n">
        <x:v>1455</x:v>
      </x:c>
      <x:c r="B1461" s="17" t="n">
        <x:v>0.0930837431224063</x:v>
      </x:c>
      <x:c r="C1461" s="17" t="n">
        <x:v>0.007451781653799117</x:v>
      </x:c>
      <x:c r="D1461" s="17" t="n">
        <x:v>0.0724549078149721</x:v>
      </x:c>
      <x:c r="E1461" s="9" t="str">
        <x:v>B</x:v>
      </x:c>
      <x:c r="F1461" s="14" t="str">
        <x:f>IF(COUNT(B1461:D1461)&lt;&gt;3,"Eingaben prüfen",IF(OR(MIN(B1461:D1461)&lt;0,MAX(B1461:D1461)&gt;1),"Eingaben prüfen","gültig"))</x:f>
        <x:v>gültig</x:v>
      </x:c>
    </x:row>
    <x:row r="1462" ht="23" customHeight="1">
      <x:c r="A1462" s="9" t="n">
        <x:v>1456</x:v>
      </x:c>
      <x:c r="B1462" s="17" t="n">
        <x:v>0.9854448585538194</x:v>
      </x:c>
      <x:c r="C1462" s="17" t="n">
        <x:v>0.3759537347359583</x:v>
      </x:c>
      <x:c r="D1462" s="17" t="n">
        <x:v>0.03730035910848528</x:v>
      </x:c>
      <x:c r="E1462" s="9" t="str">
        <x:v>B</x:v>
      </x:c>
      <x:c r="F1462" s="14" t="str">
        <x:f>IF(COUNT(B1462:D1462)&lt;&gt;3,"Eingaben prüfen",IF(OR(MIN(B1462:D1462)&lt;0,MAX(B1462:D1462)&gt;1),"Eingaben prüfen","gültig"))</x:f>
        <x:v>gültig</x:v>
      </x:c>
    </x:row>
    <x:row r="1463" ht="23" customHeight="1">
      <x:c r="A1463" s="9" t="n">
        <x:v>1457</x:v>
      </x:c>
      <x:c r="B1463" s="17" t="n">
        <x:v>0.46359055943321437</x:v>
      </x:c>
      <x:c r="C1463" s="17" t="n">
        <x:v>0.2128282292978838</x:v>
      </x:c>
      <x:c r="D1463" s="17" t="n">
        <x:v>0.12004628300201148</x:v>
      </x:c>
      <x:c r="E1463" s="9" t="str">
        <x:v>B</x:v>
      </x:c>
      <x:c r="F1463" s="14" t="str">
        <x:f>IF(COUNT(B1463:D1463)&lt;&gt;3,"Eingaben prüfen",IF(OR(MIN(B1463:D1463)&lt;0,MAX(B1463:D1463)&gt;1),"Eingaben prüfen","gültig"))</x:f>
        <x:v>gültig</x:v>
      </x:c>
    </x:row>
    <x:row r="1464" ht="23" customHeight="1">
      <x:c r="A1464" s="9" t="n">
        <x:v>1458</x:v>
      </x:c>
      <x:c r="B1464" s="17" t="n">
        <x:v>0.0767241382272914</x:v>
      </x:c>
      <x:c r="C1464" s="17" t="n">
        <x:v>0.1798124146880582</x:v>
      </x:c>
      <x:c r="D1464" s="17" t="n">
        <x:v>0.43721787922549993</x:v>
      </x:c>
      <x:c r="E1464" s="9" t="str">
        <x:v>B</x:v>
      </x:c>
      <x:c r="F1464" s="14" t="str">
        <x:f>IF(COUNT(B1464:D1464)&lt;&gt;3,"Eingaben prüfen",IF(OR(MIN(B1464:D1464)&lt;0,MAX(B1464:D1464)&gt;1),"Eingaben prüfen","gültig"))</x:f>
        <x:v>gültig</x:v>
      </x:c>
    </x:row>
    <x:row r="1465" ht="23" customHeight="1">
      <x:c r="A1465" s="9" t="n">
        <x:v>1459</x:v>
      </x:c>
      <x:c r="B1465" s="17" t="n">
        <x:v>0.8719897783594206</x:v>
      </x:c>
      <x:c r="C1465" s="17" t="n">
        <x:v>0.35688357276376337</x:v>
      </x:c>
      <x:c r="D1465" s="17" t="n">
        <x:v>0.2832758432487026</x:v>
      </x:c>
      <x:c r="E1465" s="9" t="str">
        <x:v>B</x:v>
      </x:c>
      <x:c r="F1465" s="14" t="str">
        <x:f>IF(COUNT(B1465:D1465)&lt;&gt;3,"Eingaben prüfen",IF(OR(MIN(B1465:D1465)&lt;0,MAX(B1465:D1465)&gt;1),"Eingaben prüfen","gültig"))</x:f>
        <x:v>gültig</x:v>
      </x:c>
    </x:row>
    <x:row r="1466" ht="23" customHeight="1">
      <x:c r="A1466" s="9" t="n">
        <x:v>1460</x:v>
      </x:c>
      <x:c r="B1466" s="17" t="n">
        <x:v>0.48822364036459476</x:v>
      </x:c>
      <x:c r="C1466" s="17" t="n">
        <x:v>0.8956676739035174</x:v>
      </x:c>
      <x:c r="D1466" s="17" t="n">
        <x:v>0.6397839434212074</x:v>
      </x:c>
      <x:c r="E1466" s="9" t="str">
        <x:v>B</x:v>
      </x:c>
      <x:c r="F1466" s="14" t="str">
        <x:f>IF(COUNT(B1466:D1466)&lt;&gt;3,"Eingaben prüfen",IF(OR(MIN(B1466:D1466)&lt;0,MAX(B1466:D1466)&gt;1),"Eingaben prüfen","gültig"))</x:f>
        <x:v>gültig</x:v>
      </x:c>
    </x:row>
    <x:row r="1467" ht="23" customHeight="1">
      <x:c r="A1467" s="9" t="n">
        <x:v>1461</x:v>
      </x:c>
      <x:c r="B1467" s="17" t="n">
        <x:v>0.5860767486738041</x:v>
      </x:c>
      <x:c r="C1467" s="17" t="n">
        <x:v>0.3331417659064755</x:v>
      </x:c>
      <x:c r="D1467" s="17" t="n">
        <x:v>0.544556209933944</x:v>
      </x:c>
      <x:c r="E1467" s="9" t="str">
        <x:v>B</x:v>
      </x:c>
      <x:c r="F1467" s="14" t="str">
        <x:f>IF(COUNT(B1467:D1467)&lt;&gt;3,"Eingaben prüfen",IF(OR(MIN(B1467:D1467)&lt;0,MAX(B1467:D1467)&gt;1),"Eingaben prüfen","gültig"))</x:f>
        <x:v>gültig</x:v>
      </x:c>
    </x:row>
    <x:row r="1468" ht="23" customHeight="1">
      <x:c r="A1468" s="9" t="n">
        <x:v>1462</x:v>
      </x:c>
      <x:c r="B1468" s="17" t="n">
        <x:v>0.27182247990276664</x:v>
      </x:c>
      <x:c r="C1468" s="17" t="n">
        <x:v>0.6880592672387138</x:v>
      </x:c>
      <x:c r="D1468" s="17" t="n">
        <x:v>0.8137425851309672</x:v>
      </x:c>
      <x:c r="E1468" s="9" t="str">
        <x:v>B</x:v>
      </x:c>
      <x:c r="F1468" s="14" t="str">
        <x:f>IF(COUNT(B1468:D1468)&lt;&gt;3,"Eingaben prüfen",IF(OR(MIN(B1468:D1468)&lt;0,MAX(B1468:D1468)&gt;1),"Eingaben prüfen","gültig"))</x:f>
        <x:v>gültig</x:v>
      </x:c>
    </x:row>
    <x:row r="1469" ht="23" customHeight="1">
      <x:c r="A1469" s="9" t="n">
        <x:v>1463</x:v>
      </x:c>
      <x:c r="B1469" s="17" t="n">
        <x:v>0.5339455102803186</x:v>
      </x:c>
      <x:c r="C1469" s="17" t="n">
        <x:v>0.004327492439188063</x:v>
      </x:c>
      <x:c r="D1469" s="17" t="n">
        <x:v>0.7626016767462716</x:v>
      </x:c>
      <x:c r="E1469" s="9" t="str">
        <x:v>B</x:v>
      </x:c>
      <x:c r="F1469" s="14" t="str">
        <x:f>IF(COUNT(B1469:D1469)&lt;&gt;3,"Eingaben prüfen",IF(OR(MIN(B1469:D1469)&lt;0,MAX(B1469:D1469)&gt;1),"Eingaben prüfen","gültig"))</x:f>
        <x:v>gültig</x:v>
      </x:c>
    </x:row>
    <x:row r="1470" ht="23" customHeight="1">
      <x:c r="A1470" s="9" t="n">
        <x:v>1464</x:v>
      </x:c>
      <x:c r="B1470" s="17" t="n">
        <x:v>0.31056363380048424</x:v>
      </x:c>
      <x:c r="C1470" s="17" t="n">
        <x:v>0.6305335134966299</x:v>
      </x:c>
      <x:c r="D1470" s="17" t="n">
        <x:v>0.8352317210519686</x:v>
      </x:c>
      <x:c r="E1470" s="9" t="str">
        <x:v>B</x:v>
      </x:c>
      <x:c r="F1470" s="14" t="str">
        <x:f>IF(COUNT(B1470:D1470)&lt;&gt;3,"Eingaben prüfen",IF(OR(MIN(B1470:D1470)&lt;0,MAX(B1470:D1470)&gt;1),"Eingaben prüfen","gültig"))</x:f>
        <x:v>gültig</x:v>
      </x:c>
    </x:row>
    <x:row r="1471" ht="23" customHeight="1">
      <x:c r="A1471" s="9" t="n">
        <x:v>1465</x:v>
      </x:c>
      <x:c r="B1471" s="17" t="n">
        <x:v>0.3430041536921635</x:v>
      </x:c>
      <x:c r="C1471" s="17" t="n">
        <x:v>0.5076192360138521</x:v>
      </x:c>
      <x:c r="D1471" s="17" t="n">
        <x:v>0.27269521460402757</x:v>
      </x:c>
      <x:c r="E1471" s="9" t="str">
        <x:v>B</x:v>
      </x:c>
      <x:c r="F1471" s="14" t="str">
        <x:f>IF(COUNT(B1471:D1471)&lt;&gt;3,"Eingaben prüfen",IF(OR(MIN(B1471:D1471)&lt;0,MAX(B1471:D1471)&gt;1),"Eingaben prüfen","gültig"))</x:f>
        <x:v>gültig</x:v>
      </x:c>
    </x:row>
    <x:row r="1472" ht="23" customHeight="1">
      <x:c r="A1472" s="9" t="n">
        <x:v>1466</x:v>
      </x:c>
      <x:c r="B1472" s="17" t="n">
        <x:v>0.6066288125002757</x:v>
      </x:c>
      <x:c r="C1472" s="17" t="n">
        <x:v>0.697583882487379</x:v>
      </x:c>
      <x:c r="D1472" s="17" t="n">
        <x:v>0.6678291776916012</x:v>
      </x:c>
      <x:c r="E1472" s="9" t="str">
        <x:v>B</x:v>
      </x:c>
      <x:c r="F1472" s="14" t="str">
        <x:f>IF(COUNT(B1472:D1472)&lt;&gt;3,"Eingaben prüfen",IF(OR(MIN(B1472:D1472)&lt;0,MAX(B1472:D1472)&gt;1),"Eingaben prüfen","gültig"))</x:f>
        <x:v>gültig</x:v>
      </x:c>
    </x:row>
    <x:row r="1473" ht="23" customHeight="1">
      <x:c r="A1473" s="9" t="n">
        <x:v>1467</x:v>
      </x:c>
      <x:c r="B1473" s="17" t="n">
        <x:v>0.29030851542484015</x:v>
      </x:c>
      <x:c r="C1473" s="17" t="n">
        <x:v>0.23001817998010665</x:v>
      </x:c>
      <x:c r="D1473" s="17" t="n">
        <x:v>0.03369325154926628</x:v>
      </x:c>
      <x:c r="E1473" s="9" t="str">
        <x:v>B</x:v>
      </x:c>
      <x:c r="F1473" s="14" t="str">
        <x:f>IF(COUNT(B1473:D1473)&lt;&gt;3,"Eingaben prüfen",IF(OR(MIN(B1473:D1473)&lt;0,MAX(B1473:D1473)&gt;1),"Eingaben prüfen","gültig"))</x:f>
        <x:v>gültig</x:v>
      </x:c>
    </x:row>
    <x:row r="1474" ht="23" customHeight="1">
      <x:c r="A1474" s="9" t="n">
        <x:v>1468</x:v>
      </x:c>
      <x:c r="B1474" s="17" t="n">
        <x:v>0.6229616644559428</x:v>
      </x:c>
      <x:c r="C1474" s="17" t="n">
        <x:v>0.6835082768229768</x:v>
      </x:c>
      <x:c r="D1474" s="17" t="n">
        <x:v>0.8891273123444989</x:v>
      </x:c>
      <x:c r="E1474" s="9" t="str">
        <x:v>B</x:v>
      </x:c>
      <x:c r="F1474" s="14" t="str">
        <x:f>IF(COUNT(B1474:D1474)&lt;&gt;3,"Eingaben prüfen",IF(OR(MIN(B1474:D1474)&lt;0,MAX(B1474:D1474)&gt;1),"Eingaben prüfen","gültig"))</x:f>
        <x:v>gültig</x:v>
      </x:c>
    </x:row>
    <x:row r="1475" ht="23" customHeight="1">
      <x:c r="A1475" s="9" t="n">
        <x:v>1469</x:v>
      </x:c>
      <x:c r="B1475" s="17" t="n">
        <x:v>0.21307648171205074</x:v>
      </x:c>
      <x:c r="C1475" s="17" t="n">
        <x:v>0.2529724588384852</x:v>
      </x:c>
      <x:c r="D1475" s="17" t="n">
        <x:v>0.9742266867542639</x:v>
      </x:c>
      <x:c r="E1475" s="9" t="str">
        <x:v>B</x:v>
      </x:c>
      <x:c r="F1475" s="14" t="str">
        <x:f>IF(COUNT(B1475:D1475)&lt;&gt;3,"Eingaben prüfen",IF(OR(MIN(B1475:D1475)&lt;0,MAX(B1475:D1475)&gt;1),"Eingaben prüfen","gültig"))</x:f>
        <x:v>gültig</x:v>
      </x:c>
    </x:row>
    <x:row r="1476" ht="23" customHeight="1">
      <x:c r="A1476" s="9" t="n">
        <x:v>1470</x:v>
      </x:c>
      <x:c r="B1476" s="17" t="n">
        <x:v>0.719642257434316</x:v>
      </x:c>
      <x:c r="C1476" s="17" t="n">
        <x:v>0.23791232437361032</x:v>
      </x:c>
      <x:c r="D1476" s="17" t="n">
        <x:v>0.5720303916605189</x:v>
      </x:c>
      <x:c r="E1476" s="9" t="str">
        <x:v>B</x:v>
      </x:c>
      <x:c r="F1476" s="14" t="str">
        <x:f>IF(COUNT(B1476:D1476)&lt;&gt;3,"Eingaben prüfen",IF(OR(MIN(B1476:D1476)&lt;0,MAX(B1476:D1476)&gt;1),"Eingaben prüfen","gültig"))</x:f>
        <x:v>gültig</x:v>
      </x:c>
    </x:row>
    <x:row r="1477" ht="23" customHeight="1">
      <x:c r="A1477" s="9" t="n">
        <x:v>1471</x:v>
      </x:c>
      <x:c r="B1477" s="17" t="n">
        <x:v>0.4661930986912921</x:v>
      </x:c>
      <x:c r="C1477" s="17" t="n">
        <x:v>0.7175419217674062</x:v>
      </x:c>
      <x:c r="D1477" s="17" t="n">
        <x:v>0.242316069197841</x:v>
      </x:c>
      <x:c r="E1477" s="9" t="str">
        <x:v>B</x:v>
      </x:c>
      <x:c r="F1477" s="14" t="str">
        <x:f>IF(COUNT(B1477:D1477)&lt;&gt;3,"Eingaben prüfen",IF(OR(MIN(B1477:D1477)&lt;0,MAX(B1477:D1477)&gt;1),"Eingaben prüfen","gültig"))</x:f>
        <x:v>gültig</x:v>
      </x:c>
    </x:row>
    <x:row r="1478" ht="23" customHeight="1">
      <x:c r="A1478" s="9" t="n">
        <x:v>1472</x:v>
      </x:c>
      <x:c r="B1478" s="17" t="n">
        <x:v>0.7016176105244085</x:v>
      </x:c>
      <x:c r="C1478" s="17" t="n">
        <x:v>0.9651084794895723</x:v>
      </x:c>
      <x:c r="D1478" s="17" t="n">
        <x:v>0.6255991634679958</x:v>
      </x:c>
      <x:c r="E1478" s="9" t="str">
        <x:v>B</x:v>
      </x:c>
      <x:c r="F1478" s="14" t="str">
        <x:f>IF(COUNT(B1478:D1478)&lt;&gt;3,"Eingaben prüfen",IF(OR(MIN(B1478:D1478)&lt;0,MAX(B1478:D1478)&gt;1),"Eingaben prüfen","gültig"))</x:f>
        <x:v>gültig</x:v>
      </x:c>
    </x:row>
    <x:row r="1479" ht="23" customHeight="1">
      <x:c r="A1479" s="9" t="n">
        <x:v>1473</x:v>
      </x:c>
      <x:c r="B1479" s="17" t="n">
        <x:v>0.41028700151946396</x:v>
      </x:c>
      <x:c r="C1479" s="17" t="n">
        <x:v>0.9096785929286852</x:v>
      </x:c>
      <x:c r="D1479" s="17" t="n">
        <x:v>0.5956737886881456</x:v>
      </x:c>
      <x:c r="E1479" s="9" t="str">
        <x:v>B</x:v>
      </x:c>
      <x:c r="F1479" s="14" t="str">
        <x:f>IF(COUNT(B1479:D1479)&lt;&gt;3,"Eingaben prüfen",IF(OR(MIN(B1479:D1479)&lt;0,MAX(B1479:D1479)&gt;1),"Eingaben prüfen","gültig"))</x:f>
        <x:v>gültig</x:v>
      </x:c>
    </x:row>
    <x:row r="1480" ht="23" customHeight="1">
      <x:c r="A1480" s="9" t="n">
        <x:v>1474</x:v>
      </x:c>
      <x:c r="B1480" s="17" t="n">
        <x:v>0.7564115916611627</x:v>
      </x:c>
      <x:c r="C1480" s="17" t="n">
        <x:v>0.7147857473464683</x:v>
      </x:c>
      <x:c r="D1480" s="17" t="n">
        <x:v>0.5215749220224097</x:v>
      </x:c>
      <x:c r="E1480" s="9" t="str">
        <x:v>B</x:v>
      </x:c>
      <x:c r="F1480" s="14" t="str">
        <x:f>IF(COUNT(B1480:D1480)&lt;&gt;3,"Eingaben prüfen",IF(OR(MIN(B1480:D1480)&lt;0,MAX(B1480:D1480)&gt;1),"Eingaben prüfen","gültig"))</x:f>
        <x:v>gültig</x:v>
      </x:c>
    </x:row>
    <x:row r="1481" ht="23" customHeight="1">
      <x:c r="A1481" s="9" t="n">
        <x:v>1475</x:v>
      </x:c>
      <x:c r="B1481" s="17" t="n">
        <x:v>0.34489710547495633</x:v>
      </x:c>
      <x:c r="C1481" s="17" t="n">
        <x:v>0.8641115463105962</x:v>
      </x:c>
      <x:c r="D1481" s="17" t="n">
        <x:v>0.8924614066490903</x:v>
      </x:c>
      <x:c r="E1481" s="9" t="str">
        <x:v>B</x:v>
      </x:c>
      <x:c r="F1481" s="14" t="str">
        <x:f>IF(COUNT(B1481:D1481)&lt;&gt;3,"Eingaben prüfen",IF(OR(MIN(B1481:D1481)&lt;0,MAX(B1481:D1481)&gt;1),"Eingaben prüfen","gültig"))</x:f>
        <x:v>gültig</x:v>
      </x:c>
    </x:row>
    <x:row r="1482" ht="23" customHeight="1">
      <x:c r="A1482" s="9" t="n">
        <x:v>1476</x:v>
      </x:c>
      <x:c r="B1482" s="17" t="n">
        <x:v>0.3359491020673886</x:v>
      </x:c>
      <x:c r="C1482" s="17" t="n">
        <x:v>0.5218029805691913</x:v>
      </x:c>
      <x:c r="D1482" s="17" t="n">
        <x:v>0.40747411164920777</x:v>
      </x:c>
      <x:c r="E1482" s="9" t="str">
        <x:v>B</x:v>
      </x:c>
      <x:c r="F1482" s="14" t="str">
        <x:f>IF(COUNT(B1482:D1482)&lt;&gt;3,"Eingaben prüfen",IF(OR(MIN(B1482:D1482)&lt;0,MAX(B1482:D1482)&gt;1),"Eingaben prüfen","gültig"))</x:f>
        <x:v>gültig</x:v>
      </x:c>
    </x:row>
    <x:row r="1483" ht="23" customHeight="1">
      <x:c r="A1483" s="9" t="n">
        <x:v>1477</x:v>
      </x:c>
      <x:c r="B1483" s="17" t="n">
        <x:v>0.0789508578600362</x:v>
      </x:c>
      <x:c r="C1483" s="17" t="n">
        <x:v>0.43388687388505787</x:v>
      </x:c>
      <x:c r="D1483" s="17" t="n">
        <x:v>0.02871047204826027</x:v>
      </x:c>
      <x:c r="E1483" s="9" t="str">
        <x:v>B</x:v>
      </x:c>
      <x:c r="F1483" s="14" t="str">
        <x:f>IF(COUNT(B1483:D1483)&lt;&gt;3,"Eingaben prüfen",IF(OR(MIN(B1483:D1483)&lt;0,MAX(B1483:D1483)&gt;1),"Eingaben prüfen","gültig"))</x:f>
        <x:v>gültig</x:v>
      </x:c>
    </x:row>
    <x:row r="1484" ht="23" customHeight="1">
      <x:c r="A1484" s="9" t="n">
        <x:v>1478</x:v>
      </x:c>
      <x:c r="B1484" s="17" t="n">
        <x:v>0.4089022154221311</x:v>
      </x:c>
      <x:c r="C1484" s="17" t="n">
        <x:v>0.02251506072934717</x:v>
      </x:c>
      <x:c r="D1484" s="17" t="n">
        <x:v>0.15904514270368963</x:v>
      </x:c>
      <x:c r="E1484" s="9" t="str">
        <x:v>B</x:v>
      </x:c>
      <x:c r="F1484" s="14" t="str">
        <x:f>IF(COUNT(B1484:D1484)&lt;&gt;3,"Eingaben prüfen",IF(OR(MIN(B1484:D1484)&lt;0,MAX(B1484:D1484)&gt;1),"Eingaben prüfen","gültig"))</x:f>
        <x:v>gültig</x:v>
      </x:c>
    </x:row>
    <x:row r="1485" ht="23" customHeight="1">
      <x:c r="A1485" s="9" t="n">
        <x:v>1479</x:v>
      </x:c>
      <x:c r="B1485" s="17" t="n">
        <x:v>0.3911160751013085</x:v>
      </x:c>
      <x:c r="C1485" s="17" t="n">
        <x:v>0.0963739735307172</x:v>
      </x:c>
      <x:c r="D1485" s="17" t="n">
        <x:v>0.6205877632601187</x:v>
      </x:c>
      <x:c r="E1485" s="9" t="str">
        <x:v>B</x:v>
      </x:c>
      <x:c r="F1485" s="14" t="str">
        <x:f>IF(COUNT(B1485:D1485)&lt;&gt;3,"Eingaben prüfen",IF(OR(MIN(B1485:D1485)&lt;0,MAX(B1485:D1485)&gt;1),"Eingaben prüfen","gültig"))</x:f>
        <x:v>gültig</x:v>
      </x:c>
    </x:row>
    <x:row r="1486" ht="23" customHeight="1">
      <x:c r="A1486" s="9" t="n">
        <x:v>1480</x:v>
      </x:c>
      <x:c r="B1486" s="17" t="n">
        <x:v>0.9404956229263917</x:v>
      </x:c>
      <x:c r="C1486" s="17" t="n">
        <x:v>0.8154486335115507</x:v>
      </x:c>
      <x:c r="D1486" s="17" t="n">
        <x:v>0.5274762624176219</x:v>
      </x:c>
      <x:c r="E1486" s="9" t="str">
        <x:v>B</x:v>
      </x:c>
      <x:c r="F1486" s="14" t="str">
        <x:f>IF(COUNT(B1486:D1486)&lt;&gt;3,"Eingaben prüfen",IF(OR(MIN(B1486:D1486)&lt;0,MAX(B1486:D1486)&gt;1),"Eingaben prüfen","gültig"))</x:f>
        <x:v>gültig</x:v>
      </x:c>
    </x:row>
    <x:row r="1487" ht="23" customHeight="1">
      <x:c r="A1487" s="9" t="n">
        <x:v>1481</x:v>
      </x:c>
      <x:c r="B1487" s="17" t="n">
        <x:v>0.0013754003448411822</x:v>
      </x:c>
      <x:c r="C1487" s="17" t="n">
        <x:v>0.12440176995005459</x:v>
      </x:c>
      <x:c r="D1487" s="17" t="n">
        <x:v>0.7054610574850813</x:v>
      </x:c>
      <x:c r="E1487" s="9" t="str">
        <x:v>B</x:v>
      </x:c>
      <x:c r="F1487" s="14" t="str">
        <x:f>IF(COUNT(B1487:D1487)&lt;&gt;3,"Eingaben prüfen",IF(OR(MIN(B1487:D1487)&lt;0,MAX(B1487:D1487)&gt;1),"Eingaben prüfen","gültig"))</x:f>
        <x:v>gültig</x:v>
      </x:c>
    </x:row>
    <x:row r="1488" ht="23" customHeight="1">
      <x:c r="A1488" s="9" t="n">
        <x:v>1482</x:v>
      </x:c>
      <x:c r="B1488" s="17" t="n">
        <x:v>0.3088501914171502</x:v>
      </x:c>
      <x:c r="C1488" s="17" t="n">
        <x:v>0.23278373142238706</x:v>
      </x:c>
      <x:c r="D1488" s="17" t="n">
        <x:v>0.23124156810808927</x:v>
      </x:c>
      <x:c r="E1488" s="9" t="str">
        <x:v>B</x:v>
      </x:c>
      <x:c r="F1488" s="14" t="str">
        <x:f>IF(COUNT(B1488:D1488)&lt;&gt;3,"Eingaben prüfen",IF(OR(MIN(B1488:D1488)&lt;0,MAX(B1488:D1488)&gt;1),"Eingaben prüfen","gültig"))</x:f>
        <x:v>gültig</x:v>
      </x:c>
    </x:row>
    <x:row r="1489" ht="23" customHeight="1">
      <x:c r="A1489" s="9" t="n">
        <x:v>1483</x:v>
      </x:c>
      <x:c r="B1489" s="17" t="n">
        <x:v>0.1064445156371221</x:v>
      </x:c>
      <x:c r="C1489" s="17" t="n">
        <x:v>0.17921012511942536</x:v>
      </x:c>
      <x:c r="D1489" s="17" t="n">
        <x:v>0.5085909751942381</x:v>
      </x:c>
      <x:c r="E1489" s="9" t="str">
        <x:v>B</x:v>
      </x:c>
      <x:c r="F1489" s="14" t="str">
        <x:f>IF(COUNT(B1489:D1489)&lt;&gt;3,"Eingaben prüfen",IF(OR(MIN(B1489:D1489)&lt;0,MAX(B1489:D1489)&gt;1),"Eingaben prüfen","gültig"))</x:f>
        <x:v>gültig</x:v>
      </x:c>
    </x:row>
    <x:row r="1490" ht="23" customHeight="1">
      <x:c r="A1490" s="9" t="n">
        <x:v>1484</x:v>
      </x:c>
      <x:c r="B1490" s="17" t="n">
        <x:v>0.5115335093578324</x:v>
      </x:c>
      <x:c r="C1490" s="17" t="n">
        <x:v>0.016704577603377402</x:v>
      </x:c>
      <x:c r="D1490" s="17" t="n">
        <x:v>0.9845833493163809</x:v>
      </x:c>
      <x:c r="E1490" s="9" t="str">
        <x:v>B</x:v>
      </x:c>
      <x:c r="F1490" s="14" t="str">
        <x:f>IF(COUNT(B1490:D1490)&lt;&gt;3,"Eingaben prüfen",IF(OR(MIN(B1490:D1490)&lt;0,MAX(B1490:D1490)&gt;1),"Eingaben prüfen","gültig"))</x:f>
        <x:v>gültig</x:v>
      </x:c>
    </x:row>
    <x:row r="1491" ht="23" customHeight="1">
      <x:c r="A1491" s="9" t="n">
        <x:v>1485</x:v>
      </x:c>
      <x:c r="B1491" s="17" t="n">
        <x:v>0.1990096775116399</x:v>
      </x:c>
      <x:c r="C1491" s="17" t="n">
        <x:v>0.10444459959398955</x:v>
      </x:c>
      <x:c r="D1491" s="17" t="n">
        <x:v>0.3852035301970318</x:v>
      </x:c>
      <x:c r="E1491" s="9" t="str">
        <x:v>B</x:v>
      </x:c>
      <x:c r="F1491" s="14" t="str">
        <x:f>IF(COUNT(B1491:D1491)&lt;&gt;3,"Eingaben prüfen",IF(OR(MIN(B1491:D1491)&lt;0,MAX(B1491:D1491)&gt;1),"Eingaben prüfen","gültig"))</x:f>
        <x:v>gültig</x:v>
      </x:c>
    </x:row>
    <x:row r="1492" ht="23" customHeight="1">
      <x:c r="A1492" s="9" t="n">
        <x:v>1486</x:v>
      </x:c>
      <x:c r="B1492" s="17" t="n">
        <x:v>0.9831173495622352</x:v>
      </x:c>
      <x:c r="C1492" s="17" t="n">
        <x:v>0.8239802428288385</x:v>
      </x:c>
      <x:c r="D1492" s="17" t="n">
        <x:v>0.16914377838838845</x:v>
      </x:c>
      <x:c r="E1492" s="9" t="str">
        <x:v>B</x:v>
      </x:c>
      <x:c r="F1492" s="14" t="str">
        <x:f>IF(COUNT(B1492:D1492)&lt;&gt;3,"Eingaben prüfen",IF(OR(MIN(B1492:D1492)&lt;0,MAX(B1492:D1492)&gt;1),"Eingaben prüfen","gültig"))</x:f>
        <x:v>gültig</x:v>
      </x:c>
    </x:row>
    <x:row r="1493" ht="23" customHeight="1">
      <x:c r="A1493" s="9" t="n">
        <x:v>1487</x:v>
      </x:c>
      <x:c r="B1493" s="17" t="n">
        <x:v>0.853125969064422</x:v>
      </x:c>
      <x:c r="C1493" s="17" t="n">
        <x:v>0.20651720243040472</x:v>
      </x:c>
      <x:c r="D1493" s="17" t="n">
        <x:v>0.2814622950972989</x:v>
      </x:c>
      <x:c r="E1493" s="9" t="str">
        <x:v>B</x:v>
      </x:c>
      <x:c r="F1493" s="14" t="str">
        <x:f>IF(COUNT(B1493:D1493)&lt;&gt;3,"Eingaben prüfen",IF(OR(MIN(B1493:D1493)&lt;0,MAX(B1493:D1493)&gt;1),"Eingaben prüfen","gültig"))</x:f>
        <x:v>gültig</x:v>
      </x:c>
    </x:row>
    <x:row r="1494" ht="23" customHeight="1">
      <x:c r="A1494" s="9" t="n">
        <x:v>1488</x:v>
      </x:c>
      <x:c r="B1494" s="17" t="n">
        <x:v>0.5867726068245247</x:v>
      </x:c>
      <x:c r="C1494" s="17" t="n">
        <x:v>0.4964522587833926</x:v>
      </x:c>
      <x:c r="D1494" s="17" t="n">
        <x:v>0.08509493235033005</x:v>
      </x:c>
      <x:c r="E1494" s="9" t="str">
        <x:v>B</x:v>
      </x:c>
      <x:c r="F1494" s="14" t="str">
        <x:f>IF(COUNT(B1494:D1494)&lt;&gt;3,"Eingaben prüfen",IF(OR(MIN(B1494:D1494)&lt;0,MAX(B1494:D1494)&gt;1),"Eingaben prüfen","gültig"))</x:f>
        <x:v>gültig</x:v>
      </x:c>
    </x:row>
    <x:row r="1495" ht="23" customHeight="1">
      <x:c r="A1495" s="9" t="n">
        <x:v>1489</x:v>
      </x:c>
      <x:c r="B1495" s="17" t="n">
        <x:v>0.5324753216700628</x:v>
      </x:c>
      <x:c r="C1495" s="17" t="n">
        <x:v>0.3126638898393139</x:v>
      </x:c>
      <x:c r="D1495" s="17" t="n">
        <x:v>0.11657203349750489</x:v>
      </x:c>
      <x:c r="E1495" s="9" t="str">
        <x:v>B</x:v>
      </x:c>
      <x:c r="F1495" s="14" t="str">
        <x:f>IF(COUNT(B1495:D1495)&lt;&gt;3,"Eingaben prüfen",IF(OR(MIN(B1495:D1495)&lt;0,MAX(B1495:D1495)&gt;1),"Eingaben prüfen","gültig"))</x:f>
        <x:v>gültig</x:v>
      </x:c>
    </x:row>
    <x:row r="1496" ht="23" customHeight="1">
      <x:c r="A1496" s="9" t="n">
        <x:v>1490</x:v>
      </x:c>
      <x:c r="B1496" s="17" t="n">
        <x:v>0.7234023174969479</x:v>
      </x:c>
      <x:c r="C1496" s="17" t="n">
        <x:v>0.9020673335762694</x:v>
      </x:c>
      <x:c r="D1496" s="17" t="n">
        <x:v>0.6261671459069476</x:v>
      </x:c>
      <x:c r="E1496" s="9" t="str">
        <x:v>B</x:v>
      </x:c>
      <x:c r="F1496" s="14" t="str">
        <x:f>IF(COUNT(B1496:D1496)&lt;&gt;3,"Eingaben prüfen",IF(OR(MIN(B1496:D1496)&lt;0,MAX(B1496:D1496)&gt;1),"Eingaben prüfen","gültig"))</x:f>
        <x:v>gültig</x:v>
      </x:c>
    </x:row>
    <x:row r="1497" ht="23" customHeight="1">
      <x:c r="A1497" s="9" t="n">
        <x:v>1491</x:v>
      </x:c>
      <x:c r="B1497" s="17" t="n">
        <x:v>0.21195502171758562</x:v>
      </x:c>
      <x:c r="C1497" s="17" t="n">
        <x:v>0.5293765038950369</x:v>
      </x:c>
      <x:c r="D1497" s="17" t="n">
        <x:v>0.024557954748161137</x:v>
      </x:c>
      <x:c r="E1497" s="9" t="str">
        <x:v>B</x:v>
      </x:c>
      <x:c r="F1497" s="14" t="str">
        <x:f>IF(COUNT(B1497:D1497)&lt;&gt;3,"Eingaben prüfen",IF(OR(MIN(B1497:D1497)&lt;0,MAX(B1497:D1497)&gt;1),"Eingaben prüfen","gültig"))</x:f>
        <x:v>gültig</x:v>
      </x:c>
    </x:row>
    <x:row r="1498" ht="23" customHeight="1">
      <x:c r="A1498" s="9" t="n">
        <x:v>1492</x:v>
      </x:c>
      <x:c r="B1498" s="17" t="n">
        <x:v>0.693578424747102</x:v>
      </x:c>
      <x:c r="C1498" s="17" t="n">
        <x:v>0.26766946690622717</x:v>
      </x:c>
      <x:c r="D1498" s="17" t="n">
        <x:v>0.3222118999110535</x:v>
      </x:c>
      <x:c r="E1498" s="9" t="str">
        <x:v>B</x:v>
      </x:c>
      <x:c r="F1498" s="14" t="str">
        <x:f>IF(COUNT(B1498:D1498)&lt;&gt;3,"Eingaben prüfen",IF(OR(MIN(B1498:D1498)&lt;0,MAX(B1498:D1498)&gt;1),"Eingaben prüfen","gültig"))</x:f>
        <x:v>gültig</x:v>
      </x:c>
    </x:row>
    <x:row r="1499" ht="23" customHeight="1">
      <x:c r="A1499" s="9" t="n">
        <x:v>1493</x:v>
      </x:c>
      <x:c r="B1499" s="17" t="n">
        <x:v>0.2623616229975596</x:v>
      </x:c>
      <x:c r="C1499" s="17" t="n">
        <x:v>0.5223356840433553</x:v>
      </x:c>
      <x:c r="D1499" s="17" t="n">
        <x:v>0.17296820844057947</x:v>
      </x:c>
      <x:c r="E1499" s="9" t="str">
        <x:v>B</x:v>
      </x:c>
      <x:c r="F1499" s="14" t="str">
        <x:f>IF(COUNT(B1499:D1499)&lt;&gt;3,"Eingaben prüfen",IF(OR(MIN(B1499:D1499)&lt;0,MAX(B1499:D1499)&gt;1),"Eingaben prüfen","gültig"))</x:f>
        <x:v>gültig</x:v>
      </x:c>
    </x:row>
    <x:row r="1500" ht="23" customHeight="1">
      <x:c r="A1500" s="9" t="n">
        <x:v>1494</x:v>
      </x:c>
      <x:c r="B1500" s="17" t="n">
        <x:v>0.8692360048880801</x:v>
      </x:c>
      <x:c r="C1500" s="17" t="n">
        <x:v>0.544171636342071</x:v>
      </x:c>
      <x:c r="D1500" s="17" t="n">
        <x:v>0.6794455643976107</x:v>
      </x:c>
      <x:c r="E1500" s="9" t="str">
        <x:v>B</x:v>
      </x:c>
      <x:c r="F1500" s="14" t="str">
        <x:f>IF(COUNT(B1500:D1500)&lt;&gt;3,"Eingaben prüfen",IF(OR(MIN(B1500:D1500)&lt;0,MAX(B1500:D1500)&gt;1),"Eingaben prüfen","gültig"))</x:f>
        <x:v>gültig</x:v>
      </x:c>
    </x:row>
    <x:row r="1501" ht="23" customHeight="1">
      <x:c r="A1501" s="9" t="n">
        <x:v>1495</x:v>
      </x:c>
      <x:c r="B1501" s="17" t="n">
        <x:v>0.35752533946651965</x:v>
      </x:c>
      <x:c r="C1501" s="17" t="n">
        <x:v>0.4353335624327883</x:v>
      </x:c>
      <x:c r="D1501" s="17" t="n">
        <x:v>0.6973266700515524</x:v>
      </x:c>
      <x:c r="E1501" s="9" t="str">
        <x:v>B</x:v>
      </x:c>
      <x:c r="F1501" s="14" t="str">
        <x:f>IF(COUNT(B1501:D1501)&lt;&gt;3,"Eingaben prüfen",IF(OR(MIN(B1501:D1501)&lt;0,MAX(B1501:D1501)&gt;1),"Eingaben prüfen","gültig"))</x:f>
        <x:v>gültig</x:v>
      </x:c>
    </x:row>
    <x:row r="1502" ht="23" customHeight="1">
      <x:c r="A1502" s="9" t="n">
        <x:v>1496</x:v>
      </x:c>
      <x:c r="B1502" s="17" t="n">
        <x:v>0.23783438198734075</x:v>
      </x:c>
      <x:c r="C1502" s="17" t="n">
        <x:v>0.340898166061379</x:v>
      </x:c>
      <x:c r="D1502" s="17" t="n">
        <x:v>0.4361762619810179</x:v>
      </x:c>
      <x:c r="E1502" s="9" t="str">
        <x:v>B</x:v>
      </x:c>
      <x:c r="F1502" s="14" t="str">
        <x:f>IF(COUNT(B1502:D1502)&lt;&gt;3,"Eingaben prüfen",IF(OR(MIN(B1502:D1502)&lt;0,MAX(B1502:D1502)&gt;1),"Eingaben prüfen","gültig"))</x:f>
        <x:v>gültig</x:v>
      </x:c>
    </x:row>
    <x:row r="1503" ht="23" customHeight="1">
      <x:c r="A1503" s="9" t="n">
        <x:v>1497</x:v>
      </x:c>
      <x:c r="B1503" s="17" t="n">
        <x:v>0.8367106901714578</x:v>
      </x:c>
      <x:c r="C1503" s="17" t="n">
        <x:v>0.9685815199045464</x:v>
      </x:c>
      <x:c r="D1503" s="17" t="n">
        <x:v>0.7423214038135484</x:v>
      </x:c>
      <x:c r="E1503" s="9" t="str">
        <x:v>B</x:v>
      </x:c>
      <x:c r="F1503" s="14" t="str">
        <x:f>IF(COUNT(B1503:D1503)&lt;&gt;3,"Eingaben prüfen",IF(OR(MIN(B1503:D1503)&lt;0,MAX(B1503:D1503)&gt;1),"Eingaben prüfen","gültig"))</x:f>
        <x:v>gültig</x:v>
      </x:c>
    </x:row>
    <x:row r="1504" ht="23" customHeight="1">
      <x:c r="A1504" s="9" t="n">
        <x:v>1498</x:v>
      </x:c>
      <x:c r="B1504" s="17" t="n">
        <x:v>0.7955667207716033</x:v>
      </x:c>
      <x:c r="C1504" s="17" t="n">
        <x:v>0.02029276208486408</x:v>
      </x:c>
      <x:c r="D1504" s="17" t="n">
        <x:v>0.11180869012605399</x:v>
      </x:c>
      <x:c r="E1504" s="9" t="str">
        <x:v>B</x:v>
      </x:c>
      <x:c r="F1504" s="14" t="str">
        <x:f>IF(COUNT(B1504:D1504)&lt;&gt;3,"Eingaben prüfen",IF(OR(MIN(B1504:D1504)&lt;0,MAX(B1504:D1504)&gt;1),"Eingaben prüfen","gültig"))</x:f>
        <x:v>gültig</x:v>
      </x:c>
    </x:row>
    <x:row r="1505" ht="23" customHeight="1">
      <x:c r="A1505" s="9" t="n">
        <x:v>1499</x:v>
      </x:c>
      <x:c r="B1505" s="17" t="n">
        <x:v>0.031790800276212394</x:v>
      </x:c>
      <x:c r="C1505" s="17" t="n">
        <x:v>0.9023982988437638</x:v>
      </x:c>
      <x:c r="D1505" s="17" t="n">
        <x:v>0.9939023564802483</x:v>
      </x:c>
      <x:c r="E1505" s="9" t="str">
        <x:v>B</x:v>
      </x:c>
      <x:c r="F1505" s="14" t="str">
        <x:f>IF(COUNT(B1505:D1505)&lt;&gt;3,"Eingaben prüfen",IF(OR(MIN(B1505:D1505)&lt;0,MAX(B1505:D1505)&gt;1),"Eingaben prüfen","gültig"))</x:f>
        <x:v>gültig</x:v>
      </x:c>
    </x:row>
    <x:row r="1506" ht="23" customHeight="1">
      <x:c r="A1506" s="9" t="n">
        <x:v>1500</x:v>
      </x:c>
      <x:c r="B1506" s="17" t="n">
        <x:v>0.6852282477775589</x:v>
      </x:c>
      <x:c r="C1506" s="17" t="n">
        <x:v>0.15318933420348912</x:v>
      </x:c>
      <x:c r="D1506" s="17" t="n">
        <x:v>0.47988831682596356</x:v>
      </x:c>
      <x:c r="E1506" s="9" t="str">
        <x:v>B</x:v>
      </x:c>
      <x:c r="F1506" s="14" t="str">
        <x:f>IF(COUNT(B1506:D1506)&lt;&gt;3,"Eingaben prüfen",IF(OR(MIN(B1506:D1506)&lt;0,MAX(B1506:D1506)&gt;1),"Eingaben prüfen","gültig"))</x:f>
        <x:v>gültig</x:v>
      </x:c>
    </x:row>
    <x:row r="1507" ht="23" customHeight="1">
      <x:c r="A1507" s="9" t="n">
        <x:v>1501</x:v>
      </x:c>
      <x:c r="B1507" s="17" t="n">
        <x:v>0.3871774567523971</x:v>
      </x:c>
      <x:c r="C1507" s="17" t="n">
        <x:v>0.3676182780181989</x:v>
      </x:c>
      <x:c r="D1507" s="17" t="n">
        <x:v>0.2841396437725052</x:v>
      </x:c>
      <x:c r="E1507" s="9" t="str">
        <x:v>B</x:v>
      </x:c>
      <x:c r="F1507" s="14" t="str">
        <x:f>IF(COUNT(B1507:D1507)&lt;&gt;3,"Eingaben prüfen",IF(OR(MIN(B1507:D1507)&lt;0,MAX(B1507:D1507)&gt;1),"Eingaben prüfen","gültig"))</x:f>
        <x:v>gültig</x:v>
      </x:c>
    </x:row>
    <x:row r="1508" ht="23" customHeight="1">
      <x:c r="A1508" s="9" t="n">
        <x:v>1502</x:v>
      </x:c>
      <x:c r="B1508" s="17" t="n">
        <x:v>0.7289766072062775</x:v>
      </x:c>
      <x:c r="C1508" s="17" t="n">
        <x:v>0.5613283278653398</x:v>
      </x:c>
      <x:c r="D1508" s="17" t="n">
        <x:v>0.4609212778741494</x:v>
      </x:c>
      <x:c r="E1508" s="9" t="str">
        <x:v>B</x:v>
      </x:c>
      <x:c r="F1508" s="14" t="str">
        <x:f>IF(COUNT(B1508:D1508)&lt;&gt;3,"Eingaben prüfen",IF(OR(MIN(B1508:D1508)&lt;0,MAX(B1508:D1508)&gt;1),"Eingaben prüfen","gültig"))</x:f>
        <x:v>gültig</x:v>
      </x:c>
    </x:row>
    <x:row r="1509" ht="23" customHeight="1">
      <x:c r="A1509" s="9" t="n">
        <x:v>1503</x:v>
      </x:c>
      <x:c r="B1509" s="17" t="n">
        <x:v>0.5046835032990202</x:v>
      </x:c>
      <x:c r="C1509" s="17" t="n">
        <x:v>0.8262589023215696</x:v>
      </x:c>
      <x:c r="D1509" s="17" t="n">
        <x:v>0.0713613749248907</x:v>
      </x:c>
      <x:c r="E1509" s="9" t="str">
        <x:v>B</x:v>
      </x:c>
      <x:c r="F1509" s="14" t="str">
        <x:f>IF(COUNT(B1509:D1509)&lt;&gt;3,"Eingaben prüfen",IF(OR(MIN(B1509:D1509)&lt;0,MAX(B1509:D1509)&gt;1),"Eingaben prüfen","gültig"))</x:f>
        <x:v>gültig</x:v>
      </x:c>
    </x:row>
    <x:row r="1510" ht="23" customHeight="1">
      <x:c r="A1510" s="9" t="n">
        <x:v>1504</x:v>
      </x:c>
      <x:c r="B1510" s="17" t="n">
        <x:v>0.21330351440701634</x:v>
      </x:c>
      <x:c r="C1510" s="17" t="n">
        <x:v>0.014170025824569166</x:v>
      </x:c>
      <x:c r="D1510" s="17" t="n">
        <x:v>0.10032345599029213</x:v>
      </x:c>
      <x:c r="E1510" s="9" t="str">
        <x:v>B</x:v>
      </x:c>
      <x:c r="F1510" s="14" t="str">
        <x:f>IF(COUNT(B1510:D1510)&lt;&gt;3,"Eingaben prüfen",IF(OR(MIN(B1510:D1510)&lt;0,MAX(B1510:D1510)&gt;1),"Eingaben prüfen","gültig"))</x:f>
        <x:v>gültig</x:v>
      </x:c>
    </x:row>
    <x:row r="1511" ht="23" customHeight="1">
      <x:c r="A1511" s="9" t="n">
        <x:v>1505</x:v>
      </x:c>
      <x:c r="B1511" s="17" t="n">
        <x:v>0.9032090959371999</x:v>
      </x:c>
      <x:c r="C1511" s="17" t="n">
        <x:v>0.09420509135816246</x:v>
      </x:c>
      <x:c r="D1511" s="17" t="n">
        <x:v>0.19020752736832947</x:v>
      </x:c>
      <x:c r="E1511" s="9" t="str">
        <x:v>B</x:v>
      </x:c>
      <x:c r="F1511" s="14" t="str">
        <x:f>IF(COUNT(B1511:D1511)&lt;&gt;3,"Eingaben prüfen",IF(OR(MIN(B1511:D1511)&lt;0,MAX(B1511:D1511)&gt;1),"Eingaben prüfen","gültig"))</x:f>
        <x:v>gültig</x:v>
      </x:c>
    </x:row>
    <x:row r="1512" ht="23" customHeight="1">
      <x:c r="A1512" s="9" t="n">
        <x:v>1506</x:v>
      </x:c>
      <x:c r="B1512" s="17" t="n">
        <x:v>0.46007210260722786</x:v>
      </x:c>
      <x:c r="C1512" s="17" t="n">
        <x:v>0.9191052465466782</x:v>
      </x:c>
      <x:c r="D1512" s="17" t="n">
        <x:v>0.4434776223497465</x:v>
      </x:c>
      <x:c r="E1512" s="9" t="str">
        <x:v>B</x:v>
      </x:c>
      <x:c r="F1512" s="14" t="str">
        <x:f>IF(COUNT(B1512:D1512)&lt;&gt;3,"Eingaben prüfen",IF(OR(MIN(B1512:D1512)&lt;0,MAX(B1512:D1512)&gt;1),"Eingaben prüfen","gültig"))</x:f>
        <x:v>gültig</x:v>
      </x:c>
    </x:row>
    <x:row r="1513" ht="23" customHeight="1">
      <x:c r="A1513" s="9" t="n">
        <x:v>1507</x:v>
      </x:c>
      <x:c r="B1513" s="17" t="n">
        <x:v>0.12416006799321622</x:v>
      </x:c>
      <x:c r="C1513" s="17" t="n">
        <x:v>0.30375525110866874</x:v>
      </x:c>
      <x:c r="D1513" s="17" t="n">
        <x:v>0.47361455124337226</x:v>
      </x:c>
      <x:c r="E1513" s="9" t="str">
        <x:v>B</x:v>
      </x:c>
      <x:c r="F1513" s="14" t="str">
        <x:f>IF(COUNT(B1513:D1513)&lt;&gt;3,"Eingaben prüfen",IF(OR(MIN(B1513:D1513)&lt;0,MAX(B1513:D1513)&gt;1),"Eingaben prüfen","gültig"))</x:f>
        <x:v>gültig</x:v>
      </x:c>
    </x:row>
    <x:row r="1514" ht="23" customHeight="1">
      <x:c r="A1514" s="9" t="n">
        <x:v>1508</x:v>
      </x:c>
      <x:c r="B1514" s="17" t="n">
        <x:v>0.13252044387627393</x:v>
      </x:c>
      <x:c r="C1514" s="17" t="n">
        <x:v>0.13329970242921263</x:v>
      </x:c>
      <x:c r="D1514" s="17" t="n">
        <x:v>0.5638279049890116</x:v>
      </x:c>
      <x:c r="E1514" s="9" t="str">
        <x:v>B</x:v>
      </x:c>
      <x:c r="F1514" s="14" t="str">
        <x:f>IF(COUNT(B1514:D1514)&lt;&gt;3,"Eingaben prüfen",IF(OR(MIN(B1514:D1514)&lt;0,MAX(B1514:D1514)&gt;1),"Eingaben prüfen","gültig"))</x:f>
        <x:v>gültig</x:v>
      </x:c>
    </x:row>
    <x:row r="1515" ht="23" customHeight="1">
      <x:c r="A1515" s="9" t="n">
        <x:v>1509</x:v>
      </x:c>
      <x:c r="B1515" s="17" t="n">
        <x:v>0.5701612025732175</x:v>
      </x:c>
      <x:c r="C1515" s="17" t="n">
        <x:v>0.9558699676999822</x:v>
      </x:c>
      <x:c r="D1515" s="17" t="n">
        <x:v>0.41310031979810447</x:v>
      </x:c>
      <x:c r="E1515" s="9" t="str">
        <x:v>B</x:v>
      </x:c>
      <x:c r="F1515" s="14" t="str">
        <x:f>IF(COUNT(B1515:D1515)&lt;&gt;3,"Eingaben prüfen",IF(OR(MIN(B1515:D1515)&lt;0,MAX(B1515:D1515)&gt;1),"Eingaben prüfen","gültig"))</x:f>
        <x:v>gültig</x:v>
      </x:c>
    </x:row>
    <x:row r="1516" ht="23" customHeight="1">
      <x:c r="A1516" s="9" t="n">
        <x:v>1510</x:v>
      </x:c>
      <x:c r="B1516" s="17" t="n">
        <x:v>0.8208080861950293</x:v>
      </x:c>
      <x:c r="C1516" s="17" t="n">
        <x:v>0.5070554242702201</x:v>
      </x:c>
      <x:c r="D1516" s="17" t="n">
        <x:v>0.4184034982463345</x:v>
      </x:c>
      <x:c r="E1516" s="9" t="str">
        <x:v>B</x:v>
      </x:c>
      <x:c r="F1516" s="14" t="str">
        <x:f>IF(COUNT(B1516:D1516)&lt;&gt;3,"Eingaben prüfen",IF(OR(MIN(B1516:D1516)&lt;0,MAX(B1516:D1516)&gt;1),"Eingaben prüfen","gültig"))</x:f>
        <x:v>gültig</x:v>
      </x:c>
    </x:row>
    <x:row r="1517" ht="23" customHeight="1">
      <x:c r="A1517" s="9" t="n">
        <x:v>1511</x:v>
      </x:c>
      <x:c r="B1517" s="17" t="n">
        <x:v>0.4448761736275628</x:v>
      </x:c>
      <x:c r="C1517" s="17" t="n">
        <x:v>0.31400378339458257</x:v>
      </x:c>
      <x:c r="D1517" s="17" t="n">
        <x:v>0.5741612339625135</x:v>
      </x:c>
      <x:c r="E1517" s="9" t="str">
        <x:v>B</x:v>
      </x:c>
      <x:c r="F1517" s="14" t="str">
        <x:f>IF(COUNT(B1517:D1517)&lt;&gt;3,"Eingaben prüfen",IF(OR(MIN(B1517:D1517)&lt;0,MAX(B1517:D1517)&gt;1),"Eingaben prüfen","gültig"))</x:f>
        <x:v>gültig</x:v>
      </x:c>
    </x:row>
    <x:row r="1518" ht="23" customHeight="1">
      <x:c r="A1518" s="9" t="n">
        <x:v>1512</x:v>
      </x:c>
      <x:c r="B1518" s="17" t="n">
        <x:v>0.24917889840435237</x:v>
      </x:c>
      <x:c r="C1518" s="17" t="n">
        <x:v>0.624195454758592</x:v>
      </x:c>
      <x:c r="D1518" s="17" t="n">
        <x:v>0.5583288524067029</x:v>
      </x:c>
      <x:c r="E1518" s="9" t="str">
        <x:v>B</x:v>
      </x:c>
      <x:c r="F1518" s="14" t="str">
        <x:f>IF(COUNT(B1518:D1518)&lt;&gt;3,"Eingaben prüfen",IF(OR(MIN(B1518:D1518)&lt;0,MAX(B1518:D1518)&gt;1),"Eingaben prüfen","gültig"))</x:f>
        <x:v>gültig</x:v>
      </x:c>
    </x:row>
    <x:row r="1519" ht="23" customHeight="1">
      <x:c r="A1519" s="9" t="n">
        <x:v>1513</x:v>
      </x:c>
      <x:c r="B1519" s="17" t="n">
        <x:v>0.19804368063341826</x:v>
      </x:c>
      <x:c r="C1519" s="17" t="n">
        <x:v>0.14594084362033755</x:v>
      </x:c>
      <x:c r="D1519" s="17" t="n">
        <x:v>0.8862518555251881</x:v>
      </x:c>
      <x:c r="E1519" s="9" t="str">
        <x:v>B</x:v>
      </x:c>
      <x:c r="F1519" s="14" t="str">
        <x:f>IF(COUNT(B1519:D1519)&lt;&gt;3,"Eingaben prüfen",IF(OR(MIN(B1519:D1519)&lt;0,MAX(B1519:D1519)&gt;1),"Eingaben prüfen","gültig"))</x:f>
        <x:v>gültig</x:v>
      </x:c>
    </x:row>
    <x:row r="1520" ht="23" customHeight="1">
      <x:c r="A1520" s="9" t="n">
        <x:v>1514</x:v>
      </x:c>
      <x:c r="B1520" s="17" t="n">
        <x:v>0.6533385728253052</x:v>
      </x:c>
      <x:c r="C1520" s="17" t="n">
        <x:v>0.639549016370438</x:v>
      </x:c>
      <x:c r="D1520" s="17" t="n">
        <x:v>0.028217181214131415</x:v>
      </x:c>
      <x:c r="E1520" s="9" t="str">
        <x:v>B</x:v>
      </x:c>
      <x:c r="F1520" s="14" t="str">
        <x:f>IF(COUNT(B1520:D1520)&lt;&gt;3,"Eingaben prüfen",IF(OR(MIN(B1520:D1520)&lt;0,MAX(B1520:D1520)&gt;1),"Eingaben prüfen","gültig"))</x:f>
        <x:v>gültig</x:v>
      </x:c>
    </x:row>
    <x:row r="1521" ht="23" customHeight="1">
      <x:c r="A1521" s="9" t="n">
        <x:v>1515</x:v>
      </x:c>
      <x:c r="B1521" s="17" t="n">
        <x:v>0.18935273017268628</x:v>
      </x:c>
      <x:c r="C1521" s="17" t="n">
        <x:v>0.4109919882612303</x:v>
      </x:c>
      <x:c r="D1521" s="17" t="n">
        <x:v>0.7388542996486649</x:v>
      </x:c>
      <x:c r="E1521" s="9" t="str">
        <x:v>B</x:v>
      </x:c>
      <x:c r="F1521" s="14" t="str">
        <x:f>IF(COUNT(B1521:D1521)&lt;&gt;3,"Eingaben prüfen",IF(OR(MIN(B1521:D1521)&lt;0,MAX(B1521:D1521)&gt;1),"Eingaben prüfen","gültig"))</x:f>
        <x:v>gültig</x:v>
      </x:c>
    </x:row>
    <x:row r="1522" ht="23" customHeight="1">
      <x:c r="A1522" s="9" t="n">
        <x:v>1516</x:v>
      </x:c>
      <x:c r="B1522" s="17" t="n">
        <x:v>0.35573513398412615</x:v>
      </x:c>
      <x:c r="C1522" s="17" t="n">
        <x:v>0.37645941448863596</x:v>
      </x:c>
      <x:c r="D1522" s="17" t="n">
        <x:v>0.42681607755366713</x:v>
      </x:c>
      <x:c r="E1522" s="9" t="str">
        <x:v>B</x:v>
      </x:c>
      <x:c r="F1522" s="14" t="str">
        <x:f>IF(COUNT(B1522:D1522)&lt;&gt;3,"Eingaben prüfen",IF(OR(MIN(B1522:D1522)&lt;0,MAX(B1522:D1522)&gt;1),"Eingaben prüfen","gültig"))</x:f>
        <x:v>gültig</x:v>
      </x:c>
    </x:row>
    <x:row r="1523" ht="23" customHeight="1">
      <x:c r="A1523" s="9" t="n">
        <x:v>1517</x:v>
      </x:c>
      <x:c r="B1523" s="17" t="n">
        <x:v>0.47098881227429956</x:v>
      </x:c>
      <x:c r="C1523" s="17" t="n">
        <x:v>0.9003977103857324</x:v>
      </x:c>
      <x:c r="D1523" s="17" t="n">
        <x:v>0.9913994852686301</x:v>
      </x:c>
      <x:c r="E1523" s="9" t="str">
        <x:v>B</x:v>
      </x:c>
      <x:c r="F1523" s="14" t="str">
        <x:f>IF(COUNT(B1523:D1523)&lt;&gt;3,"Eingaben prüfen",IF(OR(MIN(B1523:D1523)&lt;0,MAX(B1523:D1523)&gt;1),"Eingaben prüfen","gültig"))</x:f>
        <x:v>gültig</x:v>
      </x:c>
    </x:row>
    <x:row r="1524" ht="23" customHeight="1">
      <x:c r="A1524" s="9" t="n">
        <x:v>1518</x:v>
      </x:c>
      <x:c r="B1524" s="17" t="n">
        <x:v>0.3672849185531959</x:v>
      </x:c>
      <x:c r="C1524" s="17" t="n">
        <x:v>0.4673478853655979</x:v>
      </x:c>
      <x:c r="D1524" s="17" t="n">
        <x:v>0.3251368518685922</x:v>
      </x:c>
      <x:c r="E1524" s="9" t="str">
        <x:v>B</x:v>
      </x:c>
      <x:c r="F1524" s="14" t="str">
        <x:f>IF(COUNT(B1524:D1524)&lt;&gt;3,"Eingaben prüfen",IF(OR(MIN(B1524:D1524)&lt;0,MAX(B1524:D1524)&gt;1),"Eingaben prüfen","gültig"))</x:f>
        <x:v>gültig</x:v>
      </x:c>
    </x:row>
    <x:row r="1525" ht="23" customHeight="1">
      <x:c r="A1525" s="9" t="n">
        <x:v>1519</x:v>
      </x:c>
      <x:c r="B1525" s="17" t="n">
        <x:v>0.9704090784071013</x:v>
      </x:c>
      <x:c r="C1525" s="17" t="n">
        <x:v>0.7104957258561626</x:v>
      </x:c>
      <x:c r="D1525" s="17" t="n">
        <x:v>0.3521995759801939</x:v>
      </x:c>
      <x:c r="E1525" s="9" t="str">
        <x:v>B</x:v>
      </x:c>
      <x:c r="F1525" s="14" t="str">
        <x:f>IF(COUNT(B1525:D1525)&lt;&gt;3,"Eingaben prüfen",IF(OR(MIN(B1525:D1525)&lt;0,MAX(B1525:D1525)&gt;1),"Eingaben prüfen","gültig"))</x:f>
        <x:v>gültig</x:v>
      </x:c>
    </x:row>
    <x:row r="1526" ht="23" customHeight="1">
      <x:c r="A1526" s="9" t="n">
        <x:v>1520</x:v>
      </x:c>
      <x:c r="B1526" s="17" t="n">
        <x:v>0.9561481795972213</x:v>
      </x:c>
      <x:c r="C1526" s="17" t="n">
        <x:v>0.8741863950854167</x:v>
      </x:c>
      <x:c r="D1526" s="17" t="n">
        <x:v>0.18401112931314856</x:v>
      </x:c>
      <x:c r="E1526" s="9" t="str">
        <x:v>B</x:v>
      </x:c>
      <x:c r="F1526" s="14" t="str">
        <x:f>IF(COUNT(B1526:D1526)&lt;&gt;3,"Eingaben prüfen",IF(OR(MIN(B1526:D1526)&lt;0,MAX(B1526:D1526)&gt;1),"Eingaben prüfen","gültig"))</x:f>
        <x:v>gültig</x:v>
      </x:c>
    </x:row>
    <x:row r="1527" ht="23" customHeight="1">
      <x:c r="A1527" s="9" t="n">
        <x:v>1521</x:v>
      </x:c>
      <x:c r="B1527" s="17" t="n">
        <x:v>0.7941063669277355</x:v>
      </x:c>
      <x:c r="C1527" s="17" t="n">
        <x:v>0.9691596786724404</x:v>
      </x:c>
      <x:c r="D1527" s="17" t="n">
        <x:v>0.6219188730465248</x:v>
      </x:c>
      <x:c r="E1527" s="9" t="str">
        <x:v>B</x:v>
      </x:c>
      <x:c r="F1527" s="14" t="str">
        <x:f>IF(COUNT(B1527:D1527)&lt;&gt;3,"Eingaben prüfen",IF(OR(MIN(B1527:D1527)&lt;0,MAX(B1527:D1527)&gt;1),"Eingaben prüfen","gültig"))</x:f>
        <x:v>gültig</x:v>
      </x:c>
    </x:row>
    <x:row r="1528" ht="23" customHeight="1">
      <x:c r="A1528" s="9" t="n">
        <x:v>1522</x:v>
      </x:c>
      <x:c r="B1528" s="17" t="n">
        <x:v>0.35783342842478305</x:v>
      </x:c>
      <x:c r="C1528" s="17" t="n">
        <x:v>0.5518214729381725</x:v>
      </x:c>
      <x:c r="D1528" s="17" t="n">
        <x:v>0.6310449402080849</x:v>
      </x:c>
      <x:c r="E1528" s="9" t="str">
        <x:v>B</x:v>
      </x:c>
      <x:c r="F1528" s="14" t="str">
        <x:f>IF(COUNT(B1528:D1528)&lt;&gt;3,"Eingaben prüfen",IF(OR(MIN(B1528:D1528)&lt;0,MAX(B1528:D1528)&gt;1),"Eingaben prüfen","gültig"))</x:f>
        <x:v>gültig</x:v>
      </x:c>
    </x:row>
    <x:row r="1529" ht="23" customHeight="1">
      <x:c r="A1529" s="9" t="n">
        <x:v>1523</x:v>
      </x:c>
      <x:c r="B1529" s="17" t="n">
        <x:v>0.12403860792983323</x:v>
      </x:c>
      <x:c r="C1529" s="17" t="n">
        <x:v>0.641736285877414</x:v>
      </x:c>
      <x:c r="D1529" s="17" t="n">
        <x:v>0.708891813759692</x:v>
      </x:c>
      <x:c r="E1529" s="9" t="str">
        <x:v>B</x:v>
      </x:c>
      <x:c r="F1529" s="14" t="str">
        <x:f>IF(COUNT(B1529:D1529)&lt;&gt;3,"Eingaben prüfen",IF(OR(MIN(B1529:D1529)&lt;0,MAX(B1529:D1529)&gt;1),"Eingaben prüfen","gültig"))</x:f>
        <x:v>gültig</x:v>
      </x:c>
    </x:row>
    <x:row r="1530" ht="23" customHeight="1">
      <x:c r="A1530" s="9" t="n">
        <x:v>1524</x:v>
      </x:c>
      <x:c r="B1530" s="17" t="n">
        <x:v>0.6236759450985119</x:v>
      </x:c>
      <x:c r="C1530" s="17" t="n">
        <x:v>0.4472702863859013</x:v>
      </x:c>
      <x:c r="D1530" s="17" t="n">
        <x:v>0.40849903493653983</x:v>
      </x:c>
      <x:c r="E1530" s="9" t="str">
        <x:v>B</x:v>
      </x:c>
      <x:c r="F1530" s="14" t="str">
        <x:f>IF(COUNT(B1530:D1530)&lt;&gt;3,"Eingaben prüfen",IF(OR(MIN(B1530:D1530)&lt;0,MAX(B1530:D1530)&gt;1),"Eingaben prüfen","gültig"))</x:f>
        <x:v>gültig</x:v>
      </x:c>
    </x:row>
    <x:row r="1531" ht="23" customHeight="1">
      <x:c r="A1531" s="9" t="n">
        <x:v>1525</x:v>
      </x:c>
      <x:c r="B1531" s="17" t="n">
        <x:v>0.04281143413390964</x:v>
      </x:c>
      <x:c r="C1531" s="17" t="n">
        <x:v>0.06915399001445621</x:v>
      </x:c>
      <x:c r="D1531" s="17" t="n">
        <x:v>0.2932471140520647</x:v>
      </x:c>
      <x:c r="E1531" s="9" t="str">
        <x:v>B</x:v>
      </x:c>
      <x:c r="F1531" s="14" t="str">
        <x:f>IF(COUNT(B1531:D1531)&lt;&gt;3,"Eingaben prüfen",IF(OR(MIN(B1531:D1531)&lt;0,MAX(B1531:D1531)&gt;1),"Eingaben prüfen","gültig"))</x:f>
        <x:v>gültig</x:v>
      </x:c>
    </x:row>
    <x:row r="1532" ht="23" customHeight="1">
      <x:c r="A1532" s="9" t="n">
        <x:v>1526</x:v>
      </x:c>
      <x:c r="B1532" s="17" t="n">
        <x:v>0.5336827089777216</x:v>
      </x:c>
      <x:c r="C1532" s="17" t="n">
        <x:v>0.16716319078113884</x:v>
      </x:c>
      <x:c r="D1532" s="17" t="n">
        <x:v>0.5916121628833935</x:v>
      </x:c>
      <x:c r="E1532" s="9" t="str">
        <x:v>B</x:v>
      </x:c>
      <x:c r="F1532" s="14" t="str">
        <x:f>IF(COUNT(B1532:D1532)&lt;&gt;3,"Eingaben prüfen",IF(OR(MIN(B1532:D1532)&lt;0,MAX(B1532:D1532)&gt;1),"Eingaben prüfen","gültig"))</x:f>
        <x:v>gültig</x:v>
      </x:c>
    </x:row>
    <x:row r="1533" ht="23" customHeight="1">
      <x:c r="A1533" s="9" t="n">
        <x:v>1527</x:v>
      </x:c>
      <x:c r="B1533" s="17" t="n">
        <x:v>0.7913454395020381</x:v>
      </x:c>
      <x:c r="C1533" s="17" t="n">
        <x:v>0.3627758523216471</x:v>
      </x:c>
      <x:c r="D1533" s="17" t="n">
        <x:v>0.1530301832826808</x:v>
      </x:c>
      <x:c r="E1533" s="9" t="str">
        <x:v>B</x:v>
      </x:c>
      <x:c r="F1533" s="14" t="str">
        <x:f>IF(COUNT(B1533:D1533)&lt;&gt;3,"Eingaben prüfen",IF(OR(MIN(B1533:D1533)&lt;0,MAX(B1533:D1533)&gt;1),"Eingaben prüfen","gültig"))</x:f>
        <x:v>gültig</x:v>
      </x:c>
    </x:row>
    <x:row r="1534" ht="23" customHeight="1">
      <x:c r="A1534" s="9" t="n">
        <x:v>1528</x:v>
      </x:c>
      <x:c r="B1534" s="17" t="n">
        <x:v>0.758724230225198</x:v>
      </x:c>
      <x:c r="C1534" s="17" t="n">
        <x:v>0.22104828630108386</x:v>
      </x:c>
      <x:c r="D1534" s="17" t="n">
        <x:v>0.3966374691808596</x:v>
      </x:c>
      <x:c r="E1534" s="9" t="str">
        <x:v>B</x:v>
      </x:c>
      <x:c r="F1534" s="14" t="str">
        <x:f>IF(COUNT(B1534:D1534)&lt;&gt;3,"Eingaben prüfen",IF(OR(MIN(B1534:D1534)&lt;0,MAX(B1534:D1534)&gt;1),"Eingaben prüfen","gültig"))</x:f>
        <x:v>gültig</x:v>
      </x:c>
    </x:row>
    <x:row r="1535" ht="23" customHeight="1">
      <x:c r="A1535" s="9" t="n">
        <x:v>1529</x:v>
      </x:c>
      <x:c r="B1535" s="17" t="n">
        <x:v>0.1597519846400246</x:v>
      </x:c>
      <x:c r="C1535" s="17" t="n">
        <x:v>0.019028372946195304</x:v>
      </x:c>
      <x:c r="D1535" s="17" t="n">
        <x:v>0.886748755001463</x:v>
      </x:c>
      <x:c r="E1535" s="9" t="str">
        <x:v>B</x:v>
      </x:c>
      <x:c r="F1535" s="14" t="str">
        <x:f>IF(COUNT(B1535:D1535)&lt;&gt;3,"Eingaben prüfen",IF(OR(MIN(B1535:D1535)&lt;0,MAX(B1535:D1535)&gt;1),"Eingaben prüfen","gültig"))</x:f>
        <x:v>gültig</x:v>
      </x:c>
    </x:row>
    <x:row r="1536" ht="23" customHeight="1">
      <x:c r="A1536" s="9" t="n">
        <x:v>1530</x:v>
      </x:c>
      <x:c r="B1536" s="17" t="n">
        <x:v>0.2757316172355786</x:v>
      </x:c>
      <x:c r="C1536" s="17" t="n">
        <x:v>0.2344211075687781</x:v>
      </x:c>
      <x:c r="D1536" s="17" t="n">
        <x:v>0.8982120641740039</x:v>
      </x:c>
      <x:c r="E1536" s="9" t="str">
        <x:v>B</x:v>
      </x:c>
      <x:c r="F1536" s="14" t="str">
        <x:f>IF(COUNT(B1536:D1536)&lt;&gt;3,"Eingaben prüfen",IF(OR(MIN(B1536:D1536)&lt;0,MAX(B1536:D1536)&gt;1),"Eingaben prüfen","gültig"))</x:f>
        <x:v>gültig</x:v>
      </x:c>
    </x:row>
    <x:row r="1537" ht="23" customHeight="1">
      <x:c r="A1537" s="9" t="n">
        <x:v>1531</x:v>
      </x:c>
      <x:c r="B1537" s="17" t="n">
        <x:v>0.4754209654638544</x:v>
      </x:c>
      <x:c r="C1537" s="17" t="n">
        <x:v>0.3612511184765026</x:v>
      </x:c>
      <x:c r="D1537" s="17" t="n">
        <x:v>0.3827466011280194</x:v>
      </x:c>
      <x:c r="E1537" s="9" t="str">
        <x:v>B</x:v>
      </x:c>
      <x:c r="F1537" s="14" t="str">
        <x:f>IF(COUNT(B1537:D1537)&lt;&gt;3,"Eingaben prüfen",IF(OR(MIN(B1537:D1537)&lt;0,MAX(B1537:D1537)&gt;1),"Eingaben prüfen","gültig"))</x:f>
        <x:v>gültig</x:v>
      </x:c>
    </x:row>
    <x:row r="1538" ht="23" customHeight="1">
      <x:c r="A1538" s="9" t="n">
        <x:v>1532</x:v>
      </x:c>
      <x:c r="B1538" s="17" t="n">
        <x:v>0.6418271389557049</x:v>
      </x:c>
      <x:c r="C1538" s="17" t="n">
        <x:v>0.20785824593622237</x:v>
      </x:c>
      <x:c r="D1538" s="17" t="n">
        <x:v>0.05141798232216388</x:v>
      </x:c>
      <x:c r="E1538" s="9" t="str">
        <x:v>B</x:v>
      </x:c>
      <x:c r="F1538" s="14" t="str">
        <x:f>IF(COUNT(B1538:D1538)&lt;&gt;3,"Eingaben prüfen",IF(OR(MIN(B1538:D1538)&lt;0,MAX(B1538:D1538)&gt;1),"Eingaben prüfen","gültig"))</x:f>
        <x:v>gültig</x:v>
      </x:c>
    </x:row>
    <x:row r="1539" ht="23" customHeight="1">
      <x:c r="A1539" s="9" t="n">
        <x:v>1533</x:v>
      </x:c>
      <x:c r="B1539" s="17" t="n">
        <x:v>0.31739264202769846</x:v>
      </x:c>
      <x:c r="C1539" s="17" t="n">
        <x:v>0.305712524917908</x:v>
      </x:c>
      <x:c r="D1539" s="17" t="n">
        <x:v>0.07183377526234835</x:v>
      </x:c>
      <x:c r="E1539" s="9" t="str">
        <x:v>B</x:v>
      </x:c>
      <x:c r="F1539" s="14" t="str">
        <x:f>IF(COUNT(B1539:D1539)&lt;&gt;3,"Eingaben prüfen",IF(OR(MIN(B1539:D1539)&lt;0,MAX(B1539:D1539)&gt;1),"Eingaben prüfen","gültig"))</x:f>
        <x:v>gültig</x:v>
      </x:c>
    </x:row>
    <x:row r="1540" ht="23" customHeight="1">
      <x:c r="A1540" s="9" t="n">
        <x:v>1534</x:v>
      </x:c>
      <x:c r="B1540" s="17" t="n">
        <x:v>0.08312317810487002</x:v>
      </x:c>
      <x:c r="C1540" s="17" t="n">
        <x:v>0.7596071214647964</x:v>
      </x:c>
      <x:c r="D1540" s="17" t="n">
        <x:v>0.6963646706426516</x:v>
      </x:c>
      <x:c r="E1540" s="9" t="str">
        <x:v>B</x:v>
      </x:c>
      <x:c r="F1540" s="14" t="str">
        <x:f>IF(COUNT(B1540:D1540)&lt;&gt;3,"Eingaben prüfen",IF(OR(MIN(B1540:D1540)&lt;0,MAX(B1540:D1540)&gt;1),"Eingaben prüfen","gültig"))</x:f>
        <x:v>gültig</x:v>
      </x:c>
    </x:row>
    <x:row r="1541" ht="23" customHeight="1">
      <x:c r="A1541" s="9" t="n">
        <x:v>1535</x:v>
      </x:c>
      <x:c r="B1541" s="17" t="n">
        <x:v>0.016310164355672896</x:v>
      </x:c>
      <x:c r="C1541" s="17" t="n">
        <x:v>0.38695335818920285</x:v>
      </x:c>
      <x:c r="D1541" s="17" t="n">
        <x:v>0.8306624164106324</x:v>
      </x:c>
      <x:c r="E1541" s="9" t="str">
        <x:v>B</x:v>
      </x:c>
      <x:c r="F1541" s="14" t="str">
        <x:f>IF(COUNT(B1541:D1541)&lt;&gt;3,"Eingaben prüfen",IF(OR(MIN(B1541:D1541)&lt;0,MAX(B1541:D1541)&gt;1),"Eingaben prüfen","gültig"))</x:f>
        <x:v>gültig</x:v>
      </x:c>
    </x:row>
    <x:row r="1542" ht="23" customHeight="1">
      <x:c r="A1542" s="9" t="n">
        <x:v>1536</x:v>
      </x:c>
      <x:c r="B1542" s="17" t="n">
        <x:v>0.12336814415175468</x:v>
      </x:c>
      <x:c r="C1542" s="17" t="n">
        <x:v>0.8326482904376462</x:v>
      </x:c>
      <x:c r="D1542" s="17" t="n">
        <x:v>0.15737294650170952</x:v>
      </x:c>
      <x:c r="E1542" s="9" t="str">
        <x:v>B</x:v>
      </x:c>
      <x:c r="F1542" s="14" t="str">
        <x:f>IF(COUNT(B1542:D1542)&lt;&gt;3,"Eingaben prüfen",IF(OR(MIN(B1542:D1542)&lt;0,MAX(B1542:D1542)&gt;1),"Eingaben prüfen","gültig"))</x:f>
        <x:v>gültig</x:v>
      </x:c>
    </x:row>
    <x:row r="1543" ht="23" customHeight="1">
      <x:c r="A1543" s="9" t="n">
        <x:v>1537</x:v>
      </x:c>
      <x:c r="B1543" s="17" t="n">
        <x:v>0.8844047015300021</x:v>
      </x:c>
      <x:c r="C1543" s="17" t="n">
        <x:v>0.809138847864233</x:v>
      </x:c>
      <x:c r="D1543" s="17" t="n">
        <x:v>0.10820036253426224</x:v>
      </x:c>
      <x:c r="E1543" s="9" t="str">
        <x:v>B</x:v>
      </x:c>
      <x:c r="F1543" s="14" t="str">
        <x:f>IF(COUNT(B1543:D1543)&lt;&gt;3,"Eingaben prüfen",IF(OR(MIN(B1543:D1543)&lt;0,MAX(B1543:D1543)&gt;1),"Eingaben prüfen","gültig"))</x:f>
        <x:v>gültig</x:v>
      </x:c>
    </x:row>
    <x:row r="1544" ht="23" customHeight="1">
      <x:c r="A1544" s="9" t="n">
        <x:v>1538</x:v>
      </x:c>
      <x:c r="B1544" s="17" t="n">
        <x:v>0.31615705124568194</x:v>
      </x:c>
      <x:c r="C1544" s="17" t="n">
        <x:v>0.9204992150189355</x:v>
      </x:c>
      <x:c r="D1544" s="17" t="n">
        <x:v>0.6547229484422132</x:v>
      </x:c>
      <x:c r="E1544" s="9" t="str">
        <x:v>B</x:v>
      </x:c>
      <x:c r="F1544" s="14" t="str">
        <x:f>IF(COUNT(B1544:D1544)&lt;&gt;3,"Eingaben prüfen",IF(OR(MIN(B1544:D1544)&lt;0,MAX(B1544:D1544)&gt;1),"Eingaben prüfen","gültig"))</x:f>
        <x:v>gültig</x:v>
      </x:c>
    </x:row>
    <x:row r="1545" ht="23" customHeight="1">
      <x:c r="A1545" s="9" t="n">
        <x:v>1539</x:v>
      </x:c>
      <x:c r="B1545" s="17" t="n">
        <x:v>0.5604466659715399</x:v>
      </x:c>
      <x:c r="C1545" s="17" t="n">
        <x:v>0.8025463680969551</x:v>
      </x:c>
      <x:c r="D1545" s="17" t="n">
        <x:v>0.6925374396378174</x:v>
      </x:c>
      <x:c r="E1545" s="9" t="str">
        <x:v>B</x:v>
      </x:c>
      <x:c r="F1545" s="14" t="str">
        <x:f>IF(COUNT(B1545:D1545)&lt;&gt;3,"Eingaben prüfen",IF(OR(MIN(B1545:D1545)&lt;0,MAX(B1545:D1545)&gt;1),"Eingaben prüfen","gültig"))</x:f>
        <x:v>gültig</x:v>
      </x:c>
    </x:row>
    <x:row r="1546" ht="23" customHeight="1">
      <x:c r="A1546" s="9" t="n">
        <x:v>1540</x:v>
      </x:c>
      <x:c r="B1546" s="17" t="n">
        <x:v>0.16276605532038957</x:v>
      </x:c>
      <x:c r="C1546" s="17" t="n">
        <x:v>0.8514994367724285</x:v>
      </x:c>
      <x:c r="D1546" s="17" t="n">
        <x:v>0.21128022333141416</x:v>
      </x:c>
      <x:c r="E1546" s="9" t="str">
        <x:v>B</x:v>
      </x:c>
      <x:c r="F1546" s="14" t="str">
        <x:f>IF(COUNT(B1546:D1546)&lt;&gt;3,"Eingaben prüfen",IF(OR(MIN(B1546:D1546)&lt;0,MAX(B1546:D1546)&gt;1),"Eingaben prüfen","gültig"))</x:f>
        <x:v>gültig</x:v>
      </x:c>
    </x:row>
    <x:row r="1547" ht="23" customHeight="1">
      <x:c r="A1547" s="9" t="n">
        <x:v>1541</x:v>
      </x:c>
      <x:c r="B1547" s="17" t="n">
        <x:v>0.3920866671251133</x:v>
      </x:c>
      <x:c r="C1547" s="17" t="n">
        <x:v>0.9896273325430229</x:v>
      </x:c>
      <x:c r="D1547" s="17" t="n">
        <x:v>0.10164989356417209</x:v>
      </x:c>
      <x:c r="E1547" s="9" t="str">
        <x:v>B</x:v>
      </x:c>
      <x:c r="F1547" s="14" t="str">
        <x:f>IF(COUNT(B1547:D1547)&lt;&gt;3,"Eingaben prüfen",IF(OR(MIN(B1547:D1547)&lt;0,MAX(B1547:D1547)&gt;1),"Eingaben prüfen","gültig"))</x:f>
        <x:v>gültig</x:v>
      </x:c>
    </x:row>
    <x:row r="1548" ht="23" customHeight="1">
      <x:c r="A1548" s="9" t="n">
        <x:v>1542</x:v>
      </x:c>
      <x:c r="B1548" s="17" t="n">
        <x:v>0.18360413832124323</x:v>
      </x:c>
      <x:c r="C1548" s="17" t="n">
        <x:v>0.6209488561144099</x:v>
      </x:c>
      <x:c r="D1548" s="17" t="n">
        <x:v>0.6480881475144997</x:v>
      </x:c>
      <x:c r="E1548" s="9" t="str">
        <x:v>B</x:v>
      </x:c>
      <x:c r="F1548" s="14" t="str">
        <x:f>IF(COUNT(B1548:D1548)&lt;&gt;3,"Eingaben prüfen",IF(OR(MIN(B1548:D1548)&lt;0,MAX(B1548:D1548)&gt;1),"Eingaben prüfen","gültig"))</x:f>
        <x:v>gültig</x:v>
      </x:c>
    </x:row>
    <x:row r="1549" ht="23" customHeight="1">
      <x:c r="A1549" s="9" t="n">
        <x:v>1543</x:v>
      </x:c>
      <x:c r="B1549" s="17" t="n">
        <x:v>0.8048377457307652</x:v>
      </x:c>
      <x:c r="C1549" s="17" t="n">
        <x:v>0.7599839604226872</x:v>
      </x:c>
      <x:c r="D1549" s="17" t="n">
        <x:v>0.0647250305628404</x:v>
      </x:c>
      <x:c r="E1549" s="9" t="str">
        <x:v>B</x:v>
      </x:c>
      <x:c r="F1549" s="14" t="str">
        <x:f>IF(COUNT(B1549:D1549)&lt;&gt;3,"Eingaben prüfen",IF(OR(MIN(B1549:D1549)&lt;0,MAX(B1549:D1549)&gt;1),"Eingaben prüfen","gültig"))</x:f>
        <x:v>gültig</x:v>
      </x:c>
    </x:row>
    <x:row r="1550" ht="23" customHeight="1">
      <x:c r="A1550" s="9" t="n">
        <x:v>1544</x:v>
      </x:c>
      <x:c r="B1550" s="17" t="n">
        <x:v>0.03124268853571266</x:v>
      </x:c>
      <x:c r="C1550" s="17" t="n">
        <x:v>0.18215688678901643</x:v>
      </x:c>
      <x:c r="D1550" s="17" t="n">
        <x:v>0.3112702356884256</x:v>
      </x:c>
      <x:c r="E1550" s="9" t="str">
        <x:v>B</x:v>
      </x:c>
      <x:c r="F1550" s="14" t="str">
        <x:f>IF(COUNT(B1550:D1550)&lt;&gt;3,"Eingaben prüfen",IF(OR(MIN(B1550:D1550)&lt;0,MAX(B1550:D1550)&gt;1),"Eingaben prüfen","gültig"))</x:f>
        <x:v>gültig</x:v>
      </x:c>
    </x:row>
    <x:row r="1551" ht="23" customHeight="1">
      <x:c r="A1551" s="9" t="n">
        <x:v>1545</x:v>
      </x:c>
      <x:c r="B1551" s="17" t="n">
        <x:v>0.898270116536878</x:v>
      </x:c>
      <x:c r="C1551" s="17" t="n">
        <x:v>0.3064349259948358</x:v>
      </x:c>
      <x:c r="D1551" s="17" t="n">
        <x:v>0.5611070095328614</x:v>
      </x:c>
      <x:c r="E1551" s="9" t="str">
        <x:v>B</x:v>
      </x:c>
      <x:c r="F1551" s="14" t="str">
        <x:f>IF(COUNT(B1551:D1551)&lt;&gt;3,"Eingaben prüfen",IF(OR(MIN(B1551:D1551)&lt;0,MAX(B1551:D1551)&gt;1),"Eingaben prüfen","gültig"))</x:f>
        <x:v>gültig</x:v>
      </x:c>
    </x:row>
    <x:row r="1552" ht="23" customHeight="1">
      <x:c r="A1552" s="9" t="n">
        <x:v>1546</x:v>
      </x:c>
      <x:c r="B1552" s="17" t="n">
        <x:v>0.2069417048478499</x:v>
      </x:c>
      <x:c r="C1552" s="17" t="n">
        <x:v>0.3996562274405733</x:v>
      </x:c>
      <x:c r="D1552" s="17" t="n">
        <x:v>0.7622973603429273</x:v>
      </x:c>
      <x:c r="E1552" s="9" t="str">
        <x:v>B</x:v>
      </x:c>
      <x:c r="F1552" s="14" t="str">
        <x:f>IF(COUNT(B1552:D1552)&lt;&gt;3,"Eingaben prüfen",IF(OR(MIN(B1552:D1552)&lt;0,MAX(B1552:D1552)&gt;1),"Eingaben prüfen","gültig"))</x:f>
        <x:v>gültig</x:v>
      </x:c>
    </x:row>
    <x:row r="1553" ht="23" customHeight="1">
      <x:c r="A1553" s="9" t="n">
        <x:v>1547</x:v>
      </x:c>
      <x:c r="B1553" s="17" t="n">
        <x:v>0.5476670229109004</x:v>
      </x:c>
      <x:c r="C1553" s="17" t="n">
        <x:v>0.06634278933051974</x:v>
      </x:c>
      <x:c r="D1553" s="17" t="n">
        <x:v>0.06905068189371377</x:v>
      </x:c>
      <x:c r="E1553" s="9" t="str">
        <x:v>B</x:v>
      </x:c>
      <x:c r="F1553" s="14" t="str">
        <x:f>IF(COUNT(B1553:D1553)&lt;&gt;3,"Eingaben prüfen",IF(OR(MIN(B1553:D1553)&lt;0,MAX(B1553:D1553)&gt;1),"Eingaben prüfen","gültig"))</x:f>
        <x:v>gültig</x:v>
      </x:c>
    </x:row>
    <x:row r="1554" ht="23" customHeight="1">
      <x:c r="A1554" s="9" t="n">
        <x:v>1548</x:v>
      </x:c>
      <x:c r="B1554" s="17" t="n">
        <x:v>0.769736340851523</x:v>
      </x:c>
      <x:c r="C1554" s="17" t="n">
        <x:v>0.46969627460930496</x:v>
      </x:c>
      <x:c r="D1554" s="17" t="n">
        <x:v>0.41474102425854653</x:v>
      </x:c>
      <x:c r="E1554" s="9" t="str">
        <x:v>B</x:v>
      </x:c>
      <x:c r="F1554" s="14" t="str">
        <x:f>IF(COUNT(B1554:D1554)&lt;&gt;3,"Eingaben prüfen",IF(OR(MIN(B1554:D1554)&lt;0,MAX(B1554:D1554)&gt;1),"Eingaben prüfen","gültig"))</x:f>
        <x:v>gültig</x:v>
      </x:c>
    </x:row>
    <x:row r="1555" ht="23" customHeight="1">
      <x:c r="A1555" s="9" t="n">
        <x:v>1549</x:v>
      </x:c>
      <x:c r="B1555" s="17" t="n">
        <x:v>0.2299015986500308</x:v>
      </x:c>
      <x:c r="C1555" s="17" t="n">
        <x:v>0.3160378091270104</x:v>
      </x:c>
      <x:c r="D1555" s="17" t="n">
        <x:v>0.33424111956264824</x:v>
      </x:c>
      <x:c r="E1555" s="9" t="str">
        <x:v>B</x:v>
      </x:c>
      <x:c r="F1555" s="14" t="str">
        <x:f>IF(COUNT(B1555:D1555)&lt;&gt;3,"Eingaben prüfen",IF(OR(MIN(B1555:D1555)&lt;0,MAX(B1555:D1555)&gt;1),"Eingaben prüfen","gültig"))</x:f>
        <x:v>gültig</x:v>
      </x:c>
    </x:row>
    <x:row r="1556" ht="23" customHeight="1">
      <x:c r="A1556" s="9" t="n">
        <x:v>1550</x:v>
      </x:c>
      <x:c r="B1556" s="17" t="n">
        <x:v>0.745387650677003</x:v>
      </x:c>
      <x:c r="C1556" s="17" t="n">
        <x:v>0.26913649879861623</x:v>
      </x:c>
      <x:c r="D1556" s="17" t="n">
        <x:v>0.904845109093003</x:v>
      </x:c>
      <x:c r="E1556" s="9" t="str">
        <x:v>B</x:v>
      </x:c>
      <x:c r="F1556" s="14" t="str">
        <x:f>IF(COUNT(B1556:D1556)&lt;&gt;3,"Eingaben prüfen",IF(OR(MIN(B1556:D1556)&lt;0,MAX(B1556:D1556)&gt;1),"Eingaben prüfen","gültig"))</x:f>
        <x:v>gültig</x:v>
      </x:c>
    </x:row>
    <x:row r="1557" ht="23" customHeight="1">
      <x:c r="A1557" s="9" t="n">
        <x:v>1551</x:v>
      </x:c>
      <x:c r="B1557" s="17" t="n">
        <x:v>0.4932570663513616</x:v>
      </x:c>
      <x:c r="C1557" s="17" t="n">
        <x:v>0.6459038233151659</x:v>
      </x:c>
      <x:c r="D1557" s="17" t="n">
        <x:v>0.7929532657144591</x:v>
      </x:c>
      <x:c r="E1557" s="9" t="str">
        <x:v>B</x:v>
      </x:c>
      <x:c r="F1557" s="14" t="str">
        <x:f>IF(COUNT(B1557:D1557)&lt;&gt;3,"Eingaben prüfen",IF(OR(MIN(B1557:D1557)&lt;0,MAX(B1557:D1557)&gt;1),"Eingaben prüfen","gültig"))</x:f>
        <x:v>gültig</x:v>
      </x:c>
    </x:row>
    <x:row r="1558" ht="23" customHeight="1">
      <x:c r="A1558" s="9" t="n">
        <x:v>1552</x:v>
      </x:c>
      <x:c r="B1558" s="17" t="n">
        <x:v>0.5413897038670257</x:v>
      </x:c>
      <x:c r="C1558" s="17" t="n">
        <x:v>0.8346770150819793</x:v>
      </x:c>
      <x:c r="D1558" s="17" t="n">
        <x:v>0.7357780669117346</x:v>
      </x:c>
      <x:c r="E1558" s="9" t="str">
        <x:v>B</x:v>
      </x:c>
      <x:c r="F1558" s="14" t="str">
        <x:f>IF(COUNT(B1558:D1558)&lt;&gt;3,"Eingaben prüfen",IF(OR(MIN(B1558:D1558)&lt;0,MAX(B1558:D1558)&gt;1),"Eingaben prüfen","gültig"))</x:f>
        <x:v>gültig</x:v>
      </x:c>
    </x:row>
    <x:row r="1559" ht="23" customHeight="1">
      <x:c r="A1559" s="9" t="n">
        <x:v>1553</x:v>
      </x:c>
      <x:c r="B1559" s="17" t="n">
        <x:v>0.63728353229817</x:v>
      </x:c>
      <x:c r="C1559" s="17" t="n">
        <x:v>0.9360864051850513</x:v>
      </x:c>
      <x:c r="D1559" s="17" t="n">
        <x:v>0.9975887128384784</x:v>
      </x:c>
      <x:c r="E1559" s="9" t="str">
        <x:v>B</x:v>
      </x:c>
      <x:c r="F1559" s="14" t="str">
        <x:f>IF(COUNT(B1559:D1559)&lt;&gt;3,"Eingaben prüfen",IF(OR(MIN(B1559:D1559)&lt;0,MAX(B1559:D1559)&gt;1),"Eingaben prüfen","gültig"))</x:f>
        <x:v>gültig</x:v>
      </x:c>
    </x:row>
    <x:row r="1560" ht="23" customHeight="1">
      <x:c r="A1560" s="9" t="n">
        <x:v>1554</x:v>
      </x:c>
      <x:c r="B1560" s="17" t="n">
        <x:v>0.25904487527441233</x:v>
      </x:c>
      <x:c r="C1560" s="17" t="n">
        <x:v>0.6002438272116706</x:v>
      </x:c>
      <x:c r="D1560" s="17" t="n">
        <x:v>0.4596501354826614</x:v>
      </x:c>
      <x:c r="E1560" s="9" t="str">
        <x:v>B</x:v>
      </x:c>
      <x:c r="F1560" s="14" t="str">
        <x:f>IF(COUNT(B1560:D1560)&lt;&gt;3,"Eingaben prüfen",IF(OR(MIN(B1560:D1560)&lt;0,MAX(B1560:D1560)&gt;1),"Eingaben prüfen","gültig"))</x:f>
        <x:v>gültig</x:v>
      </x:c>
    </x:row>
    <x:row r="1561" ht="23" customHeight="1">
      <x:c r="A1561" s="9" t="n">
        <x:v>1555</x:v>
      </x:c>
      <x:c r="B1561" s="17" t="n">
        <x:v>0.7999268817948177</x:v>
      </x:c>
      <x:c r="C1561" s="17" t="n">
        <x:v>0.9782770011806861</x:v>
      </x:c>
      <x:c r="D1561" s="17" t="n">
        <x:v>0.04154254624154419</x:v>
      </x:c>
      <x:c r="E1561" s="9" t="str">
        <x:v>B</x:v>
      </x:c>
      <x:c r="F1561" s="14" t="str">
        <x:f>IF(COUNT(B1561:D1561)&lt;&gt;3,"Eingaben prüfen",IF(OR(MIN(B1561:D1561)&lt;0,MAX(B1561:D1561)&gt;1),"Eingaben prüfen","gültig"))</x:f>
        <x:v>gültig</x:v>
      </x:c>
    </x:row>
    <x:row r="1562" ht="23" customHeight="1">
      <x:c r="A1562" s="9" t="n">
        <x:v>1556</x:v>
      </x:c>
      <x:c r="B1562" s="17" t="n">
        <x:v>0.9871215337188914</x:v>
      </x:c>
      <x:c r="C1562" s="17" t="n">
        <x:v>0.2719265593914315</x:v>
      </x:c>
      <x:c r="D1562" s="17" t="n">
        <x:v>0.55399187176954</x:v>
      </x:c>
      <x:c r="E1562" s="9" t="str">
        <x:v>B</x:v>
      </x:c>
      <x:c r="F1562" s="14" t="str">
        <x:f>IF(COUNT(B1562:D1562)&lt;&gt;3,"Eingaben prüfen",IF(OR(MIN(B1562:D1562)&lt;0,MAX(B1562:D1562)&gt;1),"Eingaben prüfen","gültig"))</x:f>
        <x:v>gültig</x:v>
      </x:c>
    </x:row>
    <x:row r="1563" ht="23" customHeight="1">
      <x:c r="A1563" s="9" t="n">
        <x:v>1557</x:v>
      </x:c>
      <x:c r="B1563" s="17" t="n">
        <x:v>0.17315145360771567</x:v>
      </x:c>
      <x:c r="C1563" s="17" t="n">
        <x:v>0.9863708032062277</x:v>
      </x:c>
      <x:c r="D1563" s="17" t="n">
        <x:v>0.5812457866268232</x:v>
      </x:c>
      <x:c r="E1563" s="9" t="str">
        <x:v>B</x:v>
      </x:c>
      <x:c r="F1563" s="14" t="str">
        <x:f>IF(COUNT(B1563:D1563)&lt;&gt;3,"Eingaben prüfen",IF(OR(MIN(B1563:D1563)&lt;0,MAX(B1563:D1563)&gt;1),"Eingaben prüfen","gültig"))</x:f>
        <x:v>gültig</x:v>
      </x:c>
    </x:row>
    <x:row r="1564" ht="23" customHeight="1">
      <x:c r="A1564" s="9" t="n">
        <x:v>1558</x:v>
      </x:c>
      <x:c r="B1564" s="17" t="n">
        <x:v>0.9709305983269587</x:v>
      </x:c>
      <x:c r="C1564" s="17" t="n">
        <x:v>0.6124511897796765</x:v>
      </x:c>
      <x:c r="D1564" s="17" t="n">
        <x:v>0.5252048255642876</x:v>
      </x:c>
      <x:c r="E1564" s="9" t="str">
        <x:v>B</x:v>
      </x:c>
      <x:c r="F1564" s="14" t="str">
        <x:f>IF(COUNT(B1564:D1564)&lt;&gt;3,"Eingaben prüfen",IF(OR(MIN(B1564:D1564)&lt;0,MAX(B1564:D1564)&gt;1),"Eingaben prüfen","gültig"))</x:f>
        <x:v>gültig</x:v>
      </x:c>
    </x:row>
    <x:row r="1565" ht="23" customHeight="1">
      <x:c r="A1565" s="9" t="n">
        <x:v>1559</x:v>
      </x:c>
      <x:c r="B1565" s="17" t="n">
        <x:v>0.9785732418531552</x:v>
      </x:c>
      <x:c r="C1565" s="17" t="n">
        <x:v>0.748656406882219</x:v>
      </x:c>
      <x:c r="D1565" s="17" t="n">
        <x:v>0.6864667419577017</x:v>
      </x:c>
      <x:c r="E1565" s="9" t="str">
        <x:v>B</x:v>
      </x:c>
      <x:c r="F1565" s="14" t="str">
        <x:f>IF(COUNT(B1565:D1565)&lt;&gt;3,"Eingaben prüfen",IF(OR(MIN(B1565:D1565)&lt;0,MAX(B1565:D1565)&gt;1),"Eingaben prüfen","gültig"))</x:f>
        <x:v>gültig</x:v>
      </x:c>
    </x:row>
    <x:row r="1566" ht="23" customHeight="1">
      <x:c r="A1566" s="9" t="n">
        <x:v>1560</x:v>
      </x:c>
      <x:c r="B1566" s="17" t="n">
        <x:v>0.1280060374410823</x:v>
      </x:c>
      <x:c r="C1566" s="17" t="n">
        <x:v>0.3582298051333055</x:v>
      </x:c>
      <x:c r="D1566" s="17" t="n">
        <x:v>0.2690125055378303</x:v>
      </x:c>
      <x:c r="E1566" s="9" t="str">
        <x:v>B</x:v>
      </x:c>
      <x:c r="F1566" s="14" t="str">
        <x:f>IF(COUNT(B1566:D1566)&lt;&gt;3,"Eingaben prüfen",IF(OR(MIN(B1566:D1566)&lt;0,MAX(B1566:D1566)&gt;1),"Eingaben prüfen","gültig"))</x:f>
        <x:v>gültig</x:v>
      </x:c>
    </x:row>
    <x:row r="1567" ht="23" customHeight="1">
      <x:c r="A1567" s="9" t="n">
        <x:v>1561</x:v>
      </x:c>
      <x:c r="B1567" s="17" t="n">
        <x:v>0.4279007235309109</x:v>
      </x:c>
      <x:c r="C1567" s="17" t="n">
        <x:v>0.5651041780365631</x:v>
      </x:c>
      <x:c r="D1567" s="17" t="n">
        <x:v>0.25977931276429445</x:v>
      </x:c>
      <x:c r="E1567" s="9" t="str">
        <x:v>B</x:v>
      </x:c>
      <x:c r="F1567" s="14" t="str">
        <x:f>IF(COUNT(B1567:D1567)&lt;&gt;3,"Eingaben prüfen",IF(OR(MIN(B1567:D1567)&lt;0,MAX(B1567:D1567)&gt;1),"Eingaben prüfen","gültig"))</x:f>
        <x:v>gültig</x:v>
      </x:c>
    </x:row>
    <x:row r="1568" ht="23" customHeight="1">
      <x:c r="A1568" s="9" t="n">
        <x:v>1562</x:v>
      </x:c>
      <x:c r="B1568" s="17" t="n">
        <x:v>0.6671796446898952</x:v>
      </x:c>
      <x:c r="C1568" s="17" t="n">
        <x:v>0.7475967224454507</x:v>
      </x:c>
      <x:c r="D1568" s="17" t="n">
        <x:v>0.887379746302031</x:v>
      </x:c>
      <x:c r="E1568" s="9" t="str">
        <x:v>B</x:v>
      </x:c>
      <x:c r="F1568" s="14" t="str">
        <x:f>IF(COUNT(B1568:D1568)&lt;&gt;3,"Eingaben prüfen",IF(OR(MIN(B1568:D1568)&lt;0,MAX(B1568:D1568)&gt;1),"Eingaben prüfen","gültig"))</x:f>
        <x:v>gültig</x:v>
      </x:c>
    </x:row>
    <x:row r="1569" ht="23" customHeight="1">
      <x:c r="A1569" s="9" t="n">
        <x:v>1563</x:v>
      </x:c>
      <x:c r="B1569" s="17" t="n">
        <x:v>0.5726585137890652</x:v>
      </x:c>
      <x:c r="C1569" s="17" t="n">
        <x:v>0.5384398099267855</x:v>
      </x:c>
      <x:c r="D1569" s="17" t="n">
        <x:v>0.42613184184301645</x:v>
      </x:c>
      <x:c r="E1569" s="9" t="str">
        <x:v>B</x:v>
      </x:c>
      <x:c r="F1569" s="14" t="str">
        <x:f>IF(COUNT(B1569:D1569)&lt;&gt;3,"Eingaben prüfen",IF(OR(MIN(B1569:D1569)&lt;0,MAX(B1569:D1569)&gt;1),"Eingaben prüfen","gültig"))</x:f>
        <x:v>gültig</x:v>
      </x:c>
    </x:row>
    <x:row r="1570" ht="23" customHeight="1">
      <x:c r="A1570" s="9" t="n">
        <x:v>1564</x:v>
      </x:c>
      <x:c r="B1570" s="17" t="n">
        <x:v>0.1645260377554223</x:v>
      </x:c>
      <x:c r="C1570" s="17" t="n">
        <x:v>0.8372463452396914</x:v>
      </x:c>
      <x:c r="D1570" s="17" t="n">
        <x:v>0.548567536403425</x:v>
      </x:c>
      <x:c r="E1570" s="9" t="str">
        <x:v>B</x:v>
      </x:c>
      <x:c r="F1570" s="14" t="str">
        <x:f>IF(COUNT(B1570:D1570)&lt;&gt;3,"Eingaben prüfen",IF(OR(MIN(B1570:D1570)&lt;0,MAX(B1570:D1570)&gt;1),"Eingaben prüfen","gültig"))</x:f>
        <x:v>gültig</x:v>
      </x:c>
    </x:row>
    <x:row r="1571" ht="23" customHeight="1">
      <x:c r="A1571" s="9" t="n">
        <x:v>1565</x:v>
      </x:c>
      <x:c r="B1571" s="17" t="n">
        <x:v>0.05548286240082234</x:v>
      </x:c>
      <x:c r="C1571" s="17" t="n">
        <x:v>0.9965884009143338</x:v>
      </x:c>
      <x:c r="D1571" s="17" t="n">
        <x:v>0.04704325122293085</x:v>
      </x:c>
      <x:c r="E1571" s="9" t="str">
        <x:v>B</x:v>
      </x:c>
      <x:c r="F1571" s="14" t="str">
        <x:f>IF(COUNT(B1571:D1571)&lt;&gt;3,"Eingaben prüfen",IF(OR(MIN(B1571:D1571)&lt;0,MAX(B1571:D1571)&gt;1),"Eingaben prüfen","gültig"))</x:f>
        <x:v>gültig</x:v>
      </x:c>
    </x:row>
    <x:row r="1572" ht="23" customHeight="1">
      <x:c r="A1572" s="9" t="n">
        <x:v>1566</x:v>
      </x:c>
      <x:c r="B1572" s="17" t="n">
        <x:v>0.7536121754674241</x:v>
      </x:c>
      <x:c r="C1572" s="17" t="n">
        <x:v>0.8997601208975539</x:v>
      </x:c>
      <x:c r="D1572" s="17" t="n">
        <x:v>0.25223238265607506</x:v>
      </x:c>
      <x:c r="E1572" s="9" t="str">
        <x:v>B</x:v>
      </x:c>
      <x:c r="F1572" s="14" t="str">
        <x:f>IF(COUNT(B1572:D1572)&lt;&gt;3,"Eingaben prüfen",IF(OR(MIN(B1572:D1572)&lt;0,MAX(B1572:D1572)&gt;1),"Eingaben prüfen","gültig"))</x:f>
        <x:v>gültig</x:v>
      </x:c>
    </x:row>
    <x:row r="1573" ht="23" customHeight="1">
      <x:c r="A1573" s="9" t="n">
        <x:v>1567</x:v>
      </x:c>
      <x:c r="B1573" s="17" t="n">
        <x:v>0.34898685209918767</x:v>
      </x:c>
      <x:c r="C1573" s="17" t="n">
        <x:v>0.16167475481051952</x:v>
      </x:c>
      <x:c r="D1573" s="17" t="n">
        <x:v>0.7526056136703119</x:v>
      </x:c>
      <x:c r="E1573" s="9" t="str">
        <x:v>B</x:v>
      </x:c>
      <x:c r="F1573" s="14" t="str">
        <x:f>IF(COUNT(B1573:D1573)&lt;&gt;3,"Eingaben prüfen",IF(OR(MIN(B1573:D1573)&lt;0,MAX(B1573:D1573)&gt;1),"Eingaben prüfen","gültig"))</x:f>
        <x:v>gültig</x:v>
      </x:c>
    </x:row>
    <x:row r="1574" ht="23" customHeight="1">
      <x:c r="A1574" s="9" t="n">
        <x:v>1568</x:v>
      </x:c>
      <x:c r="B1574" s="17" t="n">
        <x:v>0.5560697588371113</x:v>
      </x:c>
      <x:c r="C1574" s="17" t="n">
        <x:v>0.03831654821988195</x:v>
      </x:c>
      <x:c r="D1574" s="17" t="n">
        <x:v>0.4042901719221845</x:v>
      </x:c>
      <x:c r="E1574" s="9" t="str">
        <x:v>B</x:v>
      </x:c>
      <x:c r="F1574" s="14" t="str">
        <x:f>IF(COUNT(B1574:D1574)&lt;&gt;3,"Eingaben prüfen",IF(OR(MIN(B1574:D1574)&lt;0,MAX(B1574:D1574)&gt;1),"Eingaben prüfen","gültig"))</x:f>
        <x:v>gültig</x:v>
      </x:c>
    </x:row>
    <x:row r="1575" ht="23" customHeight="1">
      <x:c r="A1575" s="9" t="n">
        <x:v>1569</x:v>
      </x:c>
      <x:c r="B1575" s="17" t="n">
        <x:v>0.1312821536557749</x:v>
      </x:c>
      <x:c r="C1575" s="17" t="n">
        <x:v>0.013715305482037365</x:v>
      </x:c>
      <x:c r="D1575" s="17" t="n">
        <x:v>0.13365555799100548</x:v>
      </x:c>
      <x:c r="E1575" s="9" t="str">
        <x:v>B</x:v>
      </x:c>
      <x:c r="F1575" s="14" t="str">
        <x:f>IF(COUNT(B1575:D1575)&lt;&gt;3,"Eingaben prüfen",IF(OR(MIN(B1575:D1575)&lt;0,MAX(B1575:D1575)&gt;1),"Eingaben prüfen","gültig"))</x:f>
        <x:v>gültig</x:v>
      </x:c>
    </x:row>
    <x:row r="1576" ht="23" customHeight="1">
      <x:c r="A1576" s="9" t="n">
        <x:v>1570</x:v>
      </x:c>
      <x:c r="B1576" s="17" t="n">
        <x:v>0.9829131626756862</x:v>
      </x:c>
      <x:c r="C1576" s="17" t="n">
        <x:v>0.6733545010210946</x:v>
      </x:c>
      <x:c r="D1576" s="17" t="n">
        <x:v>0.3470963943982497</x:v>
      </x:c>
      <x:c r="E1576" s="9" t="str">
        <x:v>B</x:v>
      </x:c>
      <x:c r="F1576" s="14" t="str">
        <x:f>IF(COUNT(B1576:D1576)&lt;&gt;3,"Eingaben prüfen",IF(OR(MIN(B1576:D1576)&lt;0,MAX(B1576:D1576)&gt;1),"Eingaben prüfen","gültig"))</x:f>
        <x:v>gültig</x:v>
      </x:c>
    </x:row>
    <x:row r="1577" ht="23" customHeight="1">
      <x:c r="A1577" s="9" t="n">
        <x:v>1571</x:v>
      </x:c>
      <x:c r="B1577" s="17" t="n">
        <x:v>0.22054562636185437</x:v>
      </x:c>
      <x:c r="C1577" s="17" t="n">
        <x:v>0.042170288623310626</x:v>
      </x:c>
      <x:c r="D1577" s="17" t="n">
        <x:v>0.18970378406811506</x:v>
      </x:c>
      <x:c r="E1577" s="9" t="str">
        <x:v>B</x:v>
      </x:c>
      <x:c r="F1577" s="14" t="str">
        <x:f>IF(COUNT(B1577:D1577)&lt;&gt;3,"Eingaben prüfen",IF(OR(MIN(B1577:D1577)&lt;0,MAX(B1577:D1577)&gt;1),"Eingaben prüfen","gültig"))</x:f>
        <x:v>gültig</x:v>
      </x:c>
    </x:row>
    <x:row r="1578" ht="23" customHeight="1">
      <x:c r="A1578" s="9" t="n">
        <x:v>1572</x:v>
      </x:c>
      <x:c r="B1578" s="17" t="n">
        <x:v>0.43404345016460866</x:v>
      </x:c>
      <x:c r="C1578" s="17" t="n">
        <x:v>0.6849547339370474</x:v>
      </x:c>
      <x:c r="D1578" s="17" t="n">
        <x:v>0.34519600949715823</x:v>
      </x:c>
      <x:c r="E1578" s="9" t="str">
        <x:v>B</x:v>
      </x:c>
      <x:c r="F1578" s="14" t="str">
        <x:f>IF(COUNT(B1578:D1578)&lt;&gt;3,"Eingaben prüfen",IF(OR(MIN(B1578:D1578)&lt;0,MAX(B1578:D1578)&gt;1),"Eingaben prüfen","gültig"))</x:f>
        <x:v>gültig</x:v>
      </x:c>
    </x:row>
    <x:row r="1579" ht="23" customHeight="1">
      <x:c r="A1579" s="9" t="n">
        <x:v>1573</x:v>
      </x:c>
      <x:c r="B1579" s="17" t="n">
        <x:v>0.3492635573493317</x:v>
      </x:c>
      <x:c r="C1579" s="17" t="n">
        <x:v>0.9805684412131086</x:v>
      </x:c>
      <x:c r="D1579" s="17" t="n">
        <x:v>0.05091433541383594</x:v>
      </x:c>
      <x:c r="E1579" s="9" t="str">
        <x:v>B</x:v>
      </x:c>
      <x:c r="F1579" s="14" t="str">
        <x:f>IF(COUNT(B1579:D1579)&lt;&gt;3,"Eingaben prüfen",IF(OR(MIN(B1579:D1579)&lt;0,MAX(B1579:D1579)&gt;1),"Eingaben prüfen","gültig"))</x:f>
        <x:v>gültig</x:v>
      </x:c>
    </x:row>
    <x:row r="1580" ht="23" customHeight="1">
      <x:c r="A1580" s="9" t="n">
        <x:v>1574</x:v>
      </x:c>
      <x:c r="B1580" s="17" t="n">
        <x:v>0.8370995001168922</x:v>
      </x:c>
      <x:c r="C1580" s="17" t="n">
        <x:v>0.5655624774517491</x:v>
      </x:c>
      <x:c r="D1580" s="17" t="n">
        <x:v>0.43024972116108984</x:v>
      </x:c>
      <x:c r="E1580" s="9" t="str">
        <x:v>B</x:v>
      </x:c>
      <x:c r="F1580" s="14" t="str">
        <x:f>IF(COUNT(B1580:D1580)&lt;&gt;3,"Eingaben prüfen",IF(OR(MIN(B1580:D1580)&lt;0,MAX(B1580:D1580)&gt;1),"Eingaben prüfen","gültig"))</x:f>
        <x:v>gültig</x:v>
      </x:c>
    </x:row>
    <x:row r="1581" ht="23" customHeight="1">
      <x:c r="A1581" s="9" t="n">
        <x:v>1575</x:v>
      </x:c>
      <x:c r="B1581" s="17" t="n">
        <x:v>0.5611161974957213</x:v>
      </x:c>
      <x:c r="C1581" s="17" t="n">
        <x:v>0.9250927089015022</x:v>
      </x:c>
      <x:c r="D1581" s="17" t="n">
        <x:v>0.997874031891115</x:v>
      </x:c>
      <x:c r="E1581" s="9" t="str">
        <x:v>B</x:v>
      </x:c>
      <x:c r="F1581" s="14" t="str">
        <x:f>IF(COUNT(B1581:D1581)&lt;&gt;3,"Eingaben prüfen",IF(OR(MIN(B1581:D1581)&lt;0,MAX(B1581:D1581)&gt;1),"Eingaben prüfen","gültig"))</x:f>
        <x:v>gültig</x:v>
      </x:c>
    </x:row>
    <x:row r="1582" ht="23" customHeight="1">
      <x:c r="A1582" s="9" t="n">
        <x:v>1576</x:v>
      </x:c>
      <x:c r="B1582" s="17" t="n">
        <x:v>0.5397061841795221</x:v>
      </x:c>
      <x:c r="C1582" s="17" t="n">
        <x:v>0.5114244326250628</x:v>
      </x:c>
      <x:c r="D1582" s="17" t="n">
        <x:v>0.794023223570548</x:v>
      </x:c>
      <x:c r="E1582" s="9" t="str">
        <x:v>B</x:v>
      </x:c>
      <x:c r="F1582" s="14" t="str">
        <x:f>IF(COUNT(B1582:D1582)&lt;&gt;3,"Eingaben prüfen",IF(OR(MIN(B1582:D1582)&lt;0,MAX(B1582:D1582)&gt;1),"Eingaben prüfen","gültig"))</x:f>
        <x:v>gültig</x:v>
      </x:c>
    </x:row>
    <x:row r="1583" ht="23" customHeight="1">
      <x:c r="A1583" s="9" t="n">
        <x:v>1577</x:v>
      </x:c>
      <x:c r="B1583" s="17" t="n">
        <x:v>0.5262500141980127</x:v>
      </x:c>
      <x:c r="C1583" s="17" t="n">
        <x:v>0.9608321770792827</x:v>
      </x:c>
      <x:c r="D1583" s="17" t="n">
        <x:v>0.2746019841870293</x:v>
      </x:c>
      <x:c r="E1583" s="9" t="str">
        <x:v>B</x:v>
      </x:c>
      <x:c r="F1583" s="14" t="str">
        <x:f>IF(COUNT(B1583:D1583)&lt;&gt;3,"Eingaben prüfen",IF(OR(MIN(B1583:D1583)&lt;0,MAX(B1583:D1583)&gt;1),"Eingaben prüfen","gültig"))</x:f>
        <x:v>gültig</x:v>
      </x:c>
    </x:row>
    <x:row r="1584" ht="23" customHeight="1">
      <x:c r="A1584" s="9" t="n">
        <x:v>1578</x:v>
      </x:c>
      <x:c r="B1584" s="17" t="n">
        <x:v>0.7113209496019408</x:v>
      </x:c>
      <x:c r="C1584" s="17" t="n">
        <x:v>0.6672389974119142</x:v>
      </x:c>
      <x:c r="D1584" s="17" t="n">
        <x:v>0.9384861373109743</x:v>
      </x:c>
      <x:c r="E1584" s="9" t="str">
        <x:v>B</x:v>
      </x:c>
      <x:c r="F1584" s="14" t="str">
        <x:f>IF(COUNT(B1584:D1584)&lt;&gt;3,"Eingaben prüfen",IF(OR(MIN(B1584:D1584)&lt;0,MAX(B1584:D1584)&gt;1),"Eingaben prüfen","gültig"))</x:f>
        <x:v>gültig</x:v>
      </x:c>
    </x:row>
    <x:row r="1585" ht="23" customHeight="1">
      <x:c r="A1585" s="9" t="n">
        <x:v>1579</x:v>
      </x:c>
      <x:c r="B1585" s="17" t="n">
        <x:v>0.7475264562526718</x:v>
      </x:c>
      <x:c r="C1585" s="17" t="n">
        <x:v>0.619419704307802</x:v>
      </x:c>
      <x:c r="D1585" s="17" t="n">
        <x:v>0.2372816646238789</x:v>
      </x:c>
      <x:c r="E1585" s="9" t="str">
        <x:v>B</x:v>
      </x:c>
      <x:c r="F1585" s="14" t="str">
        <x:f>IF(COUNT(B1585:D1585)&lt;&gt;3,"Eingaben prüfen",IF(OR(MIN(B1585:D1585)&lt;0,MAX(B1585:D1585)&gt;1),"Eingaben prüfen","gültig"))</x:f>
        <x:v>gültig</x:v>
      </x:c>
    </x:row>
    <x:row r="1586" ht="23" customHeight="1">
      <x:c r="A1586" s="9" t="n">
        <x:v>1580</x:v>
      </x:c>
      <x:c r="B1586" s="17" t="n">
        <x:v>0.014721861225552857</x:v>
      </x:c>
      <x:c r="C1586" s="17" t="n">
        <x:v>0.08361240464728326</x:v>
      </x:c>
      <x:c r="D1586" s="17" t="n">
        <x:v>0.5605752264382318</x:v>
      </x:c>
      <x:c r="E1586" s="9" t="str">
        <x:v>B</x:v>
      </x:c>
      <x:c r="F1586" s="14" t="str">
        <x:f>IF(COUNT(B1586:D1586)&lt;&gt;3,"Eingaben prüfen",IF(OR(MIN(B1586:D1586)&lt;0,MAX(B1586:D1586)&gt;1),"Eingaben prüfen","gültig"))</x:f>
        <x:v>gültig</x:v>
      </x:c>
    </x:row>
    <x:row r="1587" ht="23" customHeight="1">
      <x:c r="A1587" s="9" t="n">
        <x:v>1581</x:v>
      </x:c>
      <x:c r="B1587" s="17" t="n">
        <x:v>0.7472162897465751</x:v>
      </x:c>
      <x:c r="C1587" s="17" t="n">
        <x:v>0.7994786245981231</x:v>
      </x:c>
      <x:c r="D1587" s="17" t="n">
        <x:v>0.6509408968267962</x:v>
      </x:c>
      <x:c r="E1587" s="9" t="str">
        <x:v>B</x:v>
      </x:c>
      <x:c r="F1587" s="14" t="str">
        <x:f>IF(COUNT(B1587:D1587)&lt;&gt;3,"Eingaben prüfen",IF(OR(MIN(B1587:D1587)&lt;0,MAX(B1587:D1587)&gt;1),"Eingaben prüfen","gültig"))</x:f>
        <x:v>gültig</x:v>
      </x:c>
    </x:row>
    <x:row r="1588" ht="23" customHeight="1">
      <x:c r="A1588" s="9" t="n">
        <x:v>1582</x:v>
      </x:c>
      <x:c r="B1588" s="17" t="n">
        <x:v>0.4106838294537738</x:v>
      </x:c>
      <x:c r="C1588" s="17" t="n">
        <x:v>0.2663754579843953</x:v>
      </x:c>
      <x:c r="D1588" s="17" t="n">
        <x:v>0.015290684648789465</x:v>
      </x:c>
      <x:c r="E1588" s="9" t="str">
        <x:v>B</x:v>
      </x:c>
      <x:c r="F1588" s="14" t="str">
        <x:f>IF(COUNT(B1588:D1588)&lt;&gt;3,"Eingaben prüfen",IF(OR(MIN(B1588:D1588)&lt;0,MAX(B1588:D1588)&gt;1),"Eingaben prüfen","gültig"))</x:f>
        <x:v>gültig</x:v>
      </x:c>
    </x:row>
    <x:row r="1589" ht="23" customHeight="1">
      <x:c r="A1589" s="9" t="n">
        <x:v>1583</x:v>
      </x:c>
      <x:c r="B1589" s="17" t="n">
        <x:v>0.7961683064932004</x:v>
      </x:c>
      <x:c r="C1589" s="17" t="n">
        <x:v>0.07353949907701463</x:v>
      </x:c>
      <x:c r="D1589" s="17" t="n">
        <x:v>0.808045185985975</x:v>
      </x:c>
      <x:c r="E1589" s="9" t="str">
        <x:v>B</x:v>
      </x:c>
      <x:c r="F1589" s="14" t="str">
        <x:f>IF(COUNT(B1589:D1589)&lt;&gt;3,"Eingaben prüfen",IF(OR(MIN(B1589:D1589)&lt;0,MAX(B1589:D1589)&gt;1),"Eingaben prüfen","gültig"))</x:f>
        <x:v>gültig</x:v>
      </x:c>
    </x:row>
    <x:row r="1590" ht="23" customHeight="1">
      <x:c r="A1590" s="9" t="n">
        <x:v>1584</x:v>
      </x:c>
      <x:c r="B1590" s="17" t="n">
        <x:v>0.2866292801918462</x:v>
      </x:c>
      <x:c r="C1590" s="17" t="n">
        <x:v>0.7349023708375171</x:v>
      </x:c>
      <x:c r="D1590" s="17" t="n">
        <x:v>0.8973756780615076</x:v>
      </x:c>
      <x:c r="E1590" s="9" t="str">
        <x:v>B</x:v>
      </x:c>
      <x:c r="F1590" s="14" t="str">
        <x:f>IF(COUNT(B1590:D1590)&lt;&gt;3,"Eingaben prüfen",IF(OR(MIN(B1590:D1590)&lt;0,MAX(B1590:D1590)&gt;1),"Eingaben prüfen","gültig"))</x:f>
        <x:v>gültig</x:v>
      </x:c>
    </x:row>
    <x:row r="1591" ht="23" customHeight="1">
      <x:c r="A1591" s="9" t="n">
        <x:v>1585</x:v>
      </x:c>
      <x:c r="B1591" s="17" t="n">
        <x:v>0.5813053714809939</x:v>
      </x:c>
      <x:c r="C1591" s="17" t="n">
        <x:v>0.6908539877040312</x:v>
      </x:c>
      <x:c r="D1591" s="17" t="n">
        <x:v>0.7117239475483075</x:v>
      </x:c>
      <x:c r="E1591" s="9" t="str">
        <x:v>B</x:v>
      </x:c>
      <x:c r="F1591" s="14" t="str">
        <x:f>IF(COUNT(B1591:D1591)&lt;&gt;3,"Eingaben prüfen",IF(OR(MIN(B1591:D1591)&lt;0,MAX(B1591:D1591)&gt;1),"Eingaben prüfen","gültig"))</x:f>
        <x:v>gültig</x:v>
      </x:c>
    </x:row>
    <x:row r="1592" ht="23" customHeight="1">
      <x:c r="A1592" s="9" t="n">
        <x:v>1586</x:v>
      </x:c>
      <x:c r="B1592" s="17" t="n">
        <x:v>0.7835090666776523</x:v>
      </x:c>
      <x:c r="C1592" s="17" t="n">
        <x:v>0.5143779154168442</x:v>
      </x:c>
      <x:c r="D1592" s="17" t="n">
        <x:v>0.015565689071081579</x:v>
      </x:c>
      <x:c r="E1592" s="9" t="str">
        <x:v>B</x:v>
      </x:c>
      <x:c r="F1592" s="14" t="str">
        <x:f>IF(COUNT(B1592:D1592)&lt;&gt;3,"Eingaben prüfen",IF(OR(MIN(B1592:D1592)&lt;0,MAX(B1592:D1592)&gt;1),"Eingaben prüfen","gültig"))</x:f>
        <x:v>gültig</x:v>
      </x:c>
    </x:row>
    <x:row r="1593" ht="23" customHeight="1">
      <x:c r="A1593" s="9" t="n">
        <x:v>1587</x:v>
      </x:c>
      <x:c r="B1593" s="17" t="n">
        <x:v>0.38801304169464856</x:v>
      </x:c>
      <x:c r="C1593" s="17" t="n">
        <x:v>0.3412899480899796</x:v>
      </x:c>
      <x:c r="D1593" s="17" t="n">
        <x:v>0.3401084748329595</x:v>
      </x:c>
      <x:c r="E1593" s="9" t="str">
        <x:v>B</x:v>
      </x:c>
      <x:c r="F1593" s="14" t="str">
        <x:f>IF(COUNT(B1593:D1593)&lt;&gt;3,"Eingaben prüfen",IF(OR(MIN(B1593:D1593)&lt;0,MAX(B1593:D1593)&gt;1),"Eingaben prüfen","gültig"))</x:f>
        <x:v>gültig</x:v>
      </x:c>
    </x:row>
    <x:row r="1594" ht="23" customHeight="1">
      <x:c r="A1594" s="9" t="n">
        <x:v>1588</x:v>
      </x:c>
      <x:c r="B1594" s="17" t="n">
        <x:v>0.81297111522872</x:v>
      </x:c>
      <x:c r="C1594" s="17" t="n">
        <x:v>0.30770077218767256</x:v>
      </x:c>
      <x:c r="D1594" s="17" t="n">
        <x:v>0.5268097327789292</x:v>
      </x:c>
      <x:c r="E1594" s="9" t="str">
        <x:v>B</x:v>
      </x:c>
      <x:c r="F1594" s="14" t="str">
        <x:f>IF(COUNT(B1594:D1594)&lt;&gt;3,"Eingaben prüfen",IF(OR(MIN(B1594:D1594)&lt;0,MAX(B1594:D1594)&gt;1),"Eingaben prüfen","gültig"))</x:f>
        <x:v>gültig</x:v>
      </x:c>
    </x:row>
    <x:row r="1595" ht="23" customHeight="1">
      <x:c r="A1595" s="9" t="n">
        <x:v>1589</x:v>
      </x:c>
      <x:c r="B1595" s="17" t="n">
        <x:v>0.17242642014753073</x:v>
      </x:c>
      <x:c r="C1595" s="17" t="n">
        <x:v>0.6197643607156351</x:v>
      </x:c>
      <x:c r="D1595" s="17" t="n">
        <x:v>0.3950795124983415</x:v>
      </x:c>
      <x:c r="E1595" s="9" t="str">
        <x:v>B</x:v>
      </x:c>
      <x:c r="F1595" s="14" t="str">
        <x:f>IF(COUNT(B1595:D1595)&lt;&gt;3,"Eingaben prüfen",IF(OR(MIN(B1595:D1595)&lt;0,MAX(B1595:D1595)&gt;1),"Eingaben prüfen","gültig"))</x:f>
        <x:v>gültig</x:v>
      </x:c>
    </x:row>
    <x:row r="1596" ht="23" customHeight="1">
      <x:c r="A1596" s="9" t="n">
        <x:v>1590</x:v>
      </x:c>
      <x:c r="B1596" s="17" t="n">
        <x:v>0.4036125949351117</x:v>
      </x:c>
      <x:c r="C1596" s="17" t="n">
        <x:v>0.2700950618600473</x:v>
      </x:c>
      <x:c r="D1596" s="17" t="n">
        <x:v>0.9986250897636637</x:v>
      </x:c>
      <x:c r="E1596" s="9" t="str">
        <x:v>B</x:v>
      </x:c>
      <x:c r="F1596" s="14" t="str">
        <x:f>IF(COUNT(B1596:D1596)&lt;&gt;3,"Eingaben prüfen",IF(OR(MIN(B1596:D1596)&lt;0,MAX(B1596:D1596)&gt;1),"Eingaben prüfen","gültig"))</x:f>
        <x:v>gültig</x:v>
      </x:c>
    </x:row>
    <x:row r="1597" ht="23" customHeight="1">
      <x:c r="A1597" s="9" t="n">
        <x:v>1591</x:v>
      </x:c>
      <x:c r="B1597" s="17" t="n">
        <x:v>0.023710226523689926</x:v>
      </x:c>
      <x:c r="C1597" s="17" t="n">
        <x:v>0.4498374251415953</x:v>
      </x:c>
      <x:c r="D1597" s="17" t="n">
        <x:v>0.3967557040741667</x:v>
      </x:c>
      <x:c r="E1597" s="9" t="str">
        <x:v>B</x:v>
      </x:c>
      <x:c r="F1597" s="14" t="str">
        <x:f>IF(COUNT(B1597:D1597)&lt;&gt;3,"Eingaben prüfen",IF(OR(MIN(B1597:D1597)&lt;0,MAX(B1597:D1597)&gt;1),"Eingaben prüfen","gültig"))</x:f>
        <x:v>gültig</x:v>
      </x:c>
    </x:row>
    <x:row r="1598" ht="23" customHeight="1">
      <x:c r="A1598" s="9" t="n">
        <x:v>1592</x:v>
      </x:c>
      <x:c r="B1598" s="17" t="n">
        <x:v>0.22999031317885965</x:v>
      </x:c>
      <x:c r="C1598" s="17" t="n">
        <x:v>0.6529637194471434</x:v>
      </x:c>
      <x:c r="D1598" s="17" t="n">
        <x:v>0.1962027974659577</x:v>
      </x:c>
      <x:c r="E1598" s="9" t="str">
        <x:v>B</x:v>
      </x:c>
      <x:c r="F1598" s="14" t="str">
        <x:f>IF(COUNT(B1598:D1598)&lt;&gt;3,"Eingaben prüfen",IF(OR(MIN(B1598:D1598)&lt;0,MAX(B1598:D1598)&gt;1),"Eingaben prüfen","gültig"))</x:f>
        <x:v>gültig</x:v>
      </x:c>
    </x:row>
    <x:row r="1599" ht="23" customHeight="1">
      <x:c r="A1599" s="9" t="n">
        <x:v>1593</x:v>
      </x:c>
      <x:c r="B1599" s="17" t="n">
        <x:v>0.7134376101894304</x:v>
      </x:c>
      <x:c r="C1599" s="17" t="n">
        <x:v>0.1262240515789017</x:v>
      </x:c>
      <x:c r="D1599" s="17" t="n">
        <x:v>0.54305642133113</x:v>
      </x:c>
      <x:c r="E1599" s="9" t="str">
        <x:v>B</x:v>
      </x:c>
      <x:c r="F1599" s="14" t="str">
        <x:f>IF(COUNT(B1599:D1599)&lt;&gt;3,"Eingaben prüfen",IF(OR(MIN(B1599:D1599)&lt;0,MAX(B1599:D1599)&gt;1),"Eingaben prüfen","gültig"))</x:f>
        <x:v>gültig</x:v>
      </x:c>
    </x:row>
    <x:row r="1600" ht="23" customHeight="1">
      <x:c r="A1600" s="9" t="n">
        <x:v>1594</x:v>
      </x:c>
      <x:c r="B1600" s="17" t="n">
        <x:v>0.3020160010783002</x:v>
      </x:c>
      <x:c r="C1600" s="17" t="n">
        <x:v>0.9245035898638889</x:v>
      </x:c>
      <x:c r="D1600" s="17" t="n">
        <x:v>0.2836860226234421</x:v>
      </x:c>
      <x:c r="E1600" s="9" t="str">
        <x:v>B</x:v>
      </x:c>
      <x:c r="F1600" s="14" t="str">
        <x:f>IF(COUNT(B1600:D1600)&lt;&gt;3,"Eingaben prüfen",IF(OR(MIN(B1600:D1600)&lt;0,MAX(B1600:D1600)&gt;1),"Eingaben prüfen","gültig"))</x:f>
        <x:v>gültig</x:v>
      </x:c>
    </x:row>
    <x:row r="1601" ht="23" customHeight="1">
      <x:c r="A1601" s="9" t="n">
        <x:v>1595</x:v>
      </x:c>
      <x:c r="B1601" s="17" t="n">
        <x:v>0.1779035310028121</x:v>
      </x:c>
      <x:c r="C1601" s="17" t="n">
        <x:v>0.48709199426230043</x:v>
      </x:c>
      <x:c r="D1601" s="17" t="n">
        <x:v>0.7086348755983636</x:v>
      </x:c>
      <x:c r="E1601" s="9" t="str">
        <x:v>B</x:v>
      </x:c>
      <x:c r="F1601" s="14" t="str">
        <x:f>IF(COUNT(B1601:D1601)&lt;&gt;3,"Eingaben prüfen",IF(OR(MIN(B1601:D1601)&lt;0,MAX(B1601:D1601)&gt;1),"Eingaben prüfen","gültig"))</x:f>
        <x:v>gültig</x:v>
      </x:c>
    </x:row>
    <x:row r="1602" ht="23" customHeight="1">
      <x:c r="A1602" s="9" t="n">
        <x:v>1596</x:v>
      </x:c>
      <x:c r="B1602" s="17" t="n">
        <x:v>0.19813852093648165</x:v>
      </x:c>
      <x:c r="C1602" s="17" t="n">
        <x:v>0.8408779051387683</x:v>
      </x:c>
      <x:c r="D1602" s="17" t="n">
        <x:v>0.07232713315170258</x:v>
      </x:c>
      <x:c r="E1602" s="9" t="str">
        <x:v>B</x:v>
      </x:c>
      <x:c r="F1602" s="14" t="str">
        <x:f>IF(COUNT(B1602:D1602)&lt;&gt;3,"Eingaben prüfen",IF(OR(MIN(B1602:D1602)&lt;0,MAX(B1602:D1602)&gt;1),"Eingaben prüfen","gültig"))</x:f>
        <x:v>gültig</x:v>
      </x:c>
    </x:row>
    <x:row r="1603" ht="23" customHeight="1">
      <x:c r="A1603" s="9" t="n">
        <x:v>1597</x:v>
      </x:c>
      <x:c r="B1603" s="17" t="n">
        <x:v>0.9034869583556429</x:v>
      </x:c>
      <x:c r="C1603" s="17" t="n">
        <x:v>0.5330699415644631</x:v>
      </x:c>
      <x:c r="D1603" s="17" t="n">
        <x:v>0.10632690519560128</x:v>
      </x:c>
      <x:c r="E1603" s="9" t="str">
        <x:v>B</x:v>
      </x:c>
      <x:c r="F1603" s="14" t="str">
        <x:f>IF(COUNT(B1603:D1603)&lt;&gt;3,"Eingaben prüfen",IF(OR(MIN(B1603:D1603)&lt;0,MAX(B1603:D1603)&gt;1),"Eingaben prüfen","gültig"))</x:f>
        <x:v>gültig</x:v>
      </x:c>
    </x:row>
    <x:row r="1604" ht="23" customHeight="1">
      <x:c r="A1604" s="9" t="n">
        <x:v>1598</x:v>
      </x:c>
      <x:c r="B1604" s="17" t="n">
        <x:v>0.003592869150452316</x:v>
      </x:c>
      <x:c r="C1604" s="17" t="n">
        <x:v>0.6511028307722881</x:v>
      </x:c>
      <x:c r="D1604" s="17" t="n">
        <x:v>0.38471942709293216</x:v>
      </x:c>
      <x:c r="E1604" s="9" t="str">
        <x:v>B</x:v>
      </x:c>
      <x:c r="F1604" s="14" t="str">
        <x:f>IF(COUNT(B1604:D1604)&lt;&gt;3,"Eingaben prüfen",IF(OR(MIN(B1604:D1604)&lt;0,MAX(B1604:D1604)&gt;1),"Eingaben prüfen","gültig"))</x:f>
        <x:v>gültig</x:v>
      </x:c>
    </x:row>
    <x:row r="1605" ht="23" customHeight="1">
      <x:c r="A1605" s="9" t="n">
        <x:v>1599</x:v>
      </x:c>
      <x:c r="B1605" s="17" t="n">
        <x:v>0.8546101417159662</x:v>
      </x:c>
      <x:c r="C1605" s="17" t="n">
        <x:v>0.43844848324079067</x:v>
      </x:c>
      <x:c r="D1605" s="17" t="n">
        <x:v>0.13339520816225559</x:v>
      </x:c>
      <x:c r="E1605" s="9" t="str">
        <x:v>B</x:v>
      </x:c>
      <x:c r="F1605" s="14" t="str">
        <x:f>IF(COUNT(B1605:D1605)&lt;&gt;3,"Eingaben prüfen",IF(OR(MIN(B1605:D1605)&lt;0,MAX(B1605:D1605)&gt;1),"Eingaben prüfen","gültig"))</x:f>
        <x:v>gültig</x:v>
      </x:c>
    </x:row>
    <x:row r="1606" ht="23" customHeight="1">
      <x:c r="A1606" s="9" t="n">
        <x:v>1600</x:v>
      </x:c>
      <x:c r="B1606" s="17" t="n">
        <x:v>0.01723785570356995</x:v>
      </x:c>
      <x:c r="C1606" s="17" t="n">
        <x:v>0.03062314202543348</x:v>
      </x:c>
      <x:c r="D1606" s="17" t="n">
        <x:v>0.912724174442701</x:v>
      </x:c>
      <x:c r="E1606" s="9" t="str">
        <x:v>B</x:v>
      </x:c>
      <x:c r="F1606" s="14" t="str">
        <x:f>IF(COUNT(B1606:D1606)&lt;&gt;3,"Eingaben prüfen",IF(OR(MIN(B1606:D1606)&lt;0,MAX(B1606:D1606)&gt;1),"Eingaben prüfen","gültig"))</x:f>
        <x:v>gültig</x:v>
      </x:c>
    </x:row>
    <x:row r="1607" ht="23" customHeight="1">
      <x:c r="A1607" s="9" t="n">
        <x:v>1601</x:v>
      </x:c>
      <x:c r="B1607" s="17" t="n">
        <x:v>0.5107029896462336</x:v>
      </x:c>
      <x:c r="C1607" s="17" t="n">
        <x:v>0.9966139023890719</x:v>
      </x:c>
      <x:c r="D1607" s="17" t="n">
        <x:v>0.2189088495215401</x:v>
      </x:c>
      <x:c r="E1607" s="9" t="str">
        <x:v>B</x:v>
      </x:c>
      <x:c r="F1607" s="14" t="str">
        <x:f>IF(COUNT(B1607:D1607)&lt;&gt;3,"Eingaben prüfen",IF(OR(MIN(B1607:D1607)&lt;0,MAX(B1607:D1607)&gt;1),"Eingaben prüfen","gültig"))</x:f>
        <x:v>gültig</x:v>
      </x:c>
    </x:row>
    <x:row r="1608" ht="23" customHeight="1">
      <x:c r="A1608" s="9" t="n">
        <x:v>1602</x:v>
      </x:c>
      <x:c r="B1608" s="17" t="n">
        <x:v>0.5061752764740959</x:v>
      </x:c>
      <x:c r="C1608" s="17" t="n">
        <x:v>0.8203382076462731</x:v>
      </x:c>
      <x:c r="D1608" s="17" t="n">
        <x:v>0.2242835242068395</x:v>
      </x:c>
      <x:c r="E1608" s="9" t="str">
        <x:v>B</x:v>
      </x:c>
      <x:c r="F1608" s="14" t="str">
        <x:f>IF(COUNT(B1608:D1608)&lt;&gt;3,"Eingaben prüfen",IF(OR(MIN(B1608:D1608)&lt;0,MAX(B1608:D1608)&gt;1),"Eingaben prüfen","gültig"))</x:f>
        <x:v>gültig</x:v>
      </x:c>
    </x:row>
    <x:row r="1609" ht="23" customHeight="1">
      <x:c r="A1609" s="9" t="n">
        <x:v>1603</x:v>
      </x:c>
      <x:c r="B1609" s="17" t="n">
        <x:v>0.636557656689547</x:v>
      </x:c>
      <x:c r="C1609" s="17" t="n">
        <x:v>0.5657342773629352</x:v>
      </x:c>
      <x:c r="D1609" s="17" t="n">
        <x:v>0.7720694184536114</x:v>
      </x:c>
      <x:c r="E1609" s="9" t="str">
        <x:v>B</x:v>
      </x:c>
      <x:c r="F1609" s="14" t="str">
        <x:f>IF(COUNT(B1609:D1609)&lt;&gt;3,"Eingaben prüfen",IF(OR(MIN(B1609:D1609)&lt;0,MAX(B1609:D1609)&gt;1),"Eingaben prüfen","gültig"))</x:f>
        <x:v>gültig</x:v>
      </x:c>
    </x:row>
    <x:row r="1610" ht="23" customHeight="1">
      <x:c r="A1610" s="9" t="n">
        <x:v>1604</x:v>
      </x:c>
      <x:c r="B1610" s="17" t="n">
        <x:v>0.6193850048584864</x:v>
      </x:c>
      <x:c r="C1610" s="17" t="n">
        <x:v>0.3139623844763264</x:v>
      </x:c>
      <x:c r="D1610" s="17" t="n">
        <x:v>0.5279115188168362</x:v>
      </x:c>
      <x:c r="E1610" s="9" t="str">
        <x:v>B</x:v>
      </x:c>
      <x:c r="F1610" s="14" t="str">
        <x:f>IF(COUNT(B1610:D1610)&lt;&gt;3,"Eingaben prüfen",IF(OR(MIN(B1610:D1610)&lt;0,MAX(B1610:D1610)&gt;1),"Eingaben prüfen","gültig"))</x:f>
        <x:v>gültig</x:v>
      </x:c>
    </x:row>
    <x:row r="1611" ht="23" customHeight="1">
      <x:c r="A1611" s="9" t="n">
        <x:v>1605</x:v>
      </x:c>
      <x:c r="B1611" s="17" t="n">
        <x:v>0.37090586859267205</x:v>
      </x:c>
      <x:c r="C1611" s="17" t="n">
        <x:v>0.7790519286645576</x:v>
      </x:c>
      <x:c r="D1611" s="17" t="n">
        <x:v>0.49496920697856694</x:v>
      </x:c>
      <x:c r="E1611" s="9" t="str">
        <x:v>B</x:v>
      </x:c>
      <x:c r="F1611" s="14" t="str">
        <x:f>IF(COUNT(B1611:D1611)&lt;&gt;3,"Eingaben prüfen",IF(OR(MIN(B1611:D1611)&lt;0,MAX(B1611:D1611)&gt;1),"Eingaben prüfen","gültig"))</x:f>
        <x:v>gültig</x:v>
      </x:c>
    </x:row>
    <x:row r="1612" ht="23" customHeight="1">
      <x:c r="A1612" s="9" t="n">
        <x:v>1606</x:v>
      </x:c>
      <x:c r="B1612" s="17" t="n">
        <x:v>0.6370389451039955</x:v>
      </x:c>
      <x:c r="C1612" s="17" t="n">
        <x:v>0.9471726022893563</x:v>
      </x:c>
      <x:c r="D1612" s="17" t="n">
        <x:v>0.7195082929683849</x:v>
      </x:c>
      <x:c r="E1612" s="9" t="str">
        <x:v>B</x:v>
      </x:c>
      <x:c r="F1612" s="14" t="str">
        <x:f>IF(COUNT(B1612:D1612)&lt;&gt;3,"Eingaben prüfen",IF(OR(MIN(B1612:D1612)&lt;0,MAX(B1612:D1612)&gt;1),"Eingaben prüfen","gültig"))</x:f>
        <x:v>gültig</x:v>
      </x:c>
    </x:row>
    <x:row r="1613" ht="23" customHeight="1">
      <x:c r="A1613" s="9" t="n">
        <x:v>1607</x:v>
      </x:c>
      <x:c r="B1613" s="17" t="n">
        <x:v>0.05994522001128644</x:v>
      </x:c>
      <x:c r="C1613" s="17" t="n">
        <x:v>0.5811809849692509</x:v>
      </x:c>
      <x:c r="D1613" s="17" t="n">
        <x:v>0.2998286810470745</x:v>
      </x:c>
      <x:c r="E1613" s="9" t="str">
        <x:v>B</x:v>
      </x:c>
      <x:c r="F1613" s="14" t="str">
        <x:f>IF(COUNT(B1613:D1613)&lt;&gt;3,"Eingaben prüfen",IF(OR(MIN(B1613:D1613)&lt;0,MAX(B1613:D1613)&gt;1),"Eingaben prüfen","gültig"))</x:f>
        <x:v>gültig</x:v>
      </x:c>
    </x:row>
    <x:row r="1614" ht="23" customHeight="1">
      <x:c r="A1614" s="9" t="n">
        <x:v>1608</x:v>
      </x:c>
      <x:c r="B1614" s="17" t="n">
        <x:v>0.7409186678705737</x:v>
      </x:c>
      <x:c r="C1614" s="17" t="n">
        <x:v>0.627644365769811</x:v>
      </x:c>
      <x:c r="D1614" s="17" t="n">
        <x:v>0.9274085810175166</x:v>
      </x:c>
      <x:c r="E1614" s="9" t="str">
        <x:v>B</x:v>
      </x:c>
      <x:c r="F1614" s="14" t="str">
        <x:f>IF(COUNT(B1614:D1614)&lt;&gt;3,"Eingaben prüfen",IF(OR(MIN(B1614:D1614)&lt;0,MAX(B1614:D1614)&gt;1),"Eingaben prüfen","gültig"))</x:f>
        <x:v>gültig</x:v>
      </x:c>
    </x:row>
    <x:row r="1615" ht="23" customHeight="1">
      <x:c r="A1615" s="9" t="n">
        <x:v>1609</x:v>
      </x:c>
      <x:c r="B1615" s="17" t="n">
        <x:v>0.41467255528550595</x:v>
      </x:c>
      <x:c r="C1615" s="17" t="n">
        <x:v>0.7538548157317564</x:v>
      </x:c>
      <x:c r="D1615" s="17" t="n">
        <x:v>0.2760012074140832</x:v>
      </x:c>
      <x:c r="E1615" s="9" t="str">
        <x:v>B</x:v>
      </x:c>
      <x:c r="F1615" s="14" t="str">
        <x:f>IF(COUNT(B1615:D1615)&lt;&gt;3,"Eingaben prüfen",IF(OR(MIN(B1615:D1615)&lt;0,MAX(B1615:D1615)&gt;1),"Eingaben prüfen","gültig"))</x:f>
        <x:v>gültig</x:v>
      </x:c>
    </x:row>
    <x:row r="1616" ht="23" customHeight="1">
      <x:c r="A1616" s="9" t="n">
        <x:v>1610</x:v>
      </x:c>
      <x:c r="B1616" s="17" t="n">
        <x:v>0.49117002298589796</x:v>
      </x:c>
      <x:c r="C1616" s="17" t="n">
        <x:v>0.36029743996914476</x:v>
      </x:c>
      <x:c r="D1616" s="17" t="n">
        <x:v>0.39803181623574346</x:v>
      </x:c>
      <x:c r="E1616" s="9" t="str">
        <x:v>B</x:v>
      </x:c>
      <x:c r="F1616" s="14" t="str">
        <x:f>IF(COUNT(B1616:D1616)&lt;&gt;3,"Eingaben prüfen",IF(OR(MIN(B1616:D1616)&lt;0,MAX(B1616:D1616)&gt;1),"Eingaben prüfen","gültig"))</x:f>
        <x:v>gültig</x:v>
      </x:c>
    </x:row>
    <x:row r="1617" ht="23" customHeight="1">
      <x:c r="A1617" s="9" t="n">
        <x:v>1611</x:v>
      </x:c>
      <x:c r="B1617" s="17" t="n">
        <x:v>0.5150330025935546</x:v>
      </x:c>
      <x:c r="C1617" s="17" t="n">
        <x:v>0.13656488002743572</x:v>
      </x:c>
      <x:c r="D1617" s="17" t="n">
        <x:v>0.2895886827027425</x:v>
      </x:c>
      <x:c r="E1617" s="9" t="str">
        <x:v>B</x:v>
      </x:c>
      <x:c r="F1617" s="14" t="str">
        <x:f>IF(COUNT(B1617:D1617)&lt;&gt;3,"Eingaben prüfen",IF(OR(MIN(B1617:D1617)&lt;0,MAX(B1617:D1617)&gt;1),"Eingaben prüfen","gültig"))</x:f>
        <x:v>gültig</x:v>
      </x:c>
    </x:row>
    <x:row r="1618" ht="23" customHeight="1">
      <x:c r="A1618" s="9" t="n">
        <x:v>1612</x:v>
      </x:c>
      <x:c r="B1618" s="17" t="n">
        <x:v>0.817314324551262</x:v>
      </x:c>
      <x:c r="C1618" s="17" t="n">
        <x:v>0.8713003465672955</x:v>
      </x:c>
      <x:c r="D1618" s="17" t="n">
        <x:v>0.8098445023642853</x:v>
      </x:c>
      <x:c r="E1618" s="9" t="str">
        <x:v>B</x:v>
      </x:c>
      <x:c r="F1618" s="14" t="str">
        <x:f>IF(COUNT(B1618:D1618)&lt;&gt;3,"Eingaben prüfen",IF(OR(MIN(B1618:D1618)&lt;0,MAX(B1618:D1618)&gt;1),"Eingaben prüfen","gültig"))</x:f>
        <x:v>gültig</x:v>
      </x:c>
    </x:row>
    <x:row r="1619" ht="23" customHeight="1">
      <x:c r="A1619" s="9" t="n">
        <x:v>1613</x:v>
      </x:c>
      <x:c r="B1619" s="17" t="n">
        <x:v>0.9675279507646337</x:v>
      </x:c>
      <x:c r="C1619" s="17" t="n">
        <x:v>0.5093348195077851</x:v>
      </x:c>
      <x:c r="D1619" s="17" t="n">
        <x:v>0.22182460722979158</x:v>
      </x:c>
      <x:c r="E1619" s="9" t="str">
        <x:v>B</x:v>
      </x:c>
      <x:c r="F1619" s="14" t="str">
        <x:f>IF(COUNT(B1619:D1619)&lt;&gt;3,"Eingaben prüfen",IF(OR(MIN(B1619:D1619)&lt;0,MAX(B1619:D1619)&gt;1),"Eingaben prüfen","gültig"))</x:f>
        <x:v>gültig</x:v>
      </x:c>
    </x:row>
    <x:row r="1620" ht="23" customHeight="1">
      <x:c r="A1620" s="9" t="n">
        <x:v>1614</x:v>
      </x:c>
      <x:c r="B1620" s="17" t="n">
        <x:v>0.40445242531131953</x:v>
      </x:c>
      <x:c r="C1620" s="17" t="n">
        <x:v>0.17077898874413222</x:v>
      </x:c>
      <x:c r="D1620" s="17" t="n">
        <x:v>0.25158447271678597</x:v>
      </x:c>
      <x:c r="E1620" s="9" t="str">
        <x:v>B</x:v>
      </x:c>
      <x:c r="F1620" s="14" t="str">
        <x:f>IF(COUNT(B1620:D1620)&lt;&gt;3,"Eingaben prüfen",IF(OR(MIN(B1620:D1620)&lt;0,MAX(B1620:D1620)&gt;1),"Eingaben prüfen","gültig"))</x:f>
        <x:v>gültig</x:v>
      </x:c>
    </x:row>
    <x:row r="1621" ht="23" customHeight="1">
      <x:c r="A1621" s="9" t="n">
        <x:v>1615</x:v>
      </x:c>
      <x:c r="B1621" s="17" t="n">
        <x:v>0.7976239294512197</x:v>
      </x:c>
      <x:c r="C1621" s="17" t="n">
        <x:v>0.012458662851713598</x:v>
      </x:c>
      <x:c r="D1621" s="17" t="n">
        <x:v>0.466285010217689</x:v>
      </x:c>
      <x:c r="E1621" s="9" t="str">
        <x:v>B</x:v>
      </x:c>
      <x:c r="F1621" s="14" t="str">
        <x:f>IF(COUNT(B1621:D1621)&lt;&gt;3,"Eingaben prüfen",IF(OR(MIN(B1621:D1621)&lt;0,MAX(B1621:D1621)&gt;1),"Eingaben prüfen","gültig"))</x:f>
        <x:v>gültig</x:v>
      </x:c>
    </x:row>
    <x:row r="1622" ht="23" customHeight="1">
      <x:c r="A1622" s="9" t="n">
        <x:v>1616</x:v>
      </x:c>
      <x:c r="B1622" s="17" t="n">
        <x:v>0.6392981501994655</x:v>
      </x:c>
      <x:c r="C1622" s="17" t="n">
        <x:v>0.052976971375755966</x:v>
      </x:c>
      <x:c r="D1622" s="17" t="n">
        <x:v>0.6117144537856802</x:v>
      </x:c>
      <x:c r="E1622" s="9" t="str">
        <x:v>B</x:v>
      </x:c>
      <x:c r="F1622" s="14" t="str">
        <x:f>IF(COUNT(B1622:D1622)&lt;&gt;3,"Eingaben prüfen",IF(OR(MIN(B1622:D1622)&lt;0,MAX(B1622:D1622)&gt;1),"Eingaben prüfen","gültig"))</x:f>
        <x:v>gültig</x:v>
      </x:c>
    </x:row>
    <x:row r="1623" ht="23" customHeight="1">
      <x:c r="A1623" s="9" t="n">
        <x:v>1617</x:v>
      </x:c>
      <x:c r="B1623" s="17" t="n">
        <x:v>0.04956657055299729</x:v>
      </x:c>
      <x:c r="C1623" s="17" t="n">
        <x:v>0.949101276579313</x:v>
      </x:c>
      <x:c r="D1623" s="17" t="n">
        <x:v>0.6500748795224354</x:v>
      </x:c>
      <x:c r="E1623" s="9" t="str">
        <x:v>B</x:v>
      </x:c>
      <x:c r="F1623" s="14" t="str">
        <x:f>IF(COUNT(B1623:D1623)&lt;&gt;3,"Eingaben prüfen",IF(OR(MIN(B1623:D1623)&lt;0,MAX(B1623:D1623)&gt;1),"Eingaben prüfen","gültig"))</x:f>
        <x:v>gültig</x:v>
      </x:c>
    </x:row>
    <x:row r="1624" ht="23" customHeight="1">
      <x:c r="A1624" s="9" t="n">
        <x:v>1618</x:v>
      </x:c>
      <x:c r="B1624" s="17" t="n">
        <x:v>0.49694791866932064</x:v>
      </x:c>
      <x:c r="C1624" s="17" t="n">
        <x:v>0.4480725632747635</x:v>
      </x:c>
      <x:c r="D1624" s="17" t="n">
        <x:v>0.6403446105541661</x:v>
      </x:c>
      <x:c r="E1624" s="9" t="str">
        <x:v>B</x:v>
      </x:c>
      <x:c r="F1624" s="14" t="str">
        <x:f>IF(COUNT(B1624:D1624)&lt;&gt;3,"Eingaben prüfen",IF(OR(MIN(B1624:D1624)&lt;0,MAX(B1624:D1624)&gt;1),"Eingaben prüfen","gültig"))</x:f>
        <x:v>gültig</x:v>
      </x:c>
    </x:row>
    <x:row r="1625" ht="23" customHeight="1">
      <x:c r="A1625" s="9" t="n">
        <x:v>1619</x:v>
      </x:c>
      <x:c r="B1625" s="17" t="n">
        <x:v>0.5269697102485225</x:v>
      </x:c>
      <x:c r="C1625" s="17" t="n">
        <x:v>0.17613208771217614</x:v>
      </x:c>
      <x:c r="D1625" s="17" t="n">
        <x:v>0.5487568682292476</x:v>
      </x:c>
      <x:c r="E1625" s="9" t="str">
        <x:v>B</x:v>
      </x:c>
      <x:c r="F1625" s="14" t="str">
        <x:f>IF(COUNT(B1625:D1625)&lt;&gt;3,"Eingaben prüfen",IF(OR(MIN(B1625:D1625)&lt;0,MAX(B1625:D1625)&gt;1),"Eingaben prüfen","gültig"))</x:f>
        <x:v>gültig</x:v>
      </x:c>
    </x:row>
    <x:row r="1626" ht="23" customHeight="1">
      <x:c r="A1626" s="9" t="n">
        <x:v>1620</x:v>
      </x:c>
      <x:c r="B1626" s="17" t="n">
        <x:v>0.24881256150547415</x:v>
      </x:c>
      <x:c r="C1626" s="17" t="n">
        <x:v>0.502879926119931</x:v>
      </x:c>
      <x:c r="D1626" s="17" t="n">
        <x:v>0.1477729418547824</x:v>
      </x:c>
      <x:c r="E1626" s="9" t="str">
        <x:v>B</x:v>
      </x:c>
      <x:c r="F1626" s="14" t="str">
        <x:f>IF(COUNT(B1626:D1626)&lt;&gt;3,"Eingaben prüfen",IF(OR(MIN(B1626:D1626)&lt;0,MAX(B1626:D1626)&gt;1),"Eingaben prüfen","gültig"))</x:f>
        <x:v>gültig</x:v>
      </x:c>
    </x:row>
    <x:row r="1627" ht="23" customHeight="1">
      <x:c r="A1627" s="9" t="n">
        <x:v>1621</x:v>
      </x:c>
      <x:c r="B1627" s="17" t="n">
        <x:v>0.9344087989302352</x:v>
      </x:c>
      <x:c r="C1627" s="17" t="n">
        <x:v>0.9199899845989421</x:v>
      </x:c>
      <x:c r="D1627" s="17" t="n">
        <x:v>0.023272618069313467</x:v>
      </x:c>
      <x:c r="E1627" s="9" t="str">
        <x:v>B</x:v>
      </x:c>
      <x:c r="F1627" s="14" t="str">
        <x:f>IF(COUNT(B1627:D1627)&lt;&gt;3,"Eingaben prüfen",IF(OR(MIN(B1627:D1627)&lt;0,MAX(B1627:D1627)&gt;1),"Eingaben prüfen","gültig"))</x:f>
        <x:v>gültig</x:v>
      </x:c>
    </x:row>
    <x:row r="1628" ht="23" customHeight="1">
      <x:c r="A1628" s="9" t="n">
        <x:v>1622</x:v>
      </x:c>
      <x:c r="B1628" s="17" t="n">
        <x:v>0.16967324342112988</x:v>
      </x:c>
      <x:c r="C1628" s="17" t="n">
        <x:v>0.01900208566803485</x:v>
      </x:c>
      <x:c r="D1628" s="17" t="n">
        <x:v>0.161325027118437</x:v>
      </x:c>
      <x:c r="E1628" s="9" t="str">
        <x:v>B</x:v>
      </x:c>
      <x:c r="F1628" s="14" t="str">
        <x:f>IF(COUNT(B1628:D1628)&lt;&gt;3,"Eingaben prüfen",IF(OR(MIN(B1628:D1628)&lt;0,MAX(B1628:D1628)&gt;1),"Eingaben prüfen","gültig"))</x:f>
        <x:v>gültig</x:v>
      </x:c>
    </x:row>
    <x:row r="1629" ht="23" customHeight="1">
      <x:c r="A1629" s="9" t="n">
        <x:v>1623</x:v>
      </x:c>
      <x:c r="B1629" s="17" t="n">
        <x:v>0.33065385778900236</x:v>
      </x:c>
      <x:c r="C1629" s="17" t="n">
        <x:v>0.15279389743227512</x:v>
      </x:c>
      <x:c r="D1629" s="17" t="n">
        <x:v>0.35331057955045253</x:v>
      </x:c>
      <x:c r="E1629" s="9" t="str">
        <x:v>B</x:v>
      </x:c>
      <x:c r="F1629" s="14" t="str">
        <x:f>IF(COUNT(B1629:D1629)&lt;&gt;3,"Eingaben prüfen",IF(OR(MIN(B1629:D1629)&lt;0,MAX(B1629:D1629)&gt;1),"Eingaben prüfen","gültig"))</x:f>
        <x:v>gültig</x:v>
      </x:c>
    </x:row>
    <x:row r="1630" ht="23" customHeight="1">
      <x:c r="A1630" s="9" t="n">
        <x:v>1624</x:v>
      </x:c>
      <x:c r="B1630" s="17" t="n">
        <x:v>0.18252371612470597</x:v>
      </x:c>
      <x:c r="C1630" s="17" t="n">
        <x:v>0.43105517176445574</x:v>
      </x:c>
      <x:c r="D1630" s="17" t="n">
        <x:v>0.13584647921379656</x:v>
      </x:c>
      <x:c r="E1630" s="9" t="str">
        <x:v>B</x:v>
      </x:c>
      <x:c r="F1630" s="14" t="str">
        <x:f>IF(COUNT(B1630:D1630)&lt;&gt;3,"Eingaben prüfen",IF(OR(MIN(B1630:D1630)&lt;0,MAX(B1630:D1630)&gt;1),"Eingaben prüfen","gültig"))</x:f>
        <x:v>gültig</x:v>
      </x:c>
    </x:row>
    <x:row r="1631" ht="23" customHeight="1">
      <x:c r="A1631" s="9" t="n">
        <x:v>1625</x:v>
      </x:c>
      <x:c r="B1631" s="17" t="n">
        <x:v>0.9231771727791056</x:v>
      </x:c>
      <x:c r="C1631" s="17" t="n">
        <x:v>0.30022655648645014</x:v>
      </x:c>
      <x:c r="D1631" s="17" t="n">
        <x:v>0.5654046394629404</x:v>
      </x:c>
      <x:c r="E1631" s="9" t="str">
        <x:v>B</x:v>
      </x:c>
      <x:c r="F1631" s="14" t="str">
        <x:f>IF(COUNT(B1631:D1631)&lt;&gt;3,"Eingaben prüfen",IF(OR(MIN(B1631:D1631)&lt;0,MAX(B1631:D1631)&gt;1),"Eingaben prüfen","gültig"))</x:f>
        <x:v>gültig</x:v>
      </x:c>
    </x:row>
    <x:row r="1632" ht="23" customHeight="1">
      <x:c r="A1632" s="9" t="n">
        <x:v>1626</x:v>
      </x:c>
      <x:c r="B1632" s="17" t="n">
        <x:v>0.15777971514035016</x:v>
      </x:c>
      <x:c r="C1632" s="17" t="n">
        <x:v>0.08501481672283262</x:v>
      </x:c>
      <x:c r="D1632" s="17" t="n">
        <x:v>0.1521813814761117</x:v>
      </x:c>
      <x:c r="E1632" s="9" t="str">
        <x:v>B</x:v>
      </x:c>
      <x:c r="F1632" s="14" t="str">
        <x:f>IF(COUNT(B1632:D1632)&lt;&gt;3,"Eingaben prüfen",IF(OR(MIN(B1632:D1632)&lt;0,MAX(B1632:D1632)&gt;1),"Eingaben prüfen","gültig"))</x:f>
        <x:v>gültig</x:v>
      </x:c>
    </x:row>
    <x:row r="1633" ht="23" customHeight="1">
      <x:c r="A1633" s="9" t="n">
        <x:v>1627</x:v>
      </x:c>
      <x:c r="B1633" s="17" t="n">
        <x:v>0.2749388396041468</x:v>
      </x:c>
      <x:c r="C1633" s="17" t="n">
        <x:v>0.4199559671105817</x:v>
      </x:c>
      <x:c r="D1633" s="17" t="n">
        <x:v>0.4235872729914263</x:v>
      </x:c>
      <x:c r="E1633" s="9" t="str">
        <x:v>B</x:v>
      </x:c>
      <x:c r="F1633" s="14" t="str">
        <x:f>IF(COUNT(B1633:D1633)&lt;&gt;3,"Eingaben prüfen",IF(OR(MIN(B1633:D1633)&lt;0,MAX(B1633:D1633)&gt;1),"Eingaben prüfen","gültig"))</x:f>
        <x:v>gültig</x:v>
      </x:c>
    </x:row>
    <x:row r="1634" ht="23" customHeight="1">
      <x:c r="A1634" s="9" t="n">
        <x:v>1628</x:v>
      </x:c>
      <x:c r="B1634" s="17" t="n">
        <x:v>0.5843157131457701</x:v>
      </x:c>
      <x:c r="C1634" s="17" t="n">
        <x:v>0.7771795730805025</x:v>
      </x:c>
      <x:c r="D1634" s="17" t="n">
        <x:v>0.28235310048330575</x:v>
      </x:c>
      <x:c r="E1634" s="9" t="str">
        <x:v>B</x:v>
      </x:c>
      <x:c r="F1634" s="14" t="str">
        <x:f>IF(COUNT(B1634:D1634)&lt;&gt;3,"Eingaben prüfen",IF(OR(MIN(B1634:D1634)&lt;0,MAX(B1634:D1634)&gt;1),"Eingaben prüfen","gültig"))</x:f>
        <x:v>gültig</x:v>
      </x:c>
    </x:row>
    <x:row r="1635" ht="23" customHeight="1">
      <x:c r="A1635" s="9" t="n">
        <x:v>1629</x:v>
      </x:c>
      <x:c r="B1635" s="17" t="n">
        <x:v>0.6602768601151183</x:v>
      </x:c>
      <x:c r="C1635" s="17" t="n">
        <x:v>0.14170895249117166</x:v>
      </x:c>
      <x:c r="D1635" s="17" t="n">
        <x:v>0.8132579644443467</x:v>
      </x:c>
      <x:c r="E1635" s="9" t="str">
        <x:v>B</x:v>
      </x:c>
      <x:c r="F1635" s="14" t="str">
        <x:f>IF(COUNT(B1635:D1635)&lt;&gt;3,"Eingaben prüfen",IF(OR(MIN(B1635:D1635)&lt;0,MAX(B1635:D1635)&gt;1),"Eingaben prüfen","gültig"))</x:f>
        <x:v>gültig</x:v>
      </x:c>
    </x:row>
    <x:row r="1636" ht="23" customHeight="1">
      <x:c r="A1636" s="9" t="n">
        <x:v>1630</x:v>
      </x:c>
      <x:c r="B1636" s="17" t="n">
        <x:v>0.40772803861182183</x:v>
      </x:c>
      <x:c r="C1636" s="17" t="n">
        <x:v>0.7923395741963759</x:v>
      </x:c>
      <x:c r="D1636" s="17" t="n">
        <x:v>0.5665518977912143</x:v>
      </x:c>
      <x:c r="E1636" s="9" t="str">
        <x:v>B</x:v>
      </x:c>
      <x:c r="F1636" s="14" t="str">
        <x:f>IF(COUNT(B1636:D1636)&lt;&gt;3,"Eingaben prüfen",IF(OR(MIN(B1636:D1636)&lt;0,MAX(B1636:D1636)&gt;1),"Eingaben prüfen","gültig"))</x:f>
        <x:v>gültig</x:v>
      </x:c>
    </x:row>
    <x:row r="1637" ht="23" customHeight="1">
      <x:c r="A1637" s="9" t="n">
        <x:v>1631</x:v>
      </x:c>
      <x:c r="B1637" s="17" t="n">
        <x:v>0.569598812260665</x:v>
      </x:c>
      <x:c r="C1637" s="17" t="n">
        <x:v>0.44693079066928476</x:v>
      </x:c>
      <x:c r="D1637" s="17" t="n">
        <x:v>0.713458435726352</x:v>
      </x:c>
      <x:c r="E1637" s="9" t="str">
        <x:v>B</x:v>
      </x:c>
      <x:c r="F1637" s="14" t="str">
        <x:f>IF(COUNT(B1637:D1637)&lt;&gt;3,"Eingaben prüfen",IF(OR(MIN(B1637:D1637)&lt;0,MAX(B1637:D1637)&gt;1),"Eingaben prüfen","gültig"))</x:f>
        <x:v>gültig</x:v>
      </x:c>
    </x:row>
    <x:row r="1638" ht="23" customHeight="1">
      <x:c r="A1638" s="9" t="n">
        <x:v>1632</x:v>
      </x:c>
      <x:c r="B1638" s="17" t="n">
        <x:v>0.1224170021014288</x:v>
      </x:c>
      <x:c r="C1638" s="17" t="n">
        <x:v>0.894650389556773</x:v>
      </x:c>
      <x:c r="D1638" s="17" t="n">
        <x:v>0.44186792930122465</x:v>
      </x:c>
      <x:c r="E1638" s="9" t="str">
        <x:v>B</x:v>
      </x:c>
      <x:c r="F1638" s="14" t="str">
        <x:f>IF(COUNT(B1638:D1638)&lt;&gt;3,"Eingaben prüfen",IF(OR(MIN(B1638:D1638)&lt;0,MAX(B1638:D1638)&gt;1),"Eingaben prüfen","gültig"))</x:f>
        <x:v>gültig</x:v>
      </x:c>
    </x:row>
    <x:row r="1639" ht="23" customHeight="1">
      <x:c r="A1639" s="9" t="n">
        <x:v>1633</x:v>
      </x:c>
      <x:c r="B1639" s="17" t="n">
        <x:v>0.2719075424829498</x:v>
      </x:c>
      <x:c r="C1639" s="17" t="n">
        <x:v>0.024085810291580856</x:v>
      </x:c>
      <x:c r="D1639" s="17" t="n">
        <x:v>0.8578858504770324</x:v>
      </x:c>
      <x:c r="E1639" s="9" t="str">
        <x:v>B</x:v>
      </x:c>
      <x:c r="F1639" s="14" t="str">
        <x:f>IF(COUNT(B1639:D1639)&lt;&gt;3,"Eingaben prüfen",IF(OR(MIN(B1639:D1639)&lt;0,MAX(B1639:D1639)&gt;1),"Eingaben prüfen","gültig"))</x:f>
        <x:v>gültig</x:v>
      </x:c>
    </x:row>
    <x:row r="1640" ht="23" customHeight="1">
      <x:c r="A1640" s="9" t="n">
        <x:v>1634</x:v>
      </x:c>
      <x:c r="B1640" s="17" t="n">
        <x:v>0.5671534392749891</x:v>
      </x:c>
      <x:c r="C1640" s="17" t="n">
        <x:v>0.838668099953793</x:v>
      </x:c>
      <x:c r="D1640" s="17" t="n">
        <x:v>0.7797334048664197</x:v>
      </x:c>
      <x:c r="E1640" s="9" t="str">
        <x:v>B</x:v>
      </x:c>
      <x:c r="F1640" s="14" t="str">
        <x:f>IF(COUNT(B1640:D1640)&lt;&gt;3,"Eingaben prüfen",IF(OR(MIN(B1640:D1640)&lt;0,MAX(B1640:D1640)&gt;1),"Eingaben prüfen","gültig"))</x:f>
        <x:v>gültig</x:v>
      </x:c>
    </x:row>
    <x:row r="1641" ht="23" customHeight="1">
      <x:c r="A1641" s="9" t="n">
        <x:v>1635</x:v>
      </x:c>
      <x:c r="B1641" s="17" t="n">
        <x:v>0.6269901756895706</x:v>
      </x:c>
      <x:c r="C1641" s="17" t="n">
        <x:v>0.7301875351695344</x:v>
      </x:c>
      <x:c r="D1641" s="17" t="n">
        <x:v>0.4510713288327679</x:v>
      </x:c>
      <x:c r="E1641" s="9" t="str">
        <x:v>B</x:v>
      </x:c>
      <x:c r="F1641" s="14" t="str">
        <x:f>IF(COUNT(B1641:D1641)&lt;&gt;3,"Eingaben prüfen",IF(OR(MIN(B1641:D1641)&lt;0,MAX(B1641:D1641)&gt;1),"Eingaben prüfen","gültig"))</x:f>
        <x:v>gültig</x:v>
      </x:c>
    </x:row>
    <x:row r="1642" ht="23" customHeight="1">
      <x:c r="A1642" s="9" t="n">
        <x:v>1636</x:v>
      </x:c>
      <x:c r="B1642" s="17" t="n">
        <x:v>0.45289185957517475</x:v>
      </x:c>
      <x:c r="C1642" s="17" t="n">
        <x:v>0.6766601564595476</x:v>
      </x:c>
      <x:c r="D1642" s="17" t="n">
        <x:v>0.6874699703184888</x:v>
      </x:c>
      <x:c r="E1642" s="9" t="str">
        <x:v>B</x:v>
      </x:c>
      <x:c r="F1642" s="14" t="str">
        <x:f>IF(COUNT(B1642:D1642)&lt;&gt;3,"Eingaben prüfen",IF(OR(MIN(B1642:D1642)&lt;0,MAX(B1642:D1642)&gt;1),"Eingaben prüfen","gültig"))</x:f>
        <x:v>gültig</x:v>
      </x:c>
    </x:row>
    <x:row r="1643" ht="23" customHeight="1">
      <x:c r="A1643" s="9" t="n">
        <x:v>1637</x:v>
      </x:c>
      <x:c r="B1643" s="17" t="n">
        <x:v>0.46964131703134626</x:v>
      </x:c>
      <x:c r="C1643" s="17" t="n">
        <x:v>0.8081481225090101</x:v>
      </x:c>
      <x:c r="D1643" s="17" t="n">
        <x:v>0.9869376883143559</x:v>
      </x:c>
      <x:c r="E1643" s="9" t="str">
        <x:v>B</x:v>
      </x:c>
      <x:c r="F1643" s="14" t="str">
        <x:f>IF(COUNT(B1643:D1643)&lt;&gt;3,"Eingaben prüfen",IF(OR(MIN(B1643:D1643)&lt;0,MAX(B1643:D1643)&gt;1),"Eingaben prüfen","gültig"))</x:f>
        <x:v>gültig</x:v>
      </x:c>
    </x:row>
    <x:row r="1644" ht="23" customHeight="1">
      <x:c r="A1644" s="9" t="n">
        <x:v>1638</x:v>
      </x:c>
      <x:c r="B1644" s="17" t="n">
        <x:v>0.048789141583256423</x:v>
      </x:c>
      <x:c r="C1644" s="17" t="n">
        <x:v>0.32704383635427803</x:v>
      </x:c>
      <x:c r="D1644" s="17" t="n">
        <x:v>0.39136528375092894</x:v>
      </x:c>
      <x:c r="E1644" s="9" t="str">
        <x:v>B</x:v>
      </x:c>
      <x:c r="F1644" s="14" t="str">
        <x:f>IF(COUNT(B1644:D1644)&lt;&gt;3,"Eingaben prüfen",IF(OR(MIN(B1644:D1644)&lt;0,MAX(B1644:D1644)&gt;1),"Eingaben prüfen","gültig"))</x:f>
        <x:v>gültig</x:v>
      </x:c>
    </x:row>
    <x:row r="1645" ht="23" customHeight="1">
      <x:c r="A1645" s="9" t="n">
        <x:v>1639</x:v>
      </x:c>
      <x:c r="B1645" s="17" t="n">
        <x:v>0.5688489697640762</x:v>
      </x:c>
      <x:c r="C1645" s="17" t="n">
        <x:v>0.25457181583624333</x:v>
      </x:c>
      <x:c r="D1645" s="17" t="n">
        <x:v>0.5270763410953805</x:v>
      </x:c>
      <x:c r="E1645" s="9" t="str">
        <x:v>B</x:v>
      </x:c>
      <x:c r="F1645" s="14" t="str">
        <x:f>IF(COUNT(B1645:D1645)&lt;&gt;3,"Eingaben prüfen",IF(OR(MIN(B1645:D1645)&lt;0,MAX(B1645:D1645)&gt;1),"Eingaben prüfen","gültig"))</x:f>
        <x:v>gültig</x:v>
      </x:c>
    </x:row>
    <x:row r="1646" ht="23" customHeight="1">
      <x:c r="A1646" s="9" t="n">
        <x:v>1640</x:v>
      </x:c>
      <x:c r="B1646" s="17" t="n">
        <x:v>0.2740069691790268</x:v>
      </x:c>
      <x:c r="C1646" s="17" t="n">
        <x:v>0.7029791943496093</x:v>
      </x:c>
      <x:c r="D1646" s="17" t="n">
        <x:v>0.8215142228873447</x:v>
      </x:c>
      <x:c r="E1646" s="9" t="str">
        <x:v>B</x:v>
      </x:c>
      <x:c r="F1646" s="14" t="str">
        <x:f>IF(COUNT(B1646:D1646)&lt;&gt;3,"Eingaben prüfen",IF(OR(MIN(B1646:D1646)&lt;0,MAX(B1646:D1646)&gt;1),"Eingaben prüfen","gültig"))</x:f>
        <x:v>gültig</x:v>
      </x:c>
    </x:row>
    <x:row r="1647" ht="23" customHeight="1">
      <x:c r="A1647" s="9" t="n">
        <x:v>1641</x:v>
      </x:c>
      <x:c r="B1647" s="17" t="n">
        <x:v>0.5965891346568242</x:v>
      </x:c>
      <x:c r="C1647" s="17" t="n">
        <x:v>0.6202742614550516</x:v>
      </x:c>
      <x:c r="D1647" s="17" t="n">
        <x:v>0.0012601976050063968</x:v>
      </x:c>
      <x:c r="E1647" s="9" t="str">
        <x:v>B</x:v>
      </x:c>
      <x:c r="F1647" s="14" t="str">
        <x:f>IF(COUNT(B1647:D1647)&lt;&gt;3,"Eingaben prüfen",IF(OR(MIN(B1647:D1647)&lt;0,MAX(B1647:D1647)&gt;1),"Eingaben prüfen","gültig"))</x:f>
        <x:v>gültig</x:v>
      </x:c>
    </x:row>
    <x:row r="1648" ht="23" customHeight="1">
      <x:c r="A1648" s="9" t="n">
        <x:v>1642</x:v>
      </x:c>
      <x:c r="B1648" s="17" t="n">
        <x:v>0.45676570234354585</x:v>
      </x:c>
      <x:c r="C1648" s="17" t="n">
        <x:v>0.5277959035011008</x:v>
      </x:c>
      <x:c r="D1648" s="17" t="n">
        <x:v>0.14130460855085403</x:v>
      </x:c>
      <x:c r="E1648" s="9" t="str">
        <x:v>B</x:v>
      </x:c>
      <x:c r="F1648" s="14" t="str">
        <x:f>IF(COUNT(B1648:D1648)&lt;&gt;3,"Eingaben prüfen",IF(OR(MIN(B1648:D1648)&lt;0,MAX(B1648:D1648)&gt;1),"Eingaben prüfen","gültig"))</x:f>
        <x:v>gültig</x:v>
      </x:c>
    </x:row>
    <x:row r="1649" ht="23" customHeight="1">
      <x:c r="A1649" s="9" t="n">
        <x:v>1643</x:v>
      </x:c>
      <x:c r="B1649" s="17" t="n">
        <x:v>0.030447638942860067</x:v>
      </x:c>
      <x:c r="C1649" s="17" t="n">
        <x:v>0.5514646229567006</x:v>
      </x:c>
      <x:c r="D1649" s="17" t="n">
        <x:v>0.025674463133327663</x:v>
      </x:c>
      <x:c r="E1649" s="9" t="str">
        <x:v>B</x:v>
      </x:c>
      <x:c r="F1649" s="14" t="str">
        <x:f>IF(COUNT(B1649:D1649)&lt;&gt;3,"Eingaben prüfen",IF(OR(MIN(B1649:D1649)&lt;0,MAX(B1649:D1649)&gt;1),"Eingaben prüfen","gültig"))</x:f>
        <x:v>gültig</x:v>
      </x:c>
    </x:row>
    <x:row r="1650" ht="23" customHeight="1">
      <x:c r="A1650" s="9" t="n">
        <x:v>1644</x:v>
      </x:c>
      <x:c r="B1650" s="17" t="n">
        <x:v>0.9467387158656493</x:v>
      </x:c>
      <x:c r="C1650" s="17" t="n">
        <x:v>0.11615106381941587</x:v>
      </x:c>
      <x:c r="D1650" s="17" t="n">
        <x:v>0.2087217584485188</x:v>
      </x:c>
      <x:c r="E1650" s="9" t="str">
        <x:v>B</x:v>
      </x:c>
      <x:c r="F1650" s="14" t="str">
        <x:f>IF(COUNT(B1650:D1650)&lt;&gt;3,"Eingaben prüfen",IF(OR(MIN(B1650:D1650)&lt;0,MAX(B1650:D1650)&gt;1),"Eingaben prüfen","gültig"))</x:f>
        <x:v>gültig</x:v>
      </x:c>
    </x:row>
    <x:row r="1651" ht="23" customHeight="1">
      <x:c r="A1651" s="9" t="n">
        <x:v>1645</x:v>
      </x:c>
      <x:c r="B1651" s="17" t="n">
        <x:v>0.10845636844169348</x:v>
      </x:c>
      <x:c r="C1651" s="17" t="n">
        <x:v>0.9655789764365181</x:v>
      </x:c>
      <x:c r="D1651" s="17" t="n">
        <x:v>0.758470359374769</x:v>
      </x:c>
      <x:c r="E1651" s="9" t="str">
        <x:v>B</x:v>
      </x:c>
      <x:c r="F1651" s="14" t="str">
        <x:f>IF(COUNT(B1651:D1651)&lt;&gt;3,"Eingaben prüfen",IF(OR(MIN(B1651:D1651)&lt;0,MAX(B1651:D1651)&gt;1),"Eingaben prüfen","gültig"))</x:f>
        <x:v>gültig</x:v>
      </x:c>
    </x:row>
    <x:row r="1652" ht="23" customHeight="1">
      <x:c r="A1652" s="9" t="n">
        <x:v>1646</x:v>
      </x:c>
      <x:c r="B1652" s="17" t="n">
        <x:v>0.5354685730999336</x:v>
      </x:c>
      <x:c r="C1652" s="17" t="n">
        <x:v>0.7700842659687623</x:v>
      </x:c>
      <x:c r="D1652" s="17" t="n">
        <x:v>0.8540691829985008</x:v>
      </x:c>
      <x:c r="E1652" s="9" t="str">
        <x:v>B</x:v>
      </x:c>
      <x:c r="F1652" s="14" t="str">
        <x:f>IF(COUNT(B1652:D1652)&lt;&gt;3,"Eingaben prüfen",IF(OR(MIN(B1652:D1652)&lt;0,MAX(B1652:D1652)&gt;1),"Eingaben prüfen","gültig"))</x:f>
        <x:v>gültig</x:v>
      </x:c>
    </x:row>
    <x:row r="1653" ht="23" customHeight="1">
      <x:c r="A1653" s="9" t="n">
        <x:v>1647</x:v>
      </x:c>
      <x:c r="B1653" s="17" t="n">
        <x:v>0.43007553985808045</x:v>
      </x:c>
      <x:c r="C1653" s="17" t="n">
        <x:v>0.5561199873918667</x:v>
      </x:c>
      <x:c r="D1653" s="17" t="n">
        <x:v>0.6896380033576861</x:v>
      </x:c>
      <x:c r="E1653" s="9" t="str">
        <x:v>B</x:v>
      </x:c>
      <x:c r="F1653" s="14" t="str">
        <x:f>IF(COUNT(B1653:D1653)&lt;&gt;3,"Eingaben prüfen",IF(OR(MIN(B1653:D1653)&lt;0,MAX(B1653:D1653)&gt;1),"Eingaben prüfen","gültig"))</x:f>
        <x:v>gültig</x:v>
      </x:c>
    </x:row>
    <x:row r="1654" ht="23" customHeight="1">
      <x:c r="A1654" s="9" t="n">
        <x:v>1648</x:v>
      </x:c>
      <x:c r="B1654" s="17" t="n">
        <x:v>0.1499068554257974</x:v>
      </x:c>
      <x:c r="C1654" s="17" t="n">
        <x:v>0.3226710044546053</x:v>
      </x:c>
      <x:c r="D1654" s="17" t="n">
        <x:v>0.13789393578190356</x:v>
      </x:c>
      <x:c r="E1654" s="9" t="str">
        <x:v>B</x:v>
      </x:c>
      <x:c r="F1654" s="14" t="str">
        <x:f>IF(COUNT(B1654:D1654)&lt;&gt;3,"Eingaben prüfen",IF(OR(MIN(B1654:D1654)&lt;0,MAX(B1654:D1654)&gt;1),"Eingaben prüfen","gültig"))</x:f>
        <x:v>gültig</x:v>
      </x:c>
    </x:row>
    <x:row r="1655" ht="23" customHeight="1">
      <x:c r="A1655" s="9" t="n">
        <x:v>1649</x:v>
      </x:c>
      <x:c r="B1655" s="17" t="n">
        <x:v>0.054740806692279875</x:v>
      </x:c>
      <x:c r="C1655" s="17" t="n">
        <x:v>0.9749350881902501</x:v>
      </x:c>
      <x:c r="D1655" s="17" t="n">
        <x:v>0.9079721226589754</x:v>
      </x:c>
      <x:c r="E1655" s="9" t="str">
        <x:v>B</x:v>
      </x:c>
      <x:c r="F1655" s="14" t="str">
        <x:f>IF(COUNT(B1655:D1655)&lt;&gt;3,"Eingaben prüfen",IF(OR(MIN(B1655:D1655)&lt;0,MAX(B1655:D1655)&gt;1),"Eingaben prüfen","gültig"))</x:f>
        <x:v>gültig</x:v>
      </x:c>
    </x:row>
    <x:row r="1656" ht="23" customHeight="1">
      <x:c r="A1656" s="9" t="n">
        <x:v>1650</x:v>
      </x:c>
      <x:c r="B1656" s="17" t="n">
        <x:v>0.6678882461274043</x:v>
      </x:c>
      <x:c r="C1656" s="17" t="n">
        <x:v>0.9339963110396639</x:v>
      </x:c>
      <x:c r="D1656" s="17" t="n">
        <x:v>0.07104191381949931</x:v>
      </x:c>
      <x:c r="E1656" s="9" t="str">
        <x:v>B</x:v>
      </x:c>
      <x:c r="F1656" s="14" t="str">
        <x:f>IF(COUNT(B1656:D1656)&lt;&gt;3,"Eingaben prüfen",IF(OR(MIN(B1656:D1656)&lt;0,MAX(B1656:D1656)&gt;1),"Eingaben prüfen","gültig"))</x:f>
        <x:v>gültig</x:v>
      </x:c>
    </x:row>
    <x:row r="1657" ht="23" customHeight="1">
      <x:c r="A1657" s="9" t="n">
        <x:v>1651</x:v>
      </x:c>
      <x:c r="B1657" s="17" t="n">
        <x:v>0.0030226338421925902</x:v>
      </x:c>
      <x:c r="C1657" s="17" t="n">
        <x:v>0.5265468208817765</x:v>
      </x:c>
      <x:c r="D1657" s="17" t="n">
        <x:v>0.23398979927878827</x:v>
      </x:c>
      <x:c r="E1657" s="9" t="str">
        <x:v>B</x:v>
      </x:c>
      <x:c r="F1657" s="14" t="str">
        <x:f>IF(COUNT(B1657:D1657)&lt;&gt;3,"Eingaben prüfen",IF(OR(MIN(B1657:D1657)&lt;0,MAX(B1657:D1657)&gt;1),"Eingaben prüfen","gültig"))</x:f>
        <x:v>gültig</x:v>
      </x:c>
    </x:row>
    <x:row r="1658" ht="23" customHeight="1">
      <x:c r="A1658" s="9" t="n">
        <x:v>1652</x:v>
      </x:c>
      <x:c r="B1658" s="17" t="n">
        <x:v>0.9160455722594634</x:v>
      </x:c>
      <x:c r="C1658" s="17" t="n">
        <x:v>0.5130074800690636</x:v>
      </x:c>
      <x:c r="D1658" s="17" t="n">
        <x:v>0.30785128532443196</x:v>
      </x:c>
      <x:c r="E1658" s="9" t="str">
        <x:v>B</x:v>
      </x:c>
      <x:c r="F1658" s="14" t="str">
        <x:f>IF(COUNT(B1658:D1658)&lt;&gt;3,"Eingaben prüfen",IF(OR(MIN(B1658:D1658)&lt;0,MAX(B1658:D1658)&gt;1),"Eingaben prüfen","gültig"))</x:f>
        <x:v>gültig</x:v>
      </x:c>
    </x:row>
    <x:row r="1659" ht="23" customHeight="1">
      <x:c r="A1659" s="9" t="n">
        <x:v>1653</x:v>
      </x:c>
      <x:c r="B1659" s="17" t="n">
        <x:v>0.32316882361192256</x:v>
      </x:c>
      <x:c r="C1659" s="17" t="n">
        <x:v>0.7415972336893901</x:v>
      </x:c>
      <x:c r="D1659" s="17" t="n">
        <x:v>0.49117978021968156</x:v>
      </x:c>
      <x:c r="E1659" s="9" t="str">
        <x:v>B</x:v>
      </x:c>
      <x:c r="F1659" s="14" t="str">
        <x:f>IF(COUNT(B1659:D1659)&lt;&gt;3,"Eingaben prüfen",IF(OR(MIN(B1659:D1659)&lt;0,MAX(B1659:D1659)&gt;1),"Eingaben prüfen","gültig"))</x:f>
        <x:v>gültig</x:v>
      </x:c>
    </x:row>
    <x:row r="1660" ht="23" customHeight="1">
      <x:c r="A1660" s="9" t="n">
        <x:v>1654</x:v>
      </x:c>
      <x:c r="B1660" s="17" t="n">
        <x:v>0.5823304917430505</x:v>
      </x:c>
      <x:c r="C1660" s="17" t="n">
        <x:v>0.9578946771798655</x:v>
      </x:c>
      <x:c r="D1660" s="17" t="n">
        <x:v>0.762483423226513</x:v>
      </x:c>
      <x:c r="E1660" s="9" t="str">
        <x:v>B</x:v>
      </x:c>
      <x:c r="F1660" s="14" t="str">
        <x:f>IF(COUNT(B1660:D1660)&lt;&gt;3,"Eingaben prüfen",IF(OR(MIN(B1660:D1660)&lt;0,MAX(B1660:D1660)&gt;1),"Eingaben prüfen","gültig"))</x:f>
        <x:v>gültig</x:v>
      </x:c>
    </x:row>
    <x:row r="1661" ht="23" customHeight="1">
      <x:c r="A1661" s="9" t="n">
        <x:v>1655</x:v>
      </x:c>
      <x:c r="B1661" s="17" t="n">
        <x:v>0.405566357425414</x:v>
      </x:c>
      <x:c r="C1661" s="17" t="n">
        <x:v>0.05418008042033762</x:v>
      </x:c>
      <x:c r="D1661" s="17" t="n">
        <x:v>0.3446037833346054</x:v>
      </x:c>
      <x:c r="E1661" s="9" t="str">
        <x:v>B</x:v>
      </x:c>
      <x:c r="F1661" s="14" t="str">
        <x:f>IF(COUNT(B1661:D1661)&lt;&gt;3,"Eingaben prüfen",IF(OR(MIN(B1661:D1661)&lt;0,MAX(B1661:D1661)&gt;1),"Eingaben prüfen","gültig"))</x:f>
        <x:v>gültig</x:v>
      </x:c>
    </x:row>
    <x:row r="1662" ht="23" customHeight="1">
      <x:c r="A1662" s="9" t="n">
        <x:v>1656</x:v>
      </x:c>
      <x:c r="B1662" s="17" t="n">
        <x:v>0.5711552553111687</x:v>
      </x:c>
      <x:c r="C1662" s="17" t="n">
        <x:v>0.283915241365321</x:v>
      </x:c>
      <x:c r="D1662" s="17" t="n">
        <x:v>0.23719149746466428</x:v>
      </x:c>
      <x:c r="E1662" s="9" t="str">
        <x:v>B</x:v>
      </x:c>
      <x:c r="F1662" s="14" t="str">
        <x:f>IF(COUNT(B1662:D1662)&lt;&gt;3,"Eingaben prüfen",IF(OR(MIN(B1662:D1662)&lt;0,MAX(B1662:D1662)&gt;1),"Eingaben prüfen","gültig"))</x:f>
        <x:v>gültig</x:v>
      </x:c>
    </x:row>
    <x:row r="1663" ht="23" customHeight="1">
      <x:c r="A1663" s="9" t="n">
        <x:v>1657</x:v>
      </x:c>
      <x:c r="B1663" s="17" t="n">
        <x:v>0.17813622986432165</x:v>
      </x:c>
      <x:c r="C1663" s="17" t="n">
        <x:v>0.028706838260404766</x:v>
      </x:c>
      <x:c r="D1663" s="17" t="n">
        <x:v>0.9621416324516758</x:v>
      </x:c>
      <x:c r="E1663" s="9" t="str">
        <x:v>B</x:v>
      </x:c>
      <x:c r="F1663" s="14" t="str">
        <x:f>IF(COUNT(B1663:D1663)&lt;&gt;3,"Eingaben prüfen",IF(OR(MIN(B1663:D1663)&lt;0,MAX(B1663:D1663)&gt;1),"Eingaben prüfen","gültig"))</x:f>
        <x:v>gültig</x:v>
      </x:c>
    </x:row>
    <x:row r="1664" ht="23" customHeight="1">
      <x:c r="A1664" s="9" t="n">
        <x:v>1658</x:v>
      </x:c>
      <x:c r="B1664" s="17" t="n">
        <x:v>0.5448651994811371</x:v>
      </x:c>
      <x:c r="C1664" s="17" t="n">
        <x:v>0.8114492421736941</x:v>
      </x:c>
      <x:c r="D1664" s="17" t="n">
        <x:v>0.4757456489605829</x:v>
      </x:c>
      <x:c r="E1664" s="9" t="str">
        <x:v>B</x:v>
      </x:c>
      <x:c r="F1664" s="14" t="str">
        <x:f>IF(COUNT(B1664:D1664)&lt;&gt;3,"Eingaben prüfen",IF(OR(MIN(B1664:D1664)&lt;0,MAX(B1664:D1664)&gt;1),"Eingaben prüfen","gültig"))</x:f>
        <x:v>gültig</x:v>
      </x:c>
    </x:row>
    <x:row r="1665" ht="23" customHeight="1">
      <x:c r="A1665" s="9" t="n">
        <x:v>1659</x:v>
      </x:c>
      <x:c r="B1665" s="17" t="n">
        <x:v>0.8605084758019075</x:v>
      </x:c>
      <x:c r="C1665" s="17" t="n">
        <x:v>0.6058040548814461</x:v>
      </x:c>
      <x:c r="D1665" s="17" t="n">
        <x:v>0.8335061756661162</x:v>
      </x:c>
      <x:c r="E1665" s="9" t="str">
        <x:v>B</x:v>
      </x:c>
      <x:c r="F1665" s="14" t="str">
        <x:f>IF(COUNT(B1665:D1665)&lt;&gt;3,"Eingaben prüfen",IF(OR(MIN(B1665:D1665)&lt;0,MAX(B1665:D1665)&gt;1),"Eingaben prüfen","gültig"))</x:f>
        <x:v>gültig</x:v>
      </x:c>
    </x:row>
    <x:row r="1666" ht="23" customHeight="1">
      <x:c r="A1666" s="9" t="n">
        <x:v>1660</x:v>
      </x:c>
      <x:c r="B1666" s="17" t="n">
        <x:v>0.936653456534259</x:v>
      </x:c>
      <x:c r="C1666" s="17" t="n">
        <x:v>0.42294797545764595</x:v>
      </x:c>
      <x:c r="D1666" s="17" t="n">
        <x:v>0.06348495034035295</x:v>
      </x:c>
      <x:c r="E1666" s="9" t="str">
        <x:v>B</x:v>
      </x:c>
      <x:c r="F1666" s="14" t="str">
        <x:f>IF(COUNT(B1666:D1666)&lt;&gt;3,"Eingaben prüfen",IF(OR(MIN(B1666:D1666)&lt;0,MAX(B1666:D1666)&gt;1),"Eingaben prüfen","gültig"))</x:f>
        <x:v>gültig</x:v>
      </x:c>
    </x:row>
    <x:row r="1667" ht="23" customHeight="1">
      <x:c r="A1667" s="9" t="n">
        <x:v>1661</x:v>
      </x:c>
      <x:c r="B1667" s="17" t="n">
        <x:v>0.1422539873747155</x:v>
      </x:c>
      <x:c r="C1667" s="17" t="n">
        <x:v>0.5612096943659708</x:v>
      </x:c>
      <x:c r="D1667" s="17" t="n">
        <x:v>0.9981156782014295</x:v>
      </x:c>
      <x:c r="E1667" s="9" t="str">
        <x:v>B</x:v>
      </x:c>
      <x:c r="F1667" s="14" t="str">
        <x:f>IF(COUNT(B1667:D1667)&lt;&gt;3,"Eingaben prüfen",IF(OR(MIN(B1667:D1667)&lt;0,MAX(B1667:D1667)&gt;1),"Eingaben prüfen","gültig"))</x:f>
        <x:v>gültig</x:v>
      </x:c>
    </x:row>
    <x:row r="1668" ht="23" customHeight="1">
      <x:c r="A1668" s="9" t="n">
        <x:v>1662</x:v>
      </x:c>
      <x:c r="B1668" s="17" t="n">
        <x:v>0.8593357213540003</x:v>
      </x:c>
      <x:c r="C1668" s="17" t="n">
        <x:v>0.09267108526546508</x:v>
      </x:c>
      <x:c r="D1668" s="17" t="n">
        <x:v>0.42091652483213693</x:v>
      </x:c>
      <x:c r="E1668" s="9" t="str">
        <x:v>B</x:v>
      </x:c>
      <x:c r="F1668" s="14" t="str">
        <x:f>IF(COUNT(B1668:D1668)&lt;&gt;3,"Eingaben prüfen",IF(OR(MIN(B1668:D1668)&lt;0,MAX(B1668:D1668)&gt;1),"Eingaben prüfen","gültig"))</x:f>
        <x:v>gültig</x:v>
      </x:c>
    </x:row>
    <x:row r="1669" ht="23" customHeight="1">
      <x:c r="A1669" s="9" t="n">
        <x:v>1663</x:v>
      </x:c>
      <x:c r="B1669" s="17" t="n">
        <x:v>0.831134449574165</x:v>
      </x:c>
      <x:c r="C1669" s="17" t="n">
        <x:v>0.5950937810121104</x:v>
      </x:c>
      <x:c r="D1669" s="17" t="n">
        <x:v>0.12511251482646912</x:v>
      </x:c>
      <x:c r="E1669" s="9" t="str">
        <x:v>B</x:v>
      </x:c>
      <x:c r="F1669" s="14" t="str">
        <x:f>IF(COUNT(B1669:D1669)&lt;&gt;3,"Eingaben prüfen",IF(OR(MIN(B1669:D1669)&lt;0,MAX(B1669:D1669)&gt;1),"Eingaben prüfen","gültig"))</x:f>
        <x:v>gültig</x:v>
      </x:c>
    </x:row>
    <x:row r="1670" ht="23" customHeight="1">
      <x:c r="A1670" s="9" t="n">
        <x:v>1664</x:v>
      </x:c>
      <x:c r="B1670" s="17" t="n">
        <x:v>0.5194870951818302</x:v>
      </x:c>
      <x:c r="C1670" s="17" t="n">
        <x:v>0.9039481711806729</x:v>
      </x:c>
      <x:c r="D1670" s="17" t="n">
        <x:v>0.9298516520066187</x:v>
      </x:c>
      <x:c r="E1670" s="9" t="str">
        <x:v>B</x:v>
      </x:c>
      <x:c r="F1670" s="14" t="str">
        <x:f>IF(COUNT(B1670:D1670)&lt;&gt;3,"Eingaben prüfen",IF(OR(MIN(B1670:D1670)&lt;0,MAX(B1670:D1670)&gt;1),"Eingaben prüfen","gültig"))</x:f>
        <x:v>gültig</x:v>
      </x:c>
    </x:row>
    <x:row r="1671" ht="23" customHeight="1">
      <x:c r="A1671" s="9" t="n">
        <x:v>1665</x:v>
      </x:c>
      <x:c r="B1671" s="17" t="n">
        <x:v>0.718685774016194</x:v>
      </x:c>
      <x:c r="C1671" s="17" t="n">
        <x:v>0.5974855938693509</x:v>
      </x:c>
      <x:c r="D1671" s="17" t="n">
        <x:v>0.18537550151813775</x:v>
      </x:c>
      <x:c r="E1671" s="9" t="str">
        <x:v>B</x:v>
      </x:c>
      <x:c r="F1671" s="14" t="str">
        <x:f>IF(COUNT(B1671:D1671)&lt;&gt;3,"Eingaben prüfen",IF(OR(MIN(B1671:D1671)&lt;0,MAX(B1671:D1671)&gt;1),"Eingaben prüfen","gültig"))</x:f>
        <x:v>gültig</x:v>
      </x:c>
    </x:row>
    <x:row r="1672" ht="23" customHeight="1">
      <x:c r="A1672" s="9" t="n">
        <x:v>1666</x:v>
      </x:c>
      <x:c r="B1672" s="17" t="n">
        <x:v>0.2971521840663627</x:v>
      </x:c>
      <x:c r="C1672" s="17" t="n">
        <x:v>0.10475645877886564</x:v>
      </x:c>
      <x:c r="D1672" s="17" t="n">
        <x:v>0.03387593769002706</x:v>
      </x:c>
      <x:c r="E1672" s="9" t="str">
        <x:v>B</x:v>
      </x:c>
      <x:c r="F1672" s="14" t="str">
        <x:f>IF(COUNT(B1672:D1672)&lt;&gt;3,"Eingaben prüfen",IF(OR(MIN(B1672:D1672)&lt;0,MAX(B1672:D1672)&gt;1),"Eingaben prüfen","gültig"))</x:f>
        <x:v>gültig</x:v>
      </x:c>
    </x:row>
    <x:row r="1673" ht="23" customHeight="1">
      <x:c r="A1673" s="9" t="n">
        <x:v>1667</x:v>
      </x:c>
      <x:c r="B1673" s="17" t="n">
        <x:v>0.8534208353376016</x:v>
      </x:c>
      <x:c r="C1673" s="17" t="n">
        <x:v>0.6768631759332493</x:v>
      </x:c>
      <x:c r="D1673" s="17" t="n">
        <x:v>0.6985102120088413</x:v>
      </x:c>
      <x:c r="E1673" s="9" t="str">
        <x:v>B</x:v>
      </x:c>
      <x:c r="F1673" s="14" t="str">
        <x:f>IF(COUNT(B1673:D1673)&lt;&gt;3,"Eingaben prüfen",IF(OR(MIN(B1673:D1673)&lt;0,MAX(B1673:D1673)&gt;1),"Eingaben prüfen","gültig"))</x:f>
        <x:v>gültig</x:v>
      </x:c>
    </x:row>
    <x:row r="1674" ht="23" customHeight="1">
      <x:c r="A1674" s="9" t="n">
        <x:v>1668</x:v>
      </x:c>
      <x:c r="B1674" s="17" t="n">
        <x:v>0.3097972279647365</x:v>
      </x:c>
      <x:c r="C1674" s="17" t="n">
        <x:v>0.9721427698386833</x:v>
      </x:c>
      <x:c r="D1674" s="17" t="n">
        <x:v>0.003704504226334393</x:v>
      </x:c>
      <x:c r="E1674" s="9" t="str">
        <x:v>B</x:v>
      </x:c>
      <x:c r="F1674" s="14" t="str">
        <x:f>IF(COUNT(B1674:D1674)&lt;&gt;3,"Eingaben prüfen",IF(OR(MIN(B1674:D1674)&lt;0,MAX(B1674:D1674)&gt;1),"Eingaben prüfen","gültig"))</x:f>
        <x:v>gültig</x:v>
      </x:c>
    </x:row>
    <x:row r="1675" ht="23" customHeight="1">
      <x:c r="A1675" s="9" t="n">
        <x:v>1669</x:v>
      </x:c>
      <x:c r="B1675" s="17" t="n">
        <x:v>0.4025063276058063</x:v>
      </x:c>
      <x:c r="C1675" s="17" t="n">
        <x:v>0.18295060435775667</x:v>
      </x:c>
      <x:c r="D1675" s="17" t="n">
        <x:v>0.6411503091221675</x:v>
      </x:c>
      <x:c r="E1675" s="9" t="str">
        <x:v>B</x:v>
      </x:c>
      <x:c r="F1675" s="14" t="str">
        <x:f>IF(COUNT(B1675:D1675)&lt;&gt;3,"Eingaben prüfen",IF(OR(MIN(B1675:D1675)&lt;0,MAX(B1675:D1675)&gt;1),"Eingaben prüfen","gültig"))</x:f>
        <x:v>gültig</x:v>
      </x:c>
    </x:row>
    <x:row r="1676" ht="23" customHeight="1">
      <x:c r="A1676" s="9" t="n">
        <x:v>1670</x:v>
      </x:c>
      <x:c r="B1676" s="17" t="n">
        <x:v>0.05627339391503483</x:v>
      </x:c>
      <x:c r="C1676" s="17" t="n">
        <x:v>0.36057901952881366</x:v>
      </x:c>
      <x:c r="D1676" s="17" t="n">
        <x:v>0.9502209710190073</x:v>
      </x:c>
      <x:c r="E1676" s="9" t="str">
        <x:v>B</x:v>
      </x:c>
      <x:c r="F1676" s="14" t="str">
        <x:f>IF(COUNT(B1676:D1676)&lt;&gt;3,"Eingaben prüfen",IF(OR(MIN(B1676:D1676)&lt;0,MAX(B1676:D1676)&gt;1),"Eingaben prüfen","gültig"))</x:f>
        <x:v>gültig</x:v>
      </x:c>
    </x:row>
    <x:row r="1677" ht="23" customHeight="1">
      <x:c r="A1677" s="9" t="n">
        <x:v>1671</x:v>
      </x:c>
      <x:c r="B1677" s="17" t="n">
        <x:v>0.9403615599730983</x:v>
      </x:c>
      <x:c r="C1677" s="17" t="n">
        <x:v>0.9044832513900474</x:v>
      </x:c>
      <x:c r="D1677" s="17" t="n">
        <x:v>0.5805754904868081</x:v>
      </x:c>
      <x:c r="E1677" s="9" t="str">
        <x:v>B</x:v>
      </x:c>
      <x:c r="F1677" s="14" t="str">
        <x:f>IF(COUNT(B1677:D1677)&lt;&gt;3,"Eingaben prüfen",IF(OR(MIN(B1677:D1677)&lt;0,MAX(B1677:D1677)&gt;1),"Eingaben prüfen","gültig"))</x:f>
        <x:v>gültig</x:v>
      </x:c>
    </x:row>
    <x:row r="1678" ht="23" customHeight="1">
      <x:c r="A1678" s="9" t="n">
        <x:v>1672</x:v>
      </x:c>
      <x:c r="B1678" s="17" t="n">
        <x:v>0.42063404677901417</x:v>
      </x:c>
      <x:c r="C1678" s="17" t="n">
        <x:v>0.9224046292947605</x:v>
      </x:c>
      <x:c r="D1678" s="17" t="n">
        <x:v>0.9811259434791282</x:v>
      </x:c>
      <x:c r="E1678" s="9" t="str">
        <x:v>B</x:v>
      </x:c>
      <x:c r="F1678" s="14" t="str">
        <x:f>IF(COUNT(B1678:D1678)&lt;&gt;3,"Eingaben prüfen",IF(OR(MIN(B1678:D1678)&lt;0,MAX(B1678:D1678)&gt;1),"Eingaben prüfen","gültig"))</x:f>
        <x:v>gültig</x:v>
      </x:c>
    </x:row>
    <x:row r="1679" ht="23" customHeight="1">
      <x:c r="A1679" s="9" t="n">
        <x:v>1673</x:v>
      </x:c>
      <x:c r="B1679" s="17" t="n">
        <x:v>0.4579363615484908</x:v>
      </x:c>
      <x:c r="C1679" s="17" t="n">
        <x:v>0.7173194087808952</x:v>
      </x:c>
      <x:c r="D1679" s="17" t="n">
        <x:v>0.3333454121602699</x:v>
      </x:c>
      <x:c r="E1679" s="9" t="str">
        <x:v>B</x:v>
      </x:c>
      <x:c r="F1679" s="14" t="str">
        <x:f>IF(COUNT(B1679:D1679)&lt;&gt;3,"Eingaben prüfen",IF(OR(MIN(B1679:D1679)&lt;0,MAX(B1679:D1679)&gt;1),"Eingaben prüfen","gültig"))</x:f>
        <x:v>gültig</x:v>
      </x:c>
    </x:row>
    <x:row r="1680" ht="23" customHeight="1">
      <x:c r="A1680" s="9" t="n">
        <x:v>1674</x:v>
      </x:c>
      <x:c r="B1680" s="17" t="n">
        <x:v>0.8282674135407433</x:v>
      </x:c>
      <x:c r="C1680" s="17" t="n">
        <x:v>0.37750741152558476</x:v>
      </x:c>
      <x:c r="D1680" s="17" t="n">
        <x:v>0.4924995015608147</x:v>
      </x:c>
      <x:c r="E1680" s="9" t="str">
        <x:v>B</x:v>
      </x:c>
      <x:c r="F1680" s="14" t="str">
        <x:f>IF(COUNT(B1680:D1680)&lt;&gt;3,"Eingaben prüfen",IF(OR(MIN(B1680:D1680)&lt;0,MAX(B1680:D1680)&gt;1),"Eingaben prüfen","gültig"))</x:f>
        <x:v>gültig</x:v>
      </x:c>
    </x:row>
    <x:row r="1681" ht="23" customHeight="1">
      <x:c r="A1681" s="9" t="n">
        <x:v>1675</x:v>
      </x:c>
      <x:c r="B1681" s="17" t="n">
        <x:v>0.2268540229415521</x:v>
      </x:c>
      <x:c r="C1681" s="17" t="n">
        <x:v>0.04188369831535965</x:v>
      </x:c>
      <x:c r="D1681" s="17" t="n">
        <x:v>0.5210177662083879</x:v>
      </x:c>
      <x:c r="E1681" s="9" t="str">
        <x:v>B</x:v>
      </x:c>
      <x:c r="F1681" s="14" t="str">
        <x:f>IF(COUNT(B1681:D1681)&lt;&gt;3,"Eingaben prüfen",IF(OR(MIN(B1681:D1681)&lt;0,MAX(B1681:D1681)&gt;1),"Eingaben prüfen","gültig"))</x:f>
        <x:v>gültig</x:v>
      </x:c>
    </x:row>
    <x:row r="1682" ht="23" customHeight="1">
      <x:c r="A1682" s="9" t="n">
        <x:v>1676</x:v>
      </x:c>
      <x:c r="B1682" s="17" t="n">
        <x:v>0.35761009354609996</x:v>
      </x:c>
      <x:c r="C1682" s="17" t="n">
        <x:v>0.08898636524099857</x:v>
      </x:c>
      <x:c r="D1682" s="17" t="n">
        <x:v>0.9599162075901404</x:v>
      </x:c>
      <x:c r="E1682" s="9" t="str">
        <x:v>B</x:v>
      </x:c>
      <x:c r="F1682" s="14" t="str">
        <x:f>IF(COUNT(B1682:D1682)&lt;&gt;3,"Eingaben prüfen",IF(OR(MIN(B1682:D1682)&lt;0,MAX(B1682:D1682)&gt;1),"Eingaben prüfen","gültig"))</x:f>
        <x:v>gültig</x:v>
      </x:c>
    </x:row>
    <x:row r="1683" ht="23" customHeight="1">
      <x:c r="A1683" s="9" t="n">
        <x:v>1677</x:v>
      </x:c>
      <x:c r="B1683" s="17" t="n">
        <x:v>0.23001315642613918</x:v>
      </x:c>
      <x:c r="C1683" s="17" t="n">
        <x:v>0.5026052511529997</x:v>
      </x:c>
      <x:c r="D1683" s="17" t="n">
        <x:v>0.8162216796772555</x:v>
      </x:c>
      <x:c r="E1683" s="9" t="str">
        <x:v>B</x:v>
      </x:c>
      <x:c r="F1683" s="14" t="str">
        <x:f>IF(COUNT(B1683:D1683)&lt;&gt;3,"Eingaben prüfen",IF(OR(MIN(B1683:D1683)&lt;0,MAX(B1683:D1683)&gt;1),"Eingaben prüfen","gültig"))</x:f>
        <x:v>gültig</x:v>
      </x:c>
    </x:row>
    <x:row r="1684" ht="23" customHeight="1">
      <x:c r="A1684" s="9" t="n">
        <x:v>1678</x:v>
      </x:c>
      <x:c r="B1684" s="17" t="n">
        <x:v>0.34789980680216104</x:v>
      </x:c>
      <x:c r="C1684" s="17" t="n">
        <x:v>0.7980349491117522</x:v>
      </x:c>
      <x:c r="D1684" s="17" t="n">
        <x:v>0.40636947203893214</x:v>
      </x:c>
      <x:c r="E1684" s="9" t="str">
        <x:v>B</x:v>
      </x:c>
      <x:c r="F1684" s="14" t="str">
        <x:f>IF(COUNT(B1684:D1684)&lt;&gt;3,"Eingaben prüfen",IF(OR(MIN(B1684:D1684)&lt;0,MAX(B1684:D1684)&gt;1),"Eingaben prüfen","gültig"))</x:f>
        <x:v>gültig</x:v>
      </x:c>
    </x:row>
    <x:row r="1685" ht="23" customHeight="1">
      <x:c r="A1685" s="9" t="n">
        <x:v>1679</x:v>
      </x:c>
      <x:c r="B1685" s="17" t="n">
        <x:v>0.7617443507770076</x:v>
      </x:c>
      <x:c r="C1685" s="17" t="n">
        <x:v>0.2545626169303432</x:v>
      </x:c>
      <x:c r="D1685" s="17" t="n">
        <x:v>0.3206050713779405</x:v>
      </x:c>
      <x:c r="E1685" s="9" t="str">
        <x:v>B</x:v>
      </x:c>
      <x:c r="F1685" s="14" t="str">
        <x:f>IF(COUNT(B1685:D1685)&lt;&gt;3,"Eingaben prüfen",IF(OR(MIN(B1685:D1685)&lt;0,MAX(B1685:D1685)&gt;1),"Eingaben prüfen","gültig"))</x:f>
        <x:v>gültig</x:v>
      </x:c>
    </x:row>
    <x:row r="1686" ht="23" customHeight="1">
      <x:c r="A1686" s="9" t="n">
        <x:v>1680</x:v>
      </x:c>
      <x:c r="B1686" s="17" t="n">
        <x:v>0.47028815222438425</x:v>
      </x:c>
      <x:c r="C1686" s="17" t="n">
        <x:v>0.8267094640759751</x:v>
      </x:c>
      <x:c r="D1686" s="17" t="n">
        <x:v>0.5994874563766643</x:v>
      </x:c>
      <x:c r="E1686" s="9" t="str">
        <x:v>B</x:v>
      </x:c>
      <x:c r="F1686" s="14" t="str">
        <x:f>IF(COUNT(B1686:D1686)&lt;&gt;3,"Eingaben prüfen",IF(OR(MIN(B1686:D1686)&lt;0,MAX(B1686:D1686)&gt;1),"Eingaben prüfen","gültig"))</x:f>
        <x:v>gültig</x:v>
      </x:c>
    </x:row>
    <x:row r="1687" ht="23" customHeight="1">
      <x:c r="A1687" s="9" t="n">
        <x:v>1681</x:v>
      </x:c>
      <x:c r="B1687" s="17" t="n">
        <x:v>0.6857374479295686</x:v>
      </x:c>
      <x:c r="C1687" s="17" t="n">
        <x:v>0.8187892554560676</x:v>
      </x:c>
      <x:c r="D1687" s="17" t="n">
        <x:v>0.9179063505725935</x:v>
      </x:c>
      <x:c r="E1687" s="9" t="str">
        <x:v>B</x:v>
      </x:c>
      <x:c r="F1687" s="14" t="str">
        <x:f>IF(COUNT(B1687:D1687)&lt;&gt;3,"Eingaben prüfen",IF(OR(MIN(B1687:D1687)&lt;0,MAX(B1687:D1687)&gt;1),"Eingaben prüfen","gültig"))</x:f>
        <x:v>gültig</x:v>
      </x:c>
    </x:row>
    <x:row r="1688" ht="23" customHeight="1">
      <x:c r="A1688" s="9" t="n">
        <x:v>1682</x:v>
      </x:c>
      <x:c r="B1688" s="17" t="n">
        <x:v>0.2602310072397813</x:v>
      </x:c>
      <x:c r="C1688" s="17" t="n">
        <x:v>0.11580395291093737</x:v>
      </x:c>
      <x:c r="D1688" s="17" t="n">
        <x:v>0.6415289208525792</x:v>
      </x:c>
      <x:c r="E1688" s="9" t="str">
        <x:v>B</x:v>
      </x:c>
      <x:c r="F1688" s="14" t="str">
        <x:f>IF(COUNT(B1688:D1688)&lt;&gt;3,"Eingaben prüfen",IF(OR(MIN(B1688:D1688)&lt;0,MAX(B1688:D1688)&gt;1),"Eingaben prüfen","gültig"))</x:f>
        <x:v>gültig</x:v>
      </x:c>
    </x:row>
    <x:row r="1689" ht="23" customHeight="1">
      <x:c r="A1689" s="9" t="n">
        <x:v>1683</x:v>
      </x:c>
      <x:c r="B1689" s="17" t="n">
        <x:v>0.2763890888309106</x:v>
      </x:c>
      <x:c r="C1689" s="17" t="n">
        <x:v>0.05526320484932512</x:v>
      </x:c>
      <x:c r="D1689" s="17" t="n">
        <x:v>0.7639108913717791</x:v>
      </x:c>
      <x:c r="E1689" s="9" t="str">
        <x:v>B</x:v>
      </x:c>
      <x:c r="F1689" s="14" t="str">
        <x:f>IF(COUNT(B1689:D1689)&lt;&gt;3,"Eingaben prüfen",IF(OR(MIN(B1689:D1689)&lt;0,MAX(B1689:D1689)&gt;1),"Eingaben prüfen","gültig"))</x:f>
        <x:v>gültig</x:v>
      </x:c>
    </x:row>
    <x:row r="1690" ht="23" customHeight="1">
      <x:c r="A1690" s="9" t="n">
        <x:v>1684</x:v>
      </x:c>
      <x:c r="B1690" s="17" t="n">
        <x:v>0.4030850356211886</x:v>
      </x:c>
      <x:c r="C1690" s="17" t="n">
        <x:v>0.15939934051129967</x:v>
      </x:c>
      <x:c r="D1690" s="17" t="n">
        <x:v>0.9707688594935462</x:v>
      </x:c>
      <x:c r="E1690" s="9" t="str">
        <x:v>B</x:v>
      </x:c>
      <x:c r="F1690" s="14" t="str">
        <x:f>IF(COUNT(B1690:D1690)&lt;&gt;3,"Eingaben prüfen",IF(OR(MIN(B1690:D1690)&lt;0,MAX(B1690:D1690)&gt;1),"Eingaben prüfen","gültig"))</x:f>
        <x:v>gültig</x:v>
      </x:c>
    </x:row>
    <x:row r="1691" ht="23" customHeight="1">
      <x:c r="A1691" s="9" t="n">
        <x:v>1685</x:v>
      </x:c>
      <x:c r="B1691" s="17" t="n">
        <x:v>0.6178253217367455</x:v>
      </x:c>
      <x:c r="C1691" s="17" t="n">
        <x:v>0.2878616164671257</x:v>
      </x:c>
      <x:c r="D1691" s="17" t="n">
        <x:v>0.7926290406612679</x:v>
      </x:c>
      <x:c r="E1691" s="9" t="str">
        <x:v>B</x:v>
      </x:c>
      <x:c r="F1691" s="14" t="str">
        <x:f>IF(COUNT(B1691:D1691)&lt;&gt;3,"Eingaben prüfen",IF(OR(MIN(B1691:D1691)&lt;0,MAX(B1691:D1691)&gt;1),"Eingaben prüfen","gültig"))</x:f>
        <x:v>gültig</x:v>
      </x:c>
    </x:row>
    <x:row r="1692" ht="23" customHeight="1">
      <x:c r="A1692" s="9" t="n">
        <x:v>1686</x:v>
      </x:c>
      <x:c r="B1692" s="17" t="n">
        <x:v>0.6350687480298802</x:v>
      </x:c>
      <x:c r="C1692" s="17" t="n">
        <x:v>0.8747966737719253</x:v>
      </x:c>
      <x:c r="D1692" s="17" t="n">
        <x:v>0.31736948422621936</x:v>
      </x:c>
      <x:c r="E1692" s="9" t="str">
        <x:v>B</x:v>
      </x:c>
      <x:c r="F1692" s="14" t="str">
        <x:f>IF(COUNT(B1692:D1692)&lt;&gt;3,"Eingaben prüfen",IF(OR(MIN(B1692:D1692)&lt;0,MAX(B1692:D1692)&gt;1),"Eingaben prüfen","gültig"))</x:f>
        <x:v>gültig</x:v>
      </x:c>
    </x:row>
    <x:row r="1693" ht="23" customHeight="1">
      <x:c r="A1693" s="9" t="n">
        <x:v>1687</x:v>
      </x:c>
      <x:c r="B1693" s="17" t="n">
        <x:v>0.7573281408986077</x:v>
      </x:c>
      <x:c r="C1693" s="17" t="n">
        <x:v>0.7563520880648866</x:v>
      </x:c>
      <x:c r="D1693" s="17" t="n">
        <x:v>0.018287744955159724</x:v>
      </x:c>
      <x:c r="E1693" s="9" t="str">
        <x:v>B</x:v>
      </x:c>
      <x:c r="F1693" s="14" t="str">
        <x:f>IF(COUNT(B1693:D1693)&lt;&gt;3,"Eingaben prüfen",IF(OR(MIN(B1693:D1693)&lt;0,MAX(B1693:D1693)&gt;1),"Eingaben prüfen","gültig"))</x:f>
        <x:v>gültig</x:v>
      </x:c>
    </x:row>
    <x:row r="1694" ht="23" customHeight="1">
      <x:c r="A1694" s="9" t="n">
        <x:v>1688</x:v>
      </x:c>
      <x:c r="B1694" s="17" t="n">
        <x:v>0.44505213818047196</x:v>
      </x:c>
      <x:c r="C1694" s="17" t="n">
        <x:v>0.6467662377981469</x:v>
      </x:c>
      <x:c r="D1694" s="17" t="n">
        <x:v>0.4033668189076707</x:v>
      </x:c>
      <x:c r="E1694" s="9" t="str">
        <x:v>B</x:v>
      </x:c>
      <x:c r="F1694" s="14" t="str">
        <x:f>IF(COUNT(B1694:D1694)&lt;&gt;3,"Eingaben prüfen",IF(OR(MIN(B1694:D1694)&lt;0,MAX(B1694:D1694)&gt;1),"Eingaben prüfen","gültig"))</x:f>
        <x:v>gültig</x:v>
      </x:c>
    </x:row>
    <x:row r="1695" ht="23" customHeight="1">
      <x:c r="A1695" s="9" t="n">
        <x:v>1689</x:v>
      </x:c>
      <x:c r="B1695" s="17" t="n">
        <x:v>0.5942763519706205</x:v>
      </x:c>
      <x:c r="C1695" s="17" t="n">
        <x:v>0.4148843373404816</x:v>
      </x:c>
      <x:c r="D1695" s="17" t="n">
        <x:v>0.8874412357108667</x:v>
      </x:c>
      <x:c r="E1695" s="9" t="str">
        <x:v>B</x:v>
      </x:c>
      <x:c r="F1695" s="14" t="str">
        <x:f>IF(COUNT(B1695:D1695)&lt;&gt;3,"Eingaben prüfen",IF(OR(MIN(B1695:D1695)&lt;0,MAX(B1695:D1695)&gt;1),"Eingaben prüfen","gültig"))</x:f>
        <x:v>gültig</x:v>
      </x:c>
    </x:row>
    <x:row r="1696" ht="23" customHeight="1">
      <x:c r="A1696" s="9" t="n">
        <x:v>1690</x:v>
      </x:c>
      <x:c r="B1696" s="17" t="n">
        <x:v>0.5485518154455349</x:v>
      </x:c>
      <x:c r="C1696" s="17" t="n">
        <x:v>0.8703190934611484</x:v>
      </x:c>
      <x:c r="D1696" s="17" t="n">
        <x:v>0.002413767040707171</x:v>
      </x:c>
      <x:c r="E1696" s="9" t="str">
        <x:v>B</x:v>
      </x:c>
      <x:c r="F1696" s="14" t="str">
        <x:f>IF(COUNT(B1696:D1696)&lt;&gt;3,"Eingaben prüfen",IF(OR(MIN(B1696:D1696)&lt;0,MAX(B1696:D1696)&gt;1),"Eingaben prüfen","gültig"))</x:f>
        <x:v>gültig</x:v>
      </x:c>
    </x:row>
    <x:row r="1697" ht="23" customHeight="1">
      <x:c r="A1697" s="9" t="n">
        <x:v>1691</x:v>
      </x:c>
      <x:c r="B1697" s="17" t="n">
        <x:v>0.726308582467027</x:v>
      </x:c>
      <x:c r="C1697" s="17" t="n">
        <x:v>0.4410306423669681</x:v>
      </x:c>
      <x:c r="D1697" s="17" t="n">
        <x:v>0.6755180958425626</x:v>
      </x:c>
      <x:c r="E1697" s="9" t="str">
        <x:v>B</x:v>
      </x:c>
      <x:c r="F1697" s="14" t="str">
        <x:f>IF(COUNT(B1697:D1697)&lt;&gt;3,"Eingaben prüfen",IF(OR(MIN(B1697:D1697)&lt;0,MAX(B1697:D1697)&gt;1),"Eingaben prüfen","gültig"))</x:f>
        <x:v>gültig</x:v>
      </x:c>
    </x:row>
    <x:row r="1698" ht="23" customHeight="1">
      <x:c r="A1698" s="9" t="n">
        <x:v>1692</x:v>
      </x:c>
      <x:c r="B1698" s="17" t="n">
        <x:v>0.3550011053448543</x:v>
      </x:c>
      <x:c r="C1698" s="17" t="n">
        <x:v>0.5772534961579368</x:v>
      </x:c>
      <x:c r="D1698" s="17" t="n">
        <x:v>0.061207225429825485</x:v>
      </x:c>
      <x:c r="E1698" s="9" t="str">
        <x:v>B</x:v>
      </x:c>
      <x:c r="F1698" s="14" t="str">
        <x:f>IF(COUNT(B1698:D1698)&lt;&gt;3,"Eingaben prüfen",IF(OR(MIN(B1698:D1698)&lt;0,MAX(B1698:D1698)&gt;1),"Eingaben prüfen","gültig"))</x:f>
        <x:v>gültig</x:v>
      </x:c>
    </x:row>
    <x:row r="1699" ht="23" customHeight="1">
      <x:c r="A1699" s="9" t="n">
        <x:v>1693</x:v>
      </x:c>
      <x:c r="B1699" s="17" t="n">
        <x:v>0.218814785243012</x:v>
      </x:c>
      <x:c r="C1699" s="17" t="n">
        <x:v>0.06667391757946461</x:v>
      </x:c>
      <x:c r="D1699" s="17" t="n">
        <x:v>0.21487033239100128</x:v>
      </x:c>
      <x:c r="E1699" s="9" t="str">
        <x:v>B</x:v>
      </x:c>
      <x:c r="F1699" s="14" t="str">
        <x:f>IF(COUNT(B1699:D1699)&lt;&gt;3,"Eingaben prüfen",IF(OR(MIN(B1699:D1699)&lt;0,MAX(B1699:D1699)&gt;1),"Eingaben prüfen","gültig"))</x:f>
        <x:v>gültig</x:v>
      </x:c>
    </x:row>
    <x:row r="1700" ht="23" customHeight="1">
      <x:c r="A1700" s="9" t="n">
        <x:v>1694</x:v>
      </x:c>
      <x:c r="B1700" s="17" t="n">
        <x:v>0.42627681663725525</x:v>
      </x:c>
      <x:c r="C1700" s="17" t="n">
        <x:v>0.8931879278970882</x:v>
      </x:c>
      <x:c r="D1700" s="17" t="n">
        <x:v>0.49792950868140906</x:v>
      </x:c>
      <x:c r="E1700" s="9" t="str">
        <x:v>B</x:v>
      </x:c>
      <x:c r="F1700" s="14" t="str">
        <x:f>IF(COUNT(B1700:D1700)&lt;&gt;3,"Eingaben prüfen",IF(OR(MIN(B1700:D1700)&lt;0,MAX(B1700:D1700)&gt;1),"Eingaben prüfen","gültig"))</x:f>
        <x:v>gültig</x:v>
      </x:c>
    </x:row>
    <x:row r="1701" ht="23" customHeight="1">
      <x:c r="A1701" s="9" t="n">
        <x:v>1695</x:v>
      </x:c>
      <x:c r="B1701" s="17" t="n">
        <x:v>0.56731437088456</x:v>
      </x:c>
      <x:c r="C1701" s="17" t="n">
        <x:v>0.1745635234983638</x:v>
      </x:c>
      <x:c r="D1701" s="17" t="n">
        <x:v>0.2626829653745517</x:v>
      </x:c>
      <x:c r="E1701" s="9" t="str">
        <x:v>B</x:v>
      </x:c>
      <x:c r="F1701" s="14" t="str">
        <x:f>IF(COUNT(B1701:D1701)&lt;&gt;3,"Eingaben prüfen",IF(OR(MIN(B1701:D1701)&lt;0,MAX(B1701:D1701)&gt;1),"Eingaben prüfen","gültig"))</x:f>
        <x:v>gültig</x:v>
      </x:c>
    </x:row>
    <x:row r="1702" ht="23" customHeight="1">
      <x:c r="A1702" s="9" t="n">
        <x:v>1696</x:v>
      </x:c>
      <x:c r="B1702" s="17" t="n">
        <x:v>0.8607640465488657</x:v>
      </x:c>
      <x:c r="C1702" s="17" t="n">
        <x:v>0.7403363505145535</x:v>
      </x:c>
      <x:c r="D1702" s="17" t="n">
        <x:v>0.3150727819884196</x:v>
      </x:c>
      <x:c r="E1702" s="9" t="str">
        <x:v>B</x:v>
      </x:c>
      <x:c r="F1702" s="14" t="str">
        <x:f>IF(COUNT(B1702:D1702)&lt;&gt;3,"Eingaben prüfen",IF(OR(MIN(B1702:D1702)&lt;0,MAX(B1702:D1702)&gt;1),"Eingaben prüfen","gültig"))</x:f>
        <x:v>gültig</x:v>
      </x:c>
    </x:row>
    <x:row r="1703" ht="23" customHeight="1">
      <x:c r="A1703" s="9" t="n">
        <x:v>1697</x:v>
      </x:c>
      <x:c r="B1703" s="17" t="n">
        <x:v>0.6566158313071355</x:v>
      </x:c>
      <x:c r="C1703" s="17" t="n">
        <x:v>0.8758776461472735</x:v>
      </x:c>
      <x:c r="D1703" s="17" t="n">
        <x:v>0.8776451143203303</x:v>
      </x:c>
      <x:c r="E1703" s="9" t="str">
        <x:v>B</x:v>
      </x:c>
      <x:c r="F1703" s="14" t="str">
        <x:f>IF(COUNT(B1703:D1703)&lt;&gt;3,"Eingaben prüfen",IF(OR(MIN(B1703:D1703)&lt;0,MAX(B1703:D1703)&gt;1),"Eingaben prüfen","gültig"))</x:f>
        <x:v>gültig</x:v>
      </x:c>
    </x:row>
    <x:row r="1704" ht="23" customHeight="1">
      <x:c r="A1704" s="9" t="n">
        <x:v>1698</x:v>
      </x:c>
      <x:c r="B1704" s="17" t="n">
        <x:v>0.6550862303702161</x:v>
      </x:c>
      <x:c r="C1704" s="17" t="n">
        <x:v>0.35168400418478996</x:v>
      </x:c>
      <x:c r="D1704" s="17" t="n">
        <x:v>0.5225784220965579</x:v>
      </x:c>
      <x:c r="E1704" s="9" t="str">
        <x:v>B</x:v>
      </x:c>
      <x:c r="F1704" s="14" t="str">
        <x:f>IF(COUNT(B1704:D1704)&lt;&gt;3,"Eingaben prüfen",IF(OR(MIN(B1704:D1704)&lt;0,MAX(B1704:D1704)&gt;1),"Eingaben prüfen","gültig"))</x:f>
        <x:v>gültig</x:v>
      </x:c>
    </x:row>
    <x:row r="1705" ht="23" customHeight="1">
      <x:c r="A1705" s="9" t="n">
        <x:v>1699</x:v>
      </x:c>
      <x:c r="B1705" s="17" t="n">
        <x:v>0.40522582724224776</x:v>
      </x:c>
      <x:c r="C1705" s="17" t="n">
        <x:v>0.8710795877268538</x:v>
      </x:c>
      <x:c r="D1705" s="17" t="n">
        <x:v>0.49407603254076093</x:v>
      </x:c>
      <x:c r="E1705" s="9" t="str">
        <x:v>B</x:v>
      </x:c>
      <x:c r="F1705" s="14" t="str">
        <x:f>IF(COUNT(B1705:D1705)&lt;&gt;3,"Eingaben prüfen",IF(OR(MIN(B1705:D1705)&lt;0,MAX(B1705:D1705)&gt;1),"Eingaben prüfen","gültig"))</x:f>
        <x:v>gültig</x:v>
      </x:c>
    </x:row>
    <x:row r="1706" ht="23" customHeight="1">
      <x:c r="A1706" s="9" t="n">
        <x:v>1700</x:v>
      </x:c>
      <x:c r="B1706" s="17" t="n">
        <x:v>0.014733348391018808</x:v>
      </x:c>
      <x:c r="C1706" s="17" t="n">
        <x:v>0.8251796920085326</x:v>
      </x:c>
      <x:c r="D1706" s="17" t="n">
        <x:v>0.9099728692090139</x:v>
      </x:c>
      <x:c r="E1706" s="9" t="str">
        <x:v>B</x:v>
      </x:c>
      <x:c r="F1706" s="14" t="str">
        <x:f>IF(COUNT(B1706:D1706)&lt;&gt;3,"Eingaben prüfen",IF(OR(MIN(B1706:D1706)&lt;0,MAX(B1706:D1706)&gt;1),"Eingaben prüfen","gültig"))</x:f>
        <x:v>gültig</x:v>
      </x:c>
    </x:row>
    <x:row r="1707" ht="23" customHeight="1">
      <x:c r="A1707" s="9" t="n">
        <x:v>1701</x:v>
      </x:c>
      <x:c r="B1707" s="17" t="n">
        <x:v>0.9919036227511242</x:v>
      </x:c>
      <x:c r="C1707" s="17" t="n">
        <x:v>0.09746764681767672</x:v>
      </x:c>
      <x:c r="D1707" s="17" t="n">
        <x:v>0.5192130481591448</x:v>
      </x:c>
      <x:c r="E1707" s="9" t="str">
        <x:v>B</x:v>
      </x:c>
      <x:c r="F1707" s="14" t="str">
        <x:f>IF(COUNT(B1707:D1707)&lt;&gt;3,"Eingaben prüfen",IF(OR(MIN(B1707:D1707)&lt;0,MAX(B1707:D1707)&gt;1),"Eingaben prüfen","gültig"))</x:f>
        <x:v>gültig</x:v>
      </x:c>
    </x:row>
    <x:row r="1708" ht="23" customHeight="1">
      <x:c r="A1708" s="9" t="n">
        <x:v>1702</x:v>
      </x:c>
      <x:c r="B1708" s="17" t="n">
        <x:v>0.3993610836332664</x:v>
      </x:c>
      <x:c r="C1708" s="17" t="n">
        <x:v>0.2597779139177874</x:v>
      </x:c>
      <x:c r="D1708" s="17" t="n">
        <x:v>0.7197351491777226</x:v>
      </x:c>
      <x:c r="E1708" s="9" t="str">
        <x:v>B</x:v>
      </x:c>
      <x:c r="F1708" s="14" t="str">
        <x:f>IF(COUNT(B1708:D1708)&lt;&gt;3,"Eingaben prüfen",IF(OR(MIN(B1708:D1708)&lt;0,MAX(B1708:D1708)&gt;1),"Eingaben prüfen","gültig"))</x:f>
        <x:v>gültig</x:v>
      </x:c>
    </x:row>
    <x:row r="1709" ht="23" customHeight="1">
      <x:c r="A1709" s="9" t="n">
        <x:v>1703</x:v>
      </x:c>
      <x:c r="B1709" s="17" t="n">
        <x:v>0.8185875677736476</x:v>
      </x:c>
      <x:c r="C1709" s="17" t="n">
        <x:v>0.8635886999545619</x:v>
      </x:c>
      <x:c r="D1709" s="17" t="n">
        <x:v>0.6461371221812442</x:v>
      </x:c>
      <x:c r="E1709" s="9" t="str">
        <x:v>B</x:v>
      </x:c>
      <x:c r="F1709" s="14" t="str">
        <x:f>IF(COUNT(B1709:D1709)&lt;&gt;3,"Eingaben prüfen",IF(OR(MIN(B1709:D1709)&lt;0,MAX(B1709:D1709)&gt;1),"Eingaben prüfen","gültig"))</x:f>
        <x:v>gültig</x:v>
      </x:c>
    </x:row>
    <x:row r="1710" ht="23" customHeight="1">
      <x:c r="A1710" s="9" t="n">
        <x:v>1704</x:v>
      </x:c>
      <x:c r="B1710" s="17" t="n">
        <x:v>0.17435886745806783</x:v>
      </x:c>
      <x:c r="C1710" s="17" t="n">
        <x:v>0.8469970669830218</x:v>
      </x:c>
      <x:c r="D1710" s="17" t="n">
        <x:v>0.8583601879654452</x:v>
      </x:c>
      <x:c r="E1710" s="9" t="str">
        <x:v>B</x:v>
      </x:c>
      <x:c r="F1710" s="14" t="str">
        <x:f>IF(COUNT(B1710:D1710)&lt;&gt;3,"Eingaben prüfen",IF(OR(MIN(B1710:D1710)&lt;0,MAX(B1710:D1710)&gt;1),"Eingaben prüfen","gültig"))</x:f>
        <x:v>gültig</x:v>
      </x:c>
    </x:row>
    <x:row r="1711" ht="23" customHeight="1">
      <x:c r="A1711" s="9" t="n">
        <x:v>1705</x:v>
      </x:c>
      <x:c r="B1711" s="17" t="n">
        <x:v>0.3664465512847528</x:v>
      </x:c>
      <x:c r="C1711" s="17" t="n">
        <x:v>0.2756168182240799</x:v>
      </x:c>
      <x:c r="D1711" s="17" t="n">
        <x:v>0.3808787575690076</x:v>
      </x:c>
      <x:c r="E1711" s="9" t="str">
        <x:v>B</x:v>
      </x:c>
      <x:c r="F1711" s="14" t="str">
        <x:f>IF(COUNT(B1711:D1711)&lt;&gt;3,"Eingaben prüfen",IF(OR(MIN(B1711:D1711)&lt;0,MAX(B1711:D1711)&gt;1),"Eingaben prüfen","gültig"))</x:f>
        <x:v>gültig</x:v>
      </x:c>
    </x:row>
    <x:row r="1712" ht="23" customHeight="1">
      <x:c r="A1712" s="9" t="n">
        <x:v>1706</x:v>
      </x:c>
      <x:c r="B1712" s="17" t="n">
        <x:v>0.3241483246674761</x:v>
      </x:c>
      <x:c r="C1712" s="17" t="n">
        <x:v>0.5913185736862943</x:v>
      </x:c>
      <x:c r="D1712" s="17" t="n">
        <x:v>0.24133728712331504</x:v>
      </x:c>
      <x:c r="E1712" s="9" t="str">
        <x:v>B</x:v>
      </x:c>
      <x:c r="F1712" s="14" t="str">
        <x:f>IF(COUNT(B1712:D1712)&lt;&gt;3,"Eingaben prüfen",IF(OR(MIN(B1712:D1712)&lt;0,MAX(B1712:D1712)&gt;1),"Eingaben prüfen","gültig"))</x:f>
        <x:v>gültig</x:v>
      </x:c>
    </x:row>
    <x:row r="1713" ht="23" customHeight="1">
      <x:c r="A1713" s="9" t="n">
        <x:v>1707</x:v>
      </x:c>
      <x:c r="B1713" s="17" t="n">
        <x:v>0.1717043361859396</x:v>
      </x:c>
      <x:c r="C1713" s="17" t="n">
        <x:v>0.8249882011441514</x:v>
      </x:c>
      <x:c r="D1713" s="17" t="n">
        <x:v>0.44167460047174245</x:v>
      </x:c>
      <x:c r="E1713" s="9" t="str">
        <x:v>B</x:v>
      </x:c>
      <x:c r="F1713" s="14" t="str">
        <x:f>IF(COUNT(B1713:D1713)&lt;&gt;3,"Eingaben prüfen",IF(OR(MIN(B1713:D1713)&lt;0,MAX(B1713:D1713)&gt;1),"Eingaben prüfen","gültig"))</x:f>
        <x:v>gültig</x:v>
      </x:c>
    </x:row>
    <x:row r="1714" ht="23" customHeight="1">
      <x:c r="A1714" s="9" t="n">
        <x:v>1708</x:v>
      </x:c>
      <x:c r="B1714" s="17" t="n">
        <x:v>0.47822433069813997</x:v>
      </x:c>
      <x:c r="C1714" s="17" t="n">
        <x:v>0.49955400091130286</x:v>
      </x:c>
      <x:c r="D1714" s="17" t="n">
        <x:v>0.8758136533433571</x:v>
      </x:c>
      <x:c r="E1714" s="9" t="str">
        <x:v>B</x:v>
      </x:c>
      <x:c r="F1714" s="14" t="str">
        <x:f>IF(COUNT(B1714:D1714)&lt;&gt;3,"Eingaben prüfen",IF(OR(MIN(B1714:D1714)&lt;0,MAX(B1714:D1714)&gt;1),"Eingaben prüfen","gültig"))</x:f>
        <x:v>gültig</x:v>
      </x:c>
    </x:row>
    <x:row r="1715" ht="23" customHeight="1">
      <x:c r="A1715" s="9" t="n">
        <x:v>1709</x:v>
      </x:c>
      <x:c r="B1715" s="17" t="n">
        <x:v>0.3287363270064816</x:v>
      </x:c>
      <x:c r="C1715" s="17" t="n">
        <x:v>0.7362318612867966</x:v>
      </x:c>
      <x:c r="D1715" s="17" t="n">
        <x:v>0.7855526456842199</x:v>
      </x:c>
      <x:c r="E1715" s="9" t="str">
        <x:v>B</x:v>
      </x:c>
      <x:c r="F1715" s="14" t="str">
        <x:f>IF(COUNT(B1715:D1715)&lt;&gt;3,"Eingaben prüfen",IF(OR(MIN(B1715:D1715)&lt;0,MAX(B1715:D1715)&gt;1),"Eingaben prüfen","gültig"))</x:f>
        <x:v>gültig</x:v>
      </x:c>
    </x:row>
    <x:row r="1716" ht="23" customHeight="1">
      <x:c r="A1716" s="9" t="n">
        <x:v>1710</x:v>
      </x:c>
      <x:c r="B1716" s="17" t="n">
        <x:v>0.8855796608841047</x:v>
      </x:c>
      <x:c r="C1716" s="17" t="n">
        <x:v>0.29825084598269314</x:v>
      </x:c>
      <x:c r="D1716" s="17" t="n">
        <x:v>0.07330995367374271</x:v>
      </x:c>
      <x:c r="E1716" s="9" t="str">
        <x:v>B</x:v>
      </x:c>
      <x:c r="F1716" s="14" t="str">
        <x:f>IF(COUNT(B1716:D1716)&lt;&gt;3,"Eingaben prüfen",IF(OR(MIN(B1716:D1716)&lt;0,MAX(B1716:D1716)&gt;1),"Eingaben prüfen","gültig"))</x:f>
        <x:v>gültig</x:v>
      </x:c>
    </x:row>
    <x:row r="1717" ht="23" customHeight="1">
      <x:c r="A1717" s="9" t="n">
        <x:v>1711</x:v>
      </x:c>
      <x:c r="B1717" s="17" t="n">
        <x:v>0.19836733129341155</x:v>
      </x:c>
      <x:c r="C1717" s="17" t="n">
        <x:v>0.23483489209320396</x:v>
      </x:c>
      <x:c r="D1717" s="17" t="n">
        <x:v>0.5387698857812211</x:v>
      </x:c>
      <x:c r="E1717" s="9" t="str">
        <x:v>B</x:v>
      </x:c>
      <x:c r="F1717" s="14" t="str">
        <x:f>IF(COUNT(B1717:D1717)&lt;&gt;3,"Eingaben prüfen",IF(OR(MIN(B1717:D1717)&lt;0,MAX(B1717:D1717)&gt;1),"Eingaben prüfen","gültig"))</x:f>
        <x:v>gültig</x:v>
      </x:c>
    </x:row>
    <x:row r="1718" ht="23" customHeight="1">
      <x:c r="A1718" s="9" t="n">
        <x:v>1712</x:v>
      </x:c>
      <x:c r="B1718" s="17" t="n">
        <x:v>0.8695133138680831</x:v>
      </x:c>
      <x:c r="C1718" s="17" t="n">
        <x:v>0.26856619759928435</x:v>
      </x:c>
      <x:c r="D1718" s="17" t="n">
        <x:v>0.7112141839461401</x:v>
      </x:c>
      <x:c r="E1718" s="9" t="str">
        <x:v>B</x:v>
      </x:c>
      <x:c r="F1718" s="14" t="str">
        <x:f>IF(COUNT(B1718:D1718)&lt;&gt;3,"Eingaben prüfen",IF(OR(MIN(B1718:D1718)&lt;0,MAX(B1718:D1718)&gt;1),"Eingaben prüfen","gültig"))</x:f>
        <x:v>gültig</x:v>
      </x:c>
    </x:row>
    <x:row r="1719" ht="23" customHeight="1">
      <x:c r="A1719" s="9" t="n">
        <x:v>1713</x:v>
      </x:c>
      <x:c r="B1719" s="17" t="n">
        <x:v>0.6165973945753649</x:v>
      </x:c>
      <x:c r="C1719" s="17" t="n">
        <x:v>0.3576427510706708</x:v>
      </x:c>
      <x:c r="D1719" s="17" t="n">
        <x:v>0.4795593776507303</x:v>
      </x:c>
      <x:c r="E1719" s="9" t="str">
        <x:v>B</x:v>
      </x:c>
      <x:c r="F1719" s="14" t="str">
        <x:f>IF(COUNT(B1719:D1719)&lt;&gt;3,"Eingaben prüfen",IF(OR(MIN(B1719:D1719)&lt;0,MAX(B1719:D1719)&gt;1),"Eingaben prüfen","gültig"))</x:f>
        <x:v>gültig</x:v>
      </x:c>
    </x:row>
    <x:row r="1720" ht="23" customHeight="1">
      <x:c r="A1720" s="9" t="n">
        <x:v>1714</x:v>
      </x:c>
      <x:c r="B1720" s="17" t="n">
        <x:v>0.8585642875405028</x:v>
      </x:c>
      <x:c r="C1720" s="17" t="n">
        <x:v>0.9810758606763557</x:v>
      </x:c>
      <x:c r="D1720" s="17" t="n">
        <x:v>0.5080716508673504</x:v>
      </x:c>
      <x:c r="E1720" s="9" t="str">
        <x:v>B</x:v>
      </x:c>
      <x:c r="F1720" s="14" t="str">
        <x:f>IF(COUNT(B1720:D1720)&lt;&gt;3,"Eingaben prüfen",IF(OR(MIN(B1720:D1720)&lt;0,MAX(B1720:D1720)&gt;1),"Eingaben prüfen","gültig"))</x:f>
        <x:v>gültig</x:v>
      </x:c>
    </x:row>
    <x:row r="1721" ht="23" customHeight="1">
      <x:c r="A1721" s="9" t="n">
        <x:v>1715</x:v>
      </x:c>
      <x:c r="B1721" s="17" t="n">
        <x:v>0.8151728723896667</x:v>
      </x:c>
      <x:c r="C1721" s="17" t="n">
        <x:v>0.004649483948014677</x:v>
      </x:c>
      <x:c r="D1721" s="17" t="n">
        <x:v>0.22528671158943325</x:v>
      </x:c>
      <x:c r="E1721" s="9" t="str">
        <x:v>B</x:v>
      </x:c>
      <x:c r="F1721" s="14" t="str">
        <x:f>IF(COUNT(B1721:D1721)&lt;&gt;3,"Eingaben prüfen",IF(OR(MIN(B1721:D1721)&lt;0,MAX(B1721:D1721)&gt;1),"Eingaben prüfen","gültig"))</x:f>
        <x:v>gültig</x:v>
      </x:c>
    </x:row>
    <x:row r="1722" ht="23" customHeight="1">
      <x:c r="A1722" s="9" t="n">
        <x:v>1716</x:v>
      </x:c>
      <x:c r="B1722" s="17" t="n">
        <x:v>0.7420129192760214</x:v>
      </x:c>
      <x:c r="C1722" s="17" t="n">
        <x:v>0.17872037726920098</x:v>
      </x:c>
      <x:c r="D1722" s="17" t="n">
        <x:v>0.6323585390346125</x:v>
      </x:c>
      <x:c r="E1722" s="9" t="str">
        <x:v>B</x:v>
      </x:c>
      <x:c r="F1722" s="14" t="str">
        <x:f>IF(COUNT(B1722:D1722)&lt;&gt;3,"Eingaben prüfen",IF(OR(MIN(B1722:D1722)&lt;0,MAX(B1722:D1722)&gt;1),"Eingaben prüfen","gültig"))</x:f>
        <x:v>gültig</x:v>
      </x:c>
    </x:row>
    <x:row r="1723" ht="23" customHeight="1">
      <x:c r="A1723" s="9" t="n">
        <x:v>1717</x:v>
      </x:c>
      <x:c r="B1723" s="17" t="n">
        <x:v>0.32826571131590754</x:v>
      </x:c>
      <x:c r="C1723" s="17" t="n">
        <x:v>0.9638093168614432</x:v>
      </x:c>
      <x:c r="D1723" s="17" t="n">
        <x:v>0.34042750217486173</x:v>
      </x:c>
      <x:c r="E1723" s="9" t="str">
        <x:v>B</x:v>
      </x:c>
      <x:c r="F1723" s="14" t="str">
        <x:f>IF(COUNT(B1723:D1723)&lt;&gt;3,"Eingaben prüfen",IF(OR(MIN(B1723:D1723)&lt;0,MAX(B1723:D1723)&gt;1),"Eingaben prüfen","gültig"))</x:f>
        <x:v>gültig</x:v>
      </x:c>
    </x:row>
    <x:row r="1724" ht="23" customHeight="1">
      <x:c r="A1724" s="9" t="n">
        <x:v>1718</x:v>
      </x:c>
      <x:c r="B1724" s="17" t="n">
        <x:v>0.278318710741587</x:v>
      </x:c>
      <x:c r="C1724" s="17" t="n">
        <x:v>0.7254294176818803</x:v>
      </x:c>
      <x:c r="D1724" s="17" t="n">
        <x:v>0.9324996426003054</x:v>
      </x:c>
      <x:c r="E1724" s="9" t="str">
        <x:v>B</x:v>
      </x:c>
      <x:c r="F1724" s="14" t="str">
        <x:f>IF(COUNT(B1724:D1724)&lt;&gt;3,"Eingaben prüfen",IF(OR(MIN(B1724:D1724)&lt;0,MAX(B1724:D1724)&gt;1),"Eingaben prüfen","gültig"))</x:f>
        <x:v>gültig</x:v>
      </x:c>
    </x:row>
    <x:row r="1725" ht="23" customHeight="1">
      <x:c r="A1725" s="9" t="n">
        <x:v>1719</x:v>
      </x:c>
      <x:c r="B1725" s="17" t="n">
        <x:v>0.3813320341287181</x:v>
      </x:c>
      <x:c r="C1725" s="17" t="n">
        <x:v>0.1991354828933254</x:v>
      </x:c>
      <x:c r="D1725" s="17" t="n">
        <x:v>0.31517755531240255</x:v>
      </x:c>
      <x:c r="E1725" s="9" t="str">
        <x:v>B</x:v>
      </x:c>
      <x:c r="F1725" s="14" t="str">
        <x:f>IF(COUNT(B1725:D1725)&lt;&gt;3,"Eingaben prüfen",IF(OR(MIN(B1725:D1725)&lt;0,MAX(B1725:D1725)&gt;1),"Eingaben prüfen","gültig"))</x:f>
        <x:v>gültig</x:v>
      </x:c>
    </x:row>
    <x:row r="1726" ht="23" customHeight="1">
      <x:c r="A1726" s="9" t="n">
        <x:v>1720</x:v>
      </x:c>
      <x:c r="B1726" s="17" t="n">
        <x:v>0.9637178477132693</x:v>
      </x:c>
      <x:c r="C1726" s="17" t="n">
        <x:v>0.25127122027333826</x:v>
      </x:c>
      <x:c r="D1726" s="17" t="n">
        <x:v>0.43452125473413616</x:v>
      </x:c>
      <x:c r="E1726" s="9" t="str">
        <x:v>B</x:v>
      </x:c>
      <x:c r="F1726" s="14" t="str">
        <x:f>IF(COUNT(B1726:D1726)&lt;&gt;3,"Eingaben prüfen",IF(OR(MIN(B1726:D1726)&lt;0,MAX(B1726:D1726)&gt;1),"Eingaben prüfen","gültig"))</x:f>
        <x:v>gültig</x:v>
      </x:c>
    </x:row>
    <x:row r="1727" ht="23" customHeight="1">
      <x:c r="A1727" s="9" t="n">
        <x:v>1721</x:v>
      </x:c>
      <x:c r="B1727" s="17" t="n">
        <x:v>0.6036159443901852</x:v>
      </x:c>
      <x:c r="C1727" s="17" t="n">
        <x:v>0.08449983515311033</x:v>
      </x:c>
      <x:c r="D1727" s="17" t="n">
        <x:v>0.6266279282281175</x:v>
      </x:c>
      <x:c r="E1727" s="9" t="str">
        <x:v>B</x:v>
      </x:c>
      <x:c r="F1727" s="14" t="str">
        <x:f>IF(COUNT(B1727:D1727)&lt;&gt;3,"Eingaben prüfen",IF(OR(MIN(B1727:D1727)&lt;0,MAX(B1727:D1727)&gt;1),"Eingaben prüfen","gültig"))</x:f>
        <x:v>gültig</x:v>
      </x:c>
    </x:row>
    <x:row r="1728" ht="23" customHeight="1">
      <x:c r="A1728" s="9" t="n">
        <x:v>1722</x:v>
      </x:c>
      <x:c r="B1728" s="17" t="n">
        <x:v>0.5517829068703577</x:v>
      </x:c>
      <x:c r="C1728" s="17" t="n">
        <x:v>0.3978478939970955</x:v>
      </x:c>
      <x:c r="D1728" s="17" t="n">
        <x:v>0.3700065485900268</x:v>
      </x:c>
      <x:c r="E1728" s="9" t="str">
        <x:v>B</x:v>
      </x:c>
      <x:c r="F1728" s="14" t="str">
        <x:f>IF(COUNT(B1728:D1728)&lt;&gt;3,"Eingaben prüfen",IF(OR(MIN(B1728:D1728)&lt;0,MAX(B1728:D1728)&gt;1),"Eingaben prüfen","gültig"))</x:f>
        <x:v>gültig</x:v>
      </x:c>
    </x:row>
    <x:row r="1729" ht="23" customHeight="1">
      <x:c r="A1729" s="9" t="n">
        <x:v>1723</x:v>
      </x:c>
      <x:c r="B1729" s="17" t="n">
        <x:v>0.44840401702094823</x:v>
      </x:c>
      <x:c r="C1729" s="17" t="n">
        <x:v>0.42910059087444097</x:v>
      </x:c>
      <x:c r="D1729" s="17" t="n">
        <x:v>0.028250013361684978</x:v>
      </x:c>
      <x:c r="E1729" s="9" t="str">
        <x:v>B</x:v>
      </x:c>
      <x:c r="F1729" s="14" t="str">
        <x:f>IF(COUNT(B1729:D1729)&lt;&gt;3,"Eingaben prüfen",IF(OR(MIN(B1729:D1729)&lt;0,MAX(B1729:D1729)&gt;1),"Eingaben prüfen","gültig"))</x:f>
        <x:v>gültig</x:v>
      </x:c>
    </x:row>
    <x:row r="1730" ht="23" customHeight="1">
      <x:c r="A1730" s="9" t="n">
        <x:v>1724</x:v>
      </x:c>
      <x:c r="B1730" s="17" t="n">
        <x:v>0.015206320793367922</x:v>
      </x:c>
      <x:c r="C1730" s="17" t="n">
        <x:v>0.9435083641437814</x:v>
      </x:c>
      <x:c r="D1730" s="17" t="n">
        <x:v>0.3640173744643107</x:v>
      </x:c>
      <x:c r="E1730" s="9" t="str">
        <x:v>B</x:v>
      </x:c>
      <x:c r="F1730" s="14" t="str">
        <x:f>IF(COUNT(B1730:D1730)&lt;&gt;3,"Eingaben prüfen",IF(OR(MIN(B1730:D1730)&lt;0,MAX(B1730:D1730)&gt;1),"Eingaben prüfen","gültig"))</x:f>
        <x:v>gültig</x:v>
      </x:c>
    </x:row>
    <x:row r="1731" ht="23" customHeight="1">
      <x:c r="A1731" s="9" t="n">
        <x:v>1725</x:v>
      </x:c>
      <x:c r="B1731" s="17" t="n">
        <x:v>0.5119696477195248</x:v>
      </x:c>
      <x:c r="C1731" s="17" t="n">
        <x:v>0.35078217566479</x:v>
      </x:c>
      <x:c r="D1731" s="17" t="n">
        <x:v>0.9009127187309787</x:v>
      </x:c>
      <x:c r="E1731" s="9" t="str">
        <x:v>B</x:v>
      </x:c>
      <x:c r="F1731" s="14" t="str">
        <x:f>IF(COUNT(B1731:D1731)&lt;&gt;3,"Eingaben prüfen",IF(OR(MIN(B1731:D1731)&lt;0,MAX(B1731:D1731)&gt;1),"Eingaben prüfen","gültig"))</x:f>
        <x:v>gültig</x:v>
      </x:c>
    </x:row>
    <x:row r="1732" ht="23" customHeight="1">
      <x:c r="A1732" s="9" t="n">
        <x:v>1726</x:v>
      </x:c>
      <x:c r="B1732" s="17" t="n">
        <x:v>0.5693805807968602</x:v>
      </x:c>
      <x:c r="C1732" s="17" t="n">
        <x:v>0.36525949265342206</x:v>
      </x:c>
      <x:c r="D1732" s="17" t="n">
        <x:v>0.8388932793168351</x:v>
      </x:c>
      <x:c r="E1732" s="9" t="str">
        <x:v>B</x:v>
      </x:c>
      <x:c r="F1732" s="14" t="str">
        <x:f>IF(COUNT(B1732:D1732)&lt;&gt;3,"Eingaben prüfen",IF(OR(MIN(B1732:D1732)&lt;0,MAX(B1732:D1732)&gt;1),"Eingaben prüfen","gültig"))</x:f>
        <x:v>gültig</x:v>
      </x:c>
    </x:row>
    <x:row r="1733" ht="23" customHeight="1">
      <x:c r="A1733" s="9" t="n">
        <x:v>1727</x:v>
      </x:c>
      <x:c r="B1733" s="17" t="n">
        <x:v>0.7690953937126324</x:v>
      </x:c>
      <x:c r="C1733" s="17" t="n">
        <x:v>0.2955169345950708</x:v>
      </x:c>
      <x:c r="D1733" s="17" t="n">
        <x:v>0.6561836627079174</x:v>
      </x:c>
      <x:c r="E1733" s="9" t="str">
        <x:v>B</x:v>
      </x:c>
      <x:c r="F1733" s="14" t="str">
        <x:f>IF(COUNT(B1733:D1733)&lt;&gt;3,"Eingaben prüfen",IF(OR(MIN(B1733:D1733)&lt;0,MAX(B1733:D1733)&gt;1),"Eingaben prüfen","gültig"))</x:f>
        <x:v>gültig</x:v>
      </x:c>
    </x:row>
    <x:row r="1734" ht="23" customHeight="1">
      <x:c r="A1734" s="9" t="n">
        <x:v>1728</x:v>
      </x:c>
      <x:c r="B1734" s="17" t="n">
        <x:v>0.04362431855406612</x:v>
      </x:c>
      <x:c r="C1734" s="17" t="n">
        <x:v>0.41964939108584076</x:v>
      </x:c>
      <x:c r="D1734" s="17" t="n">
        <x:v>0.8104964090744033</x:v>
      </x:c>
      <x:c r="E1734" s="9" t="str">
        <x:v>B</x:v>
      </x:c>
      <x:c r="F1734" s="14" t="str">
        <x:f>IF(COUNT(B1734:D1734)&lt;&gt;3,"Eingaben prüfen",IF(OR(MIN(B1734:D1734)&lt;0,MAX(B1734:D1734)&gt;1),"Eingaben prüfen","gültig"))</x:f>
        <x:v>gültig</x:v>
      </x:c>
    </x:row>
    <x:row r="1735" ht="23" customHeight="1">
      <x:c r="A1735" s="9" t="n">
        <x:v>1729</x:v>
      </x:c>
      <x:c r="B1735" s="17" t="n">
        <x:v>0.8713021579897031</x:v>
      </x:c>
      <x:c r="C1735" s="17" t="n">
        <x:v>0.9583445600001141</x:v>
      </x:c>
      <x:c r="D1735" s="17" t="n">
        <x:v>0.16544657188933343</x:v>
      </x:c>
      <x:c r="E1735" s="9" t="str">
        <x:v>B</x:v>
      </x:c>
      <x:c r="F1735" s="14" t="str">
        <x:f>IF(COUNT(B1735:D1735)&lt;&gt;3,"Eingaben prüfen",IF(OR(MIN(B1735:D1735)&lt;0,MAX(B1735:D1735)&gt;1),"Eingaben prüfen","gültig"))</x:f>
        <x:v>gültig</x:v>
      </x:c>
    </x:row>
    <x:row r="1736" ht="23" customHeight="1">
      <x:c r="A1736" s="9" t="n">
        <x:v>1730</x:v>
      </x:c>
      <x:c r="B1736" s="17" t="n">
        <x:v>0.3858839924214408</x:v>
      </x:c>
      <x:c r="C1736" s="17" t="n">
        <x:v>0.5832377899205312</x:v>
      </x:c>
      <x:c r="D1736" s="17" t="n">
        <x:v>0.13450489391107112</x:v>
      </x:c>
      <x:c r="E1736" s="9" t="str">
        <x:v>B</x:v>
      </x:c>
      <x:c r="F1736" s="14" t="str">
        <x:f>IF(COUNT(B1736:D1736)&lt;&gt;3,"Eingaben prüfen",IF(OR(MIN(B1736:D1736)&lt;0,MAX(B1736:D1736)&gt;1),"Eingaben prüfen","gültig"))</x:f>
        <x:v>gültig</x:v>
      </x:c>
    </x:row>
    <x:row r="1737" ht="23" customHeight="1">
      <x:c r="A1737" s="9" t="n">
        <x:v>1731</x:v>
      </x:c>
      <x:c r="B1737" s="17" t="n">
        <x:v>0.35742094612214714</x:v>
      </x:c>
      <x:c r="C1737" s="17" t="n">
        <x:v>0.5897016160888597</x:v>
      </x:c>
      <x:c r="D1737" s="17" t="n">
        <x:v>0.9695248530479148</x:v>
      </x:c>
      <x:c r="E1737" s="9" t="str">
        <x:v>B</x:v>
      </x:c>
      <x:c r="F1737" s="14" t="str">
        <x:f>IF(COUNT(B1737:D1737)&lt;&gt;3,"Eingaben prüfen",IF(OR(MIN(B1737:D1737)&lt;0,MAX(B1737:D1737)&gt;1),"Eingaben prüfen","gültig"))</x:f>
        <x:v>gültig</x:v>
      </x:c>
    </x:row>
    <x:row r="1738" ht="23" customHeight="1">
      <x:c r="A1738" s="9" t="n">
        <x:v>1732</x:v>
      </x:c>
      <x:c r="B1738" s="17" t="n">
        <x:v>0.9554226490436122</x:v>
      </x:c>
      <x:c r="C1738" s="17" t="n">
        <x:v>0.4603336724685505</x:v>
      </x:c>
      <x:c r="D1738" s="17" t="n">
        <x:v>0.015196744003333151</x:v>
      </x:c>
      <x:c r="E1738" s="9" t="str">
        <x:v>B</x:v>
      </x:c>
      <x:c r="F1738" s="14" t="str">
        <x:f>IF(COUNT(B1738:D1738)&lt;&gt;3,"Eingaben prüfen",IF(OR(MIN(B1738:D1738)&lt;0,MAX(B1738:D1738)&gt;1),"Eingaben prüfen","gültig"))</x:f>
        <x:v>gültig</x:v>
      </x:c>
    </x:row>
    <x:row r="1739" ht="23" customHeight="1">
      <x:c r="A1739" s="9" t="n">
        <x:v>1733</x:v>
      </x:c>
      <x:c r="B1739" s="17" t="n">
        <x:v>0.9984789978479967</x:v>
      </x:c>
      <x:c r="C1739" s="17" t="n">
        <x:v>0.9359179724706337</x:v>
      </x:c>
      <x:c r="D1739" s="17" t="n">
        <x:v>0.5790389134781435</x:v>
      </x:c>
      <x:c r="E1739" s="9" t="str">
        <x:v>B</x:v>
      </x:c>
      <x:c r="F1739" s="14" t="str">
        <x:f>IF(COUNT(B1739:D1739)&lt;&gt;3,"Eingaben prüfen",IF(OR(MIN(B1739:D1739)&lt;0,MAX(B1739:D1739)&gt;1),"Eingaben prüfen","gültig"))</x:f>
        <x:v>gültig</x:v>
      </x:c>
    </x:row>
    <x:row r="1740" ht="23" customHeight="1">
      <x:c r="A1740" s="9" t="n">
        <x:v>1734</x:v>
      </x:c>
      <x:c r="B1740" s="17" t="n">
        <x:v>0.4969017378753051</x:v>
      </x:c>
      <x:c r="C1740" s="17" t="n">
        <x:v>0.8514227768173441</x:v>
      </x:c>
      <x:c r="D1740" s="17" t="n">
        <x:v>0.7992176882689819</x:v>
      </x:c>
      <x:c r="E1740" s="9" t="str">
        <x:v>B</x:v>
      </x:c>
      <x:c r="F1740" s="14" t="str">
        <x:f>IF(COUNT(B1740:D1740)&lt;&gt;3,"Eingaben prüfen",IF(OR(MIN(B1740:D1740)&lt;0,MAX(B1740:D1740)&gt;1),"Eingaben prüfen","gültig"))</x:f>
        <x:v>gültig</x:v>
      </x:c>
    </x:row>
    <x:row r="1741" ht="23" customHeight="1">
      <x:c r="A1741" s="9" t="n">
        <x:v>1735</x:v>
      </x:c>
      <x:c r="B1741" s="17" t="n">
        <x:v>0.029770145541988313</x:v>
      </x:c>
      <x:c r="C1741" s="17" t="n">
        <x:v>0.6261964320437983</x:v>
      </x:c>
      <x:c r="D1741" s="17" t="n">
        <x:v>0.7801623059203848</x:v>
      </x:c>
      <x:c r="E1741" s="9" t="str">
        <x:v>B</x:v>
      </x:c>
      <x:c r="F1741" s="14" t="str">
        <x:f>IF(COUNT(B1741:D1741)&lt;&gt;3,"Eingaben prüfen",IF(OR(MIN(B1741:D1741)&lt;0,MAX(B1741:D1741)&gt;1),"Eingaben prüfen","gültig"))</x:f>
        <x:v>gültig</x:v>
      </x:c>
    </x:row>
    <x:row r="1742" ht="23" customHeight="1">
      <x:c r="A1742" s="9" t="n">
        <x:v>1736</x:v>
      </x:c>
      <x:c r="B1742" s="17" t="n">
        <x:v>0.7003931213403121</x:v>
      </x:c>
      <x:c r="C1742" s="17" t="n">
        <x:v>0.3619893050054088</x:v>
      </x:c>
      <x:c r="D1742" s="17" t="n">
        <x:v>0.4151197619503364</x:v>
      </x:c>
      <x:c r="E1742" s="9" t="str">
        <x:v>B</x:v>
      </x:c>
      <x:c r="F1742" s="14" t="str">
        <x:f>IF(COUNT(B1742:D1742)&lt;&gt;3,"Eingaben prüfen",IF(OR(MIN(B1742:D1742)&lt;0,MAX(B1742:D1742)&gt;1),"Eingaben prüfen","gültig"))</x:f>
        <x:v>gültig</x:v>
      </x:c>
    </x:row>
    <x:row r="1743" ht="23" customHeight="1">
      <x:c r="A1743" s="9" t="n">
        <x:v>1737</x:v>
      </x:c>
      <x:c r="B1743" s="17" t="n">
        <x:v>0.15035696199629456</x:v>
      </x:c>
      <x:c r="C1743" s="17" t="n">
        <x:v>0.20432903000619262</x:v>
      </x:c>
      <x:c r="D1743" s="17" t="n">
        <x:v>0.7847922077635303</x:v>
      </x:c>
      <x:c r="E1743" s="9" t="str">
        <x:v>B</x:v>
      </x:c>
      <x:c r="F1743" s="14" t="str">
        <x:f>IF(COUNT(B1743:D1743)&lt;&gt;3,"Eingaben prüfen",IF(OR(MIN(B1743:D1743)&lt;0,MAX(B1743:D1743)&gt;1),"Eingaben prüfen","gültig"))</x:f>
        <x:v>gültig</x:v>
      </x:c>
    </x:row>
    <x:row r="1744" ht="23" customHeight="1">
      <x:c r="A1744" s="9" t="n">
        <x:v>1738</x:v>
      </x:c>
      <x:c r="B1744" s="17" t="n">
        <x:v>0.07081144826952368</x:v>
      </x:c>
      <x:c r="C1744" s="17" t="n">
        <x:v>0.12336085515562445</x:v>
      </x:c>
      <x:c r="D1744" s="17" t="n">
        <x:v>0.9490438950015232</x:v>
      </x:c>
      <x:c r="E1744" s="9" t="str">
        <x:v>B</x:v>
      </x:c>
      <x:c r="F1744" s="14" t="str">
        <x:f>IF(COUNT(B1744:D1744)&lt;&gt;3,"Eingaben prüfen",IF(OR(MIN(B1744:D1744)&lt;0,MAX(B1744:D1744)&gt;1),"Eingaben prüfen","gültig"))</x:f>
        <x:v>gültig</x:v>
      </x:c>
    </x:row>
    <x:row r="1745" ht="23" customHeight="1">
      <x:c r="A1745" s="9" t="n">
        <x:v>1739</x:v>
      </x:c>
      <x:c r="B1745" s="17" t="n">
        <x:v>0.007520286715589464</x:v>
      </x:c>
      <x:c r="C1745" s="17" t="n">
        <x:v>0.08463935821782798</x:v>
      </x:c>
      <x:c r="D1745" s="17" t="n">
        <x:v>0.4071490365313366</x:v>
      </x:c>
      <x:c r="E1745" s="9" t="str">
        <x:v>B</x:v>
      </x:c>
      <x:c r="F1745" s="14" t="str">
        <x:f>IF(COUNT(B1745:D1745)&lt;&gt;3,"Eingaben prüfen",IF(OR(MIN(B1745:D1745)&lt;0,MAX(B1745:D1745)&gt;1),"Eingaben prüfen","gültig"))</x:f>
        <x:v>gültig</x:v>
      </x:c>
    </x:row>
    <x:row r="1746" ht="23" customHeight="1">
      <x:c r="A1746" s="9" t="n">
        <x:v>1740</x:v>
      </x:c>
      <x:c r="B1746" s="17" t="n">
        <x:v>0.37095328711438924</x:v>
      </x:c>
      <x:c r="C1746" s="17" t="n">
        <x:v>0.7396356469253078</x:v>
      </x:c>
      <x:c r="D1746" s="17" t="n">
        <x:v>0.450842875870876</x:v>
      </x:c>
      <x:c r="E1746" s="9" t="str">
        <x:v>B</x:v>
      </x:c>
      <x:c r="F1746" s="14" t="str">
        <x:f>IF(COUNT(B1746:D1746)&lt;&gt;3,"Eingaben prüfen",IF(OR(MIN(B1746:D1746)&lt;0,MAX(B1746:D1746)&gt;1),"Eingaben prüfen","gültig"))</x:f>
        <x:v>gültig</x:v>
      </x:c>
    </x:row>
    <x:row r="1747" ht="23" customHeight="1">
      <x:c r="A1747" s="9" t="n">
        <x:v>1741</x:v>
      </x:c>
      <x:c r="B1747" s="17" t="n">
        <x:v>0.7639295588014647</x:v>
      </x:c>
      <x:c r="C1747" s="17" t="n">
        <x:v>0.4704803022323176</x:v>
      </x:c>
      <x:c r="D1747" s="17" t="n">
        <x:v>0.09695528179872781</x:v>
      </x:c>
      <x:c r="E1747" s="9" t="str">
        <x:v>B</x:v>
      </x:c>
      <x:c r="F1747" s="14" t="str">
        <x:f>IF(COUNT(B1747:D1747)&lt;&gt;3,"Eingaben prüfen",IF(OR(MIN(B1747:D1747)&lt;0,MAX(B1747:D1747)&gt;1),"Eingaben prüfen","gültig"))</x:f>
        <x:v>gültig</x:v>
      </x:c>
    </x:row>
    <x:row r="1748" ht="23" customHeight="1">
      <x:c r="A1748" s="9" t="n">
        <x:v>1742</x:v>
      </x:c>
      <x:c r="B1748" s="17" t="n">
        <x:v>0.3797831990523264</x:v>
      </x:c>
      <x:c r="C1748" s="17" t="n">
        <x:v>0.07086279417853802</x:v>
      </x:c>
      <x:c r="D1748" s="17" t="n">
        <x:v>0.33603460469748825</x:v>
      </x:c>
      <x:c r="E1748" s="9" t="str">
        <x:v>B</x:v>
      </x:c>
      <x:c r="F1748" s="14" t="str">
        <x:f>IF(COUNT(B1748:D1748)&lt;&gt;3,"Eingaben prüfen",IF(OR(MIN(B1748:D1748)&lt;0,MAX(B1748:D1748)&gt;1),"Eingaben prüfen","gültig"))</x:f>
        <x:v>gültig</x:v>
      </x:c>
    </x:row>
    <x:row r="1749" ht="23" customHeight="1">
      <x:c r="A1749" s="9" t="n">
        <x:v>1743</x:v>
      </x:c>
      <x:c r="B1749" s="17" t="n">
        <x:v>0.42215014959219843</x:v>
      </x:c>
      <x:c r="C1749" s="17" t="n">
        <x:v>0.46126432821620256</x:v>
      </x:c>
      <x:c r="D1749" s="17" t="n">
        <x:v>0.45766940305475146</x:v>
      </x:c>
      <x:c r="E1749" s="9" t="str">
        <x:v>B</x:v>
      </x:c>
      <x:c r="F1749" s="14" t="str">
        <x:f>IF(COUNT(B1749:D1749)&lt;&gt;3,"Eingaben prüfen",IF(OR(MIN(B1749:D1749)&lt;0,MAX(B1749:D1749)&gt;1),"Eingaben prüfen","gültig"))</x:f>
        <x:v>gültig</x:v>
      </x:c>
    </x:row>
    <x:row r="1750" ht="23" customHeight="1">
      <x:c r="A1750" s="9" t="n">
        <x:v>1744</x:v>
      </x:c>
      <x:c r="B1750" s="17" t="n">
        <x:v>0.7724226800492033</x:v>
      </x:c>
      <x:c r="C1750" s="17" t="n">
        <x:v>0.22242768050637096</x:v>
      </x:c>
      <x:c r="D1750" s="17" t="n">
        <x:v>0.3850321153877303</x:v>
      </x:c>
      <x:c r="E1750" s="9" t="str">
        <x:v>B</x:v>
      </x:c>
      <x:c r="F1750" s="14" t="str">
        <x:f>IF(COUNT(B1750:D1750)&lt;&gt;3,"Eingaben prüfen",IF(OR(MIN(B1750:D1750)&lt;0,MAX(B1750:D1750)&gt;1),"Eingaben prüfen","gültig"))</x:f>
        <x:v>gültig</x:v>
      </x:c>
    </x:row>
    <x:row r="1751" ht="23" customHeight="1">
      <x:c r="A1751" s="9" t="n">
        <x:v>1745</x:v>
      </x:c>
      <x:c r="B1751" s="17" t="n">
        <x:v>0.018800136051140726</x:v>
      </x:c>
      <x:c r="C1751" s="17" t="n">
        <x:v>0.8005927671911195</x:v>
      </x:c>
      <x:c r="D1751" s="17" t="n">
        <x:v>0.2620531882857904</x:v>
      </x:c>
      <x:c r="E1751" s="9" t="str">
        <x:v>B</x:v>
      </x:c>
      <x:c r="F1751" s="14" t="str">
        <x:f>IF(COUNT(B1751:D1751)&lt;&gt;3,"Eingaben prüfen",IF(OR(MIN(B1751:D1751)&lt;0,MAX(B1751:D1751)&gt;1),"Eingaben prüfen","gültig"))</x:f>
        <x:v>gültig</x:v>
      </x:c>
    </x:row>
    <x:row r="1752" ht="23" customHeight="1">
      <x:c r="A1752" s="9" t="n">
        <x:v>1746</x:v>
      </x:c>
      <x:c r="B1752" s="17" t="n">
        <x:v>0.9147073578787968</x:v>
      </x:c>
      <x:c r="C1752" s="17" t="n">
        <x:v>0.9882568657631055</x:v>
      </x:c>
      <x:c r="D1752" s="17" t="n">
        <x:v>0.8618870949139819</x:v>
      </x:c>
      <x:c r="E1752" s="9" t="str">
        <x:v>B</x:v>
      </x:c>
      <x:c r="F1752" s="14" t="str">
        <x:f>IF(COUNT(B1752:D1752)&lt;&gt;3,"Eingaben prüfen",IF(OR(MIN(B1752:D1752)&lt;0,MAX(B1752:D1752)&gt;1),"Eingaben prüfen","gültig"))</x:f>
        <x:v>gültig</x:v>
      </x:c>
    </x:row>
    <x:row r="1753" ht="23" customHeight="1">
      <x:c r="A1753" s="9" t="n">
        <x:v>1747</x:v>
      </x:c>
      <x:c r="B1753" s="17" t="n">
        <x:v>0.8983013579854742</x:v>
      </x:c>
      <x:c r="C1753" s="17" t="n">
        <x:v>0.06436023127753288</x:v>
      </x:c>
      <x:c r="D1753" s="17" t="n">
        <x:v>0.4955033251317218</x:v>
      </x:c>
      <x:c r="E1753" s="9" t="str">
        <x:v>B</x:v>
      </x:c>
      <x:c r="F1753" s="14" t="str">
        <x:f>IF(COUNT(B1753:D1753)&lt;&gt;3,"Eingaben prüfen",IF(OR(MIN(B1753:D1753)&lt;0,MAX(B1753:D1753)&gt;1),"Eingaben prüfen","gültig"))</x:f>
        <x:v>gültig</x:v>
      </x:c>
    </x:row>
    <x:row r="1754" ht="23" customHeight="1">
      <x:c r="A1754" s="9" t="n">
        <x:v>1748</x:v>
      </x:c>
      <x:c r="B1754" s="17" t="n">
        <x:v>0.2581274037947878</x:v>
      </x:c>
      <x:c r="C1754" s="17" t="n">
        <x:v>0.8713976637227461</x:v>
      </x:c>
      <x:c r="D1754" s="17" t="n">
        <x:v>0.13471061538439244</x:v>
      </x:c>
      <x:c r="E1754" s="9" t="str">
        <x:v>B</x:v>
      </x:c>
      <x:c r="F1754" s="14" t="str">
        <x:f>IF(COUNT(B1754:D1754)&lt;&gt;3,"Eingaben prüfen",IF(OR(MIN(B1754:D1754)&lt;0,MAX(B1754:D1754)&gt;1),"Eingaben prüfen","gültig"))</x:f>
        <x:v>gültig</x:v>
      </x:c>
    </x:row>
    <x:row r="1755" ht="23" customHeight="1">
      <x:c r="A1755" s="9" t="n">
        <x:v>1749</x:v>
      </x:c>
      <x:c r="B1755" s="17" t="n">
        <x:v>0.5020846953848377</x:v>
      </x:c>
      <x:c r="C1755" s="17" t="n">
        <x:v>0.440872686333023</x:v>
      </x:c>
      <x:c r="D1755" s="17" t="n">
        <x:v>0.15148450282867998</x:v>
      </x:c>
      <x:c r="E1755" s="9" t="str">
        <x:v>B</x:v>
      </x:c>
      <x:c r="F1755" s="14" t="str">
        <x:f>IF(COUNT(B1755:D1755)&lt;&gt;3,"Eingaben prüfen",IF(OR(MIN(B1755:D1755)&lt;0,MAX(B1755:D1755)&gt;1),"Eingaben prüfen","gültig"))</x:f>
        <x:v>gültig</x:v>
      </x:c>
    </x:row>
    <x:row r="1756" ht="23" customHeight="1">
      <x:c r="A1756" s="9" t="n">
        <x:v>1750</x:v>
      </x:c>
      <x:c r="B1756" s="17" t="n">
        <x:v>0.4061010699952021</x:v>
      </x:c>
      <x:c r="C1756" s="17" t="n">
        <x:v>0.7785194433527067</x:v>
      </x:c>
      <x:c r="D1756" s="17" t="n">
        <x:v>0.6761742261005566</x:v>
      </x:c>
      <x:c r="E1756" s="9" t="str">
        <x:v>B</x:v>
      </x:c>
      <x:c r="F1756" s="14" t="str">
        <x:f>IF(COUNT(B1756:D1756)&lt;&gt;3,"Eingaben prüfen",IF(OR(MIN(B1756:D1756)&lt;0,MAX(B1756:D1756)&gt;1),"Eingaben prüfen","gültig"))</x:f>
        <x:v>gültig</x:v>
      </x:c>
    </x:row>
    <x:row r="1757" ht="23" customHeight="1">
      <x:c r="A1757" s="9" t="n">
        <x:v>1751</x:v>
      </x:c>
      <x:c r="B1757" s="17" t="n">
        <x:v>0.41234069818165153</x:v>
      </x:c>
      <x:c r="C1757" s="17" t="n">
        <x:v>0.09406059852335602</x:v>
      </x:c>
      <x:c r="D1757" s="17" t="n">
        <x:v>0.258288222248666</x:v>
      </x:c>
      <x:c r="E1757" s="9" t="str">
        <x:v>B</x:v>
      </x:c>
      <x:c r="F1757" s="14" t="str">
        <x:f>IF(COUNT(B1757:D1757)&lt;&gt;3,"Eingaben prüfen",IF(OR(MIN(B1757:D1757)&lt;0,MAX(B1757:D1757)&gt;1),"Eingaben prüfen","gültig"))</x:f>
        <x:v>gültig</x:v>
      </x:c>
    </x:row>
    <x:row r="1758" ht="23" customHeight="1">
      <x:c r="A1758" s="9" t="n">
        <x:v>1752</x:v>
      </x:c>
      <x:c r="B1758" s="17" t="n">
        <x:v>0.05924368172418326</x:v>
      </x:c>
      <x:c r="C1758" s="17" t="n">
        <x:v>0.00986777653452009</x:v>
      </x:c>
      <x:c r="D1758" s="17" t="n">
        <x:v>0.1982374869985506</x:v>
      </x:c>
      <x:c r="E1758" s="9" t="str">
        <x:v>B</x:v>
      </x:c>
      <x:c r="F1758" s="14" t="str">
        <x:f>IF(COUNT(B1758:D1758)&lt;&gt;3,"Eingaben prüfen",IF(OR(MIN(B1758:D1758)&lt;0,MAX(B1758:D1758)&gt;1),"Eingaben prüfen","gültig"))</x:f>
        <x:v>gültig</x:v>
      </x:c>
    </x:row>
    <x:row r="1759" ht="23" customHeight="1">
      <x:c r="A1759" s="9" t="n">
        <x:v>1753</x:v>
      </x:c>
      <x:c r="B1759" s="17" t="n">
        <x:v>0.8117277229903266</x:v>
      </x:c>
      <x:c r="C1759" s="17" t="n">
        <x:v>0.6767236293526366</x:v>
      </x:c>
      <x:c r="D1759" s="17" t="n">
        <x:v>0.11279716494027525</x:v>
      </x:c>
      <x:c r="E1759" s="9" t="str">
        <x:v>B</x:v>
      </x:c>
      <x:c r="F1759" s="14" t="str">
        <x:f>IF(COUNT(B1759:D1759)&lt;&gt;3,"Eingaben prüfen",IF(OR(MIN(B1759:D1759)&lt;0,MAX(B1759:D1759)&gt;1),"Eingaben prüfen","gültig"))</x:f>
        <x:v>gültig</x:v>
      </x:c>
    </x:row>
    <x:row r="1760" ht="23" customHeight="1">
      <x:c r="A1760" s="9" t="n">
        <x:v>1754</x:v>
      </x:c>
      <x:c r="B1760" s="17" t="n">
        <x:v>0.6145750380819663</x:v>
      </x:c>
      <x:c r="C1760" s="17" t="n">
        <x:v>0.4060691430931911</x:v>
      </x:c>
      <x:c r="D1760" s="17" t="n">
        <x:v>0.08679252269212157</x:v>
      </x:c>
      <x:c r="E1760" s="9" t="str">
        <x:v>B</x:v>
      </x:c>
      <x:c r="F1760" s="14" t="str">
        <x:f>IF(COUNT(B1760:D1760)&lt;&gt;3,"Eingaben prüfen",IF(OR(MIN(B1760:D1760)&lt;0,MAX(B1760:D1760)&gt;1),"Eingaben prüfen","gültig"))</x:f>
        <x:v>gültig</x:v>
      </x:c>
    </x:row>
    <x:row r="1761" ht="23" customHeight="1">
      <x:c r="A1761" s="9" t="n">
        <x:v>1755</x:v>
      </x:c>
      <x:c r="B1761" s="17" t="n">
        <x:v>0.054113003076054156</x:v>
      </x:c>
      <x:c r="C1761" s="17" t="n">
        <x:v>0.3798843544209376</x:v>
      </x:c>
      <x:c r="D1761" s="17" t="n">
        <x:v>0.38193823432084173</x:v>
      </x:c>
      <x:c r="E1761" s="9" t="str">
        <x:v>B</x:v>
      </x:c>
      <x:c r="F1761" s="14" t="str">
        <x:f>IF(COUNT(B1761:D1761)&lt;&gt;3,"Eingaben prüfen",IF(OR(MIN(B1761:D1761)&lt;0,MAX(B1761:D1761)&gt;1),"Eingaben prüfen","gültig"))</x:f>
        <x:v>gültig</x:v>
      </x:c>
    </x:row>
    <x:row r="1762" ht="23" customHeight="1">
      <x:c r="A1762" s="9" t="n">
        <x:v>1756</x:v>
      </x:c>
      <x:c r="B1762" s="17" t="n">
        <x:v>0.9418636333430186</x:v>
      </x:c>
      <x:c r="C1762" s="17" t="n">
        <x:v>0.379059556289576</x:v>
      </x:c>
      <x:c r="D1762" s="17" t="n">
        <x:v>0.2623662353726104</x:v>
      </x:c>
      <x:c r="E1762" s="9" t="str">
        <x:v>B</x:v>
      </x:c>
      <x:c r="F1762" s="14" t="str">
        <x:f>IF(COUNT(B1762:D1762)&lt;&gt;3,"Eingaben prüfen",IF(OR(MIN(B1762:D1762)&lt;0,MAX(B1762:D1762)&gt;1),"Eingaben prüfen","gültig"))</x:f>
        <x:v>gültig</x:v>
      </x:c>
    </x:row>
    <x:row r="1763" ht="23" customHeight="1">
      <x:c r="A1763" s="9" t="n">
        <x:v>1757</x:v>
      </x:c>
      <x:c r="B1763" s="17" t="n">
        <x:v>0.21412008453626186</x:v>
      </x:c>
      <x:c r="C1763" s="17" t="n">
        <x:v>0.7855164365610108</x:v>
      </x:c>
      <x:c r="D1763" s="17" t="n">
        <x:v>0.8798457238590345</x:v>
      </x:c>
      <x:c r="E1763" s="9" t="str">
        <x:v>B</x:v>
      </x:c>
      <x:c r="F1763" s="14" t="str">
        <x:f>IF(COUNT(B1763:D1763)&lt;&gt;3,"Eingaben prüfen",IF(OR(MIN(B1763:D1763)&lt;0,MAX(B1763:D1763)&gt;1),"Eingaben prüfen","gültig"))</x:f>
        <x:v>gültig</x:v>
      </x:c>
    </x:row>
    <x:row r="1764" ht="23" customHeight="1">
      <x:c r="A1764" s="9" t="n">
        <x:v>1758</x:v>
      </x:c>
      <x:c r="B1764" s="17" t="n">
        <x:v>0.8881980160949752</x:v>
      </x:c>
      <x:c r="C1764" s="17" t="n">
        <x:v>0.5213124955771491</x:v>
      </x:c>
      <x:c r="D1764" s="17" t="n">
        <x:v>0.6837009376613423</x:v>
      </x:c>
      <x:c r="E1764" s="9" t="str">
        <x:v>B</x:v>
      </x:c>
      <x:c r="F1764" s="14" t="str">
        <x:f>IF(COUNT(B1764:D1764)&lt;&gt;3,"Eingaben prüfen",IF(OR(MIN(B1764:D1764)&lt;0,MAX(B1764:D1764)&gt;1),"Eingaben prüfen","gültig"))</x:f>
        <x:v>gültig</x:v>
      </x:c>
    </x:row>
    <x:row r="1765" ht="23" customHeight="1">
      <x:c r="A1765" s="9" t="n">
        <x:v>1759</x:v>
      </x:c>
      <x:c r="B1765" s="17" t="n">
        <x:v>0.9412657570792362</x:v>
      </x:c>
      <x:c r="C1765" s="17" t="n">
        <x:v>0.648361245286651</x:v>
      </x:c>
      <x:c r="D1765" s="17" t="n">
        <x:v>0.6192338046384975</x:v>
      </x:c>
      <x:c r="E1765" s="9" t="str">
        <x:v>B</x:v>
      </x:c>
      <x:c r="F1765" s="14" t="str">
        <x:f>IF(COUNT(B1765:D1765)&lt;&gt;3,"Eingaben prüfen",IF(OR(MIN(B1765:D1765)&lt;0,MAX(B1765:D1765)&gt;1),"Eingaben prüfen","gültig"))</x:f>
        <x:v>gültig</x:v>
      </x:c>
    </x:row>
    <x:row r="1766" ht="23" customHeight="1">
      <x:c r="A1766" s="9" t="n">
        <x:v>1760</x:v>
      </x:c>
      <x:c r="B1766" s="17" t="n">
        <x:v>0.8307650530477986</x:v>
      </x:c>
      <x:c r="C1766" s="17" t="n">
        <x:v>0.6236929349834099</x:v>
      </x:c>
      <x:c r="D1766" s="17" t="n">
        <x:v>0.9906282800948247</x:v>
      </x:c>
      <x:c r="E1766" s="9" t="str">
        <x:v>B</x:v>
      </x:c>
      <x:c r="F1766" s="14" t="str">
        <x:f>IF(COUNT(B1766:D1766)&lt;&gt;3,"Eingaben prüfen",IF(OR(MIN(B1766:D1766)&lt;0,MAX(B1766:D1766)&gt;1),"Eingaben prüfen","gültig"))</x:f>
        <x:v>gültig</x:v>
      </x:c>
    </x:row>
    <x:row r="1767" ht="23" customHeight="1">
      <x:c r="A1767" s="9" t="n">
        <x:v>1761</x:v>
      </x:c>
      <x:c r="B1767" s="17" t="n">
        <x:v>0.8536278310930356</x:v>
      </x:c>
      <x:c r="C1767" s="17" t="n">
        <x:v>0.9477807834045961</x:v>
      </x:c>
      <x:c r="D1767" s="17" t="n">
        <x:v>0.35952166945207864</x:v>
      </x:c>
      <x:c r="E1767" s="9" t="str">
        <x:v>B</x:v>
      </x:c>
      <x:c r="F1767" s="14" t="str">
        <x:f>IF(COUNT(B1767:D1767)&lt;&gt;3,"Eingaben prüfen",IF(OR(MIN(B1767:D1767)&lt;0,MAX(B1767:D1767)&gt;1),"Eingaben prüfen","gültig"))</x:f>
        <x:v>gültig</x:v>
      </x:c>
    </x:row>
    <x:row r="1768" ht="23" customHeight="1">
      <x:c r="A1768" s="9" t="n">
        <x:v>1762</x:v>
      </x:c>
      <x:c r="B1768" s="17" t="n">
        <x:v>0.3843267037300393</x:v>
      </x:c>
      <x:c r="C1768" s="17" t="n">
        <x:v>0.09693259408231825</x:v>
      </x:c>
      <x:c r="D1768" s="17" t="n">
        <x:v>0.6228126884670928</x:v>
      </x:c>
      <x:c r="E1768" s="9" t="str">
        <x:v>B</x:v>
      </x:c>
      <x:c r="F1768" s="14" t="str">
        <x:f>IF(COUNT(B1768:D1768)&lt;&gt;3,"Eingaben prüfen",IF(OR(MIN(B1768:D1768)&lt;0,MAX(B1768:D1768)&gt;1),"Eingaben prüfen","gültig"))</x:f>
        <x:v>gültig</x:v>
      </x:c>
    </x:row>
    <x:row r="1769" ht="23" customHeight="1">
      <x:c r="A1769" s="9" t="n">
        <x:v>1763</x:v>
      </x:c>
      <x:c r="B1769" s="17" t="n">
        <x:v>0.9364246992627159</x:v>
      </x:c>
      <x:c r="C1769" s="17" t="n">
        <x:v>0.7946614305255935</x:v>
      </x:c>
      <x:c r="D1769" s="17" t="n">
        <x:v>0.4837258089100942</x:v>
      </x:c>
      <x:c r="E1769" s="9" t="str">
        <x:v>B</x:v>
      </x:c>
      <x:c r="F1769" s="14" t="str">
        <x:f>IF(COUNT(B1769:D1769)&lt;&gt;3,"Eingaben prüfen",IF(OR(MIN(B1769:D1769)&lt;0,MAX(B1769:D1769)&gt;1),"Eingaben prüfen","gültig"))</x:f>
        <x:v>gültig</x:v>
      </x:c>
    </x:row>
    <x:row r="1770" ht="23" customHeight="1">
      <x:c r="A1770" s="9" t="n">
        <x:v>1764</x:v>
      </x:c>
      <x:c r="B1770" s="17" t="n">
        <x:v>0.028077189228497446</x:v>
      </x:c>
      <x:c r="C1770" s="17" t="n">
        <x:v>0.2405554692959413</x:v>
      </x:c>
      <x:c r="D1770" s="17" t="n">
        <x:v>0.3147014317801222</x:v>
      </x:c>
      <x:c r="E1770" s="9" t="str">
        <x:v>B</x:v>
      </x:c>
      <x:c r="F1770" s="14" t="str">
        <x:f>IF(COUNT(B1770:D1770)&lt;&gt;3,"Eingaben prüfen",IF(OR(MIN(B1770:D1770)&lt;0,MAX(B1770:D1770)&gt;1),"Eingaben prüfen","gültig"))</x:f>
        <x:v>gültig</x:v>
      </x:c>
    </x:row>
    <x:row r="1771" ht="23" customHeight="1">
      <x:c r="A1771" s="9" t="n">
        <x:v>1765</x:v>
      </x:c>
      <x:c r="B1771" s="17" t="n">
        <x:v>0.9237703123362735</x:v>
      </x:c>
      <x:c r="C1771" s="17" t="n">
        <x:v>0.5055123172933236</x:v>
      </x:c>
      <x:c r="D1771" s="17" t="n">
        <x:v>0.40611634228844196</x:v>
      </x:c>
      <x:c r="E1771" s="9" t="str">
        <x:v>B</x:v>
      </x:c>
      <x:c r="F1771" s="14" t="str">
        <x:f>IF(COUNT(B1771:D1771)&lt;&gt;3,"Eingaben prüfen",IF(OR(MIN(B1771:D1771)&lt;0,MAX(B1771:D1771)&gt;1),"Eingaben prüfen","gültig"))</x:f>
        <x:v>gültig</x:v>
      </x:c>
    </x:row>
    <x:row r="1772" ht="23" customHeight="1">
      <x:c r="A1772" s="9" t="n">
        <x:v>1766</x:v>
      </x:c>
      <x:c r="B1772" s="17" t="n">
        <x:v>0.3407648344291374</x:v>
      </x:c>
      <x:c r="C1772" s="17" t="n">
        <x:v>0.3204196240985766</x:v>
      </x:c>
      <x:c r="D1772" s="17" t="n">
        <x:v>0.44027479796204716</x:v>
      </x:c>
      <x:c r="E1772" s="9" t="str">
        <x:v>B</x:v>
      </x:c>
      <x:c r="F1772" s="14" t="str">
        <x:f>IF(COUNT(B1772:D1772)&lt;&gt;3,"Eingaben prüfen",IF(OR(MIN(B1772:D1772)&lt;0,MAX(B1772:D1772)&gt;1),"Eingaben prüfen","gültig"))</x:f>
        <x:v>gültig</x:v>
      </x:c>
    </x:row>
    <x:row r="1773" ht="23" customHeight="1">
      <x:c r="A1773" s="9" t="n">
        <x:v>1767</x:v>
      </x:c>
      <x:c r="B1773" s="17" t="n">
        <x:v>0.30558426526840776</x:v>
      </x:c>
      <x:c r="C1773" s="17" t="n">
        <x:v>0.8007914092158899</x:v>
      </x:c>
      <x:c r="D1773" s="17" t="n">
        <x:v>0.5009217775659636</x:v>
      </x:c>
      <x:c r="E1773" s="9" t="str">
        <x:v>B</x:v>
      </x:c>
      <x:c r="F1773" s="14" t="str">
        <x:f>IF(COUNT(B1773:D1773)&lt;&gt;3,"Eingaben prüfen",IF(OR(MIN(B1773:D1773)&lt;0,MAX(B1773:D1773)&gt;1),"Eingaben prüfen","gültig"))</x:f>
        <x:v>gültig</x:v>
      </x:c>
    </x:row>
    <x:row r="1774" ht="23" customHeight="1">
      <x:c r="A1774" s="9" t="n">
        <x:v>1768</x:v>
      </x:c>
      <x:c r="B1774" s="17" t="n">
        <x:v>0.3678792827995494</x:v>
      </x:c>
      <x:c r="C1774" s="17" t="n">
        <x:v>0.5284804160473868</x:v>
      </x:c>
      <x:c r="D1774" s="17" t="n">
        <x:v>0.11395618843380362</x:v>
      </x:c>
      <x:c r="E1774" s="9" t="str">
        <x:v>B</x:v>
      </x:c>
      <x:c r="F1774" s="14" t="str">
        <x:f>IF(COUNT(B1774:D1774)&lt;&gt;3,"Eingaben prüfen",IF(OR(MIN(B1774:D1774)&lt;0,MAX(B1774:D1774)&gt;1),"Eingaben prüfen","gültig"))</x:f>
        <x:v>gültig</x:v>
      </x:c>
    </x:row>
    <x:row r="1775" ht="23" customHeight="1">
      <x:c r="A1775" s="9" t="n">
        <x:v>1769</x:v>
      </x:c>
      <x:c r="B1775" s="17" t="n">
        <x:v>0.027274393127299845</x:v>
      </x:c>
      <x:c r="C1775" s="17" t="n">
        <x:v>0.15232058137189597</x:v>
      </x:c>
      <x:c r="D1775" s="17" t="n">
        <x:v>0.7813089519040659</x:v>
      </x:c>
      <x:c r="E1775" s="9" t="str">
        <x:v>B</x:v>
      </x:c>
      <x:c r="F1775" s="14" t="str">
        <x:f>IF(COUNT(B1775:D1775)&lt;&gt;3,"Eingaben prüfen",IF(OR(MIN(B1775:D1775)&lt;0,MAX(B1775:D1775)&gt;1),"Eingaben prüfen","gültig"))</x:f>
        <x:v>gültig</x:v>
      </x:c>
    </x:row>
    <x:row r="1776" ht="23" customHeight="1">
      <x:c r="A1776" s="9" t="n">
        <x:v>1770</x:v>
      </x:c>
      <x:c r="B1776" s="17" t="n">
        <x:v>0.9134265437023714</x:v>
      </x:c>
      <x:c r="C1776" s="17" t="n">
        <x:v>0.19384490174707025</x:v>
      </x:c>
      <x:c r="D1776" s="17" t="n">
        <x:v>0.5597313087200746</x:v>
      </x:c>
      <x:c r="E1776" s="9" t="str">
        <x:v>B</x:v>
      </x:c>
      <x:c r="F1776" s="14" t="str">
        <x:f>IF(COUNT(B1776:D1776)&lt;&gt;3,"Eingaben prüfen",IF(OR(MIN(B1776:D1776)&lt;0,MAX(B1776:D1776)&gt;1),"Eingaben prüfen","gültig"))</x:f>
        <x:v>gültig</x:v>
      </x:c>
    </x:row>
    <x:row r="1777" ht="23" customHeight="1">
      <x:c r="A1777" s="9" t="n">
        <x:v>1771</x:v>
      </x:c>
      <x:c r="B1777" s="17" t="n">
        <x:v>0.3781706289155409</x:v>
      </x:c>
      <x:c r="C1777" s="17" t="n">
        <x:v>0.7788544412469491</x:v>
      </x:c>
      <x:c r="D1777" s="17" t="n">
        <x:v>0.5127027452690527</x:v>
      </x:c>
      <x:c r="E1777" s="9" t="str">
        <x:v>B</x:v>
      </x:c>
      <x:c r="F1777" s="14" t="str">
        <x:f>IF(COUNT(B1777:D1777)&lt;&gt;3,"Eingaben prüfen",IF(OR(MIN(B1777:D1777)&lt;0,MAX(B1777:D1777)&gt;1),"Eingaben prüfen","gültig"))</x:f>
        <x:v>gültig</x:v>
      </x:c>
    </x:row>
    <x:row r="1778" ht="23" customHeight="1">
      <x:c r="A1778" s="9" t="n">
        <x:v>1772</x:v>
      </x:c>
      <x:c r="B1778" s="17" t="n">
        <x:v>0.7796473851194605</x:v>
      </x:c>
      <x:c r="C1778" s="17" t="n">
        <x:v>0.332933530327864</x:v>
      </x:c>
      <x:c r="D1778" s="17" t="n">
        <x:v>0.4495072894496843</x:v>
      </x:c>
      <x:c r="E1778" s="9" t="str">
        <x:v>B</x:v>
      </x:c>
      <x:c r="F1778" s="14" t="str">
        <x:f>IF(COUNT(B1778:D1778)&lt;&gt;3,"Eingaben prüfen",IF(OR(MIN(B1778:D1778)&lt;0,MAX(B1778:D1778)&gt;1),"Eingaben prüfen","gültig"))</x:f>
        <x:v>gültig</x:v>
      </x:c>
    </x:row>
    <x:row r="1779" ht="23" customHeight="1">
      <x:c r="A1779" s="9" t="n">
        <x:v>1773</x:v>
      </x:c>
      <x:c r="B1779" s="17" t="n">
        <x:v>0.21241858357097954</x:v>
      </x:c>
      <x:c r="C1779" s="17" t="n">
        <x:v>0.7981316488003358</x:v>
      </x:c>
      <x:c r="D1779" s="17" t="n">
        <x:v>0.5950317563256249</x:v>
      </x:c>
      <x:c r="E1779" s="9" t="str">
        <x:v>B</x:v>
      </x:c>
      <x:c r="F1779" s="14" t="str">
        <x:f>IF(COUNT(B1779:D1779)&lt;&gt;3,"Eingaben prüfen",IF(OR(MIN(B1779:D1779)&lt;0,MAX(B1779:D1779)&gt;1),"Eingaben prüfen","gültig"))</x:f>
        <x:v>gültig</x:v>
      </x:c>
    </x:row>
    <x:row r="1780" ht="23" customHeight="1">
      <x:c r="A1780" s="9" t="n">
        <x:v>1774</x:v>
      </x:c>
      <x:c r="B1780" s="17" t="n">
        <x:v>0.7750471575418487</x:v>
      </x:c>
      <x:c r="C1780" s="17" t="n">
        <x:v>0.17475711193401366</x:v>
      </x:c>
      <x:c r="D1780" s="17" t="n">
        <x:v>0.657686039688997</x:v>
      </x:c>
      <x:c r="E1780" s="9" t="str">
        <x:v>B</x:v>
      </x:c>
      <x:c r="F1780" s="14" t="str">
        <x:f>IF(COUNT(B1780:D1780)&lt;&gt;3,"Eingaben prüfen",IF(OR(MIN(B1780:D1780)&lt;0,MAX(B1780:D1780)&gt;1),"Eingaben prüfen","gültig"))</x:f>
        <x:v>gültig</x:v>
      </x:c>
    </x:row>
    <x:row r="1781" ht="23" customHeight="1">
      <x:c r="A1781" s="9" t="n">
        <x:v>1775</x:v>
      </x:c>
      <x:c r="B1781" s="17" t="n">
        <x:v>0.1360846016323194</x:v>
      </x:c>
      <x:c r="C1781" s="17" t="n">
        <x:v>0.6986834612907842</x:v>
      </x:c>
      <x:c r="D1781" s="17" t="n">
        <x:v>0.23672925552818924</x:v>
      </x:c>
      <x:c r="E1781" s="9" t="str">
        <x:v>B</x:v>
      </x:c>
      <x:c r="F1781" s="14" t="str">
        <x:f>IF(COUNT(B1781:D1781)&lt;&gt;3,"Eingaben prüfen",IF(OR(MIN(B1781:D1781)&lt;0,MAX(B1781:D1781)&gt;1),"Eingaben prüfen","gültig"))</x:f>
        <x:v>gültig</x:v>
      </x:c>
    </x:row>
    <x:row r="1782" ht="23" customHeight="1">
      <x:c r="A1782" s="9" t="n">
        <x:v>1776</x:v>
      </x:c>
      <x:c r="B1782" s="17" t="n">
        <x:v>0.2793017494259402</x:v>
      </x:c>
      <x:c r="C1782" s="17" t="n">
        <x:v>0.5904133297735825</x:v>
      </x:c>
      <x:c r="D1782" s="17" t="n">
        <x:v>0.3226938567822799</x:v>
      </x:c>
      <x:c r="E1782" s="9" t="str">
        <x:v>B</x:v>
      </x:c>
      <x:c r="F1782" s="14" t="str">
        <x:f>IF(COUNT(B1782:D1782)&lt;&gt;3,"Eingaben prüfen",IF(OR(MIN(B1782:D1782)&lt;0,MAX(B1782:D1782)&gt;1),"Eingaben prüfen","gültig"))</x:f>
        <x:v>gültig</x:v>
      </x:c>
    </x:row>
    <x:row r="1783" ht="23" customHeight="1">
      <x:c r="A1783" s="9" t="n">
        <x:v>1777</x:v>
      </x:c>
      <x:c r="B1783" s="17" t="n">
        <x:v>0.9159169726772234</x:v>
      </x:c>
      <x:c r="C1783" s="17" t="n">
        <x:v>0.38622004783246666</x:v>
      </x:c>
      <x:c r="D1783" s="17" t="n">
        <x:v>0.6450918851187453</x:v>
      </x:c>
      <x:c r="E1783" s="9" t="str">
        <x:v>B</x:v>
      </x:c>
      <x:c r="F1783" s="14" t="str">
        <x:f>IF(COUNT(B1783:D1783)&lt;&gt;3,"Eingaben prüfen",IF(OR(MIN(B1783:D1783)&lt;0,MAX(B1783:D1783)&gt;1),"Eingaben prüfen","gültig"))</x:f>
        <x:v>gültig</x:v>
      </x:c>
    </x:row>
    <x:row r="1784" ht="23" customHeight="1">
      <x:c r="A1784" s="9" t="n">
        <x:v>1778</x:v>
      </x:c>
      <x:c r="B1784" s="17" t="n">
        <x:v>0.31655105657409877</x:v>
      </x:c>
      <x:c r="C1784" s="17" t="n">
        <x:v>0.8056092202896252</x:v>
      </x:c>
      <x:c r="D1784" s="17" t="n">
        <x:v>0.45697625528555363</x:v>
      </x:c>
      <x:c r="E1784" s="9" t="str">
        <x:v>B</x:v>
      </x:c>
      <x:c r="F1784" s="14" t="str">
        <x:f>IF(COUNT(B1784:D1784)&lt;&gt;3,"Eingaben prüfen",IF(OR(MIN(B1784:D1784)&lt;0,MAX(B1784:D1784)&gt;1),"Eingaben prüfen","gültig"))</x:f>
        <x:v>gültig</x:v>
      </x:c>
    </x:row>
    <x:row r="1785" ht="23" customHeight="1">
      <x:c r="A1785" s="9" t="n">
        <x:v>1779</x:v>
      </x:c>
      <x:c r="B1785" s="17" t="n">
        <x:v>0.1875348809408024</x:v>
      </x:c>
      <x:c r="C1785" s="17" t="n">
        <x:v>0.31046001135837287</x:v>
      </x:c>
      <x:c r="D1785" s="17" t="n">
        <x:v>0.11164133518468589</x:v>
      </x:c>
      <x:c r="E1785" s="9" t="str">
        <x:v>B</x:v>
      </x:c>
      <x:c r="F1785" s="14" t="str">
        <x:f>IF(COUNT(B1785:D1785)&lt;&gt;3,"Eingaben prüfen",IF(OR(MIN(B1785:D1785)&lt;0,MAX(B1785:D1785)&gt;1),"Eingaben prüfen","gültig"))</x:f>
        <x:v>gültig</x:v>
      </x:c>
    </x:row>
    <x:row r="1786" ht="23" customHeight="1">
      <x:c r="A1786" s="9" t="n">
        <x:v>1780</x:v>
      </x:c>
      <x:c r="B1786" s="17" t="n">
        <x:v>0.11541709664743394</x:v>
      </x:c>
      <x:c r="C1786" s="17" t="n">
        <x:v>0.3526715898187831</x:v>
      </x:c>
      <x:c r="D1786" s="17" t="n">
        <x:v>0.25561633717734367</x:v>
      </x:c>
      <x:c r="E1786" s="9" t="str">
        <x:v>B</x:v>
      </x:c>
      <x:c r="F1786" s="14" t="str">
        <x:f>IF(COUNT(B1786:D1786)&lt;&gt;3,"Eingaben prüfen",IF(OR(MIN(B1786:D1786)&lt;0,MAX(B1786:D1786)&gt;1),"Eingaben prüfen","gültig"))</x:f>
        <x:v>gültig</x:v>
      </x:c>
    </x:row>
    <x:row r="1787" ht="23" customHeight="1">
      <x:c r="A1787" s="9" t="n">
        <x:v>1781</x:v>
      </x:c>
      <x:c r="B1787" s="17" t="n">
        <x:v>0.14108799758832902</x:v>
      </x:c>
      <x:c r="C1787" s="17" t="n">
        <x:v>0.09835610433947295</x:v>
      </x:c>
      <x:c r="D1787" s="17" t="n">
        <x:v>0.26002354791853577</x:v>
      </x:c>
      <x:c r="E1787" s="9" t="str">
        <x:v>B</x:v>
      </x:c>
      <x:c r="F1787" s="14" t="str">
        <x:f>IF(COUNT(B1787:D1787)&lt;&gt;3,"Eingaben prüfen",IF(OR(MIN(B1787:D1787)&lt;0,MAX(B1787:D1787)&gt;1),"Eingaben prüfen","gültig"))</x:f>
        <x:v>gültig</x:v>
      </x:c>
    </x:row>
    <x:row r="1788" ht="23" customHeight="1">
      <x:c r="A1788" s="9" t="n">
        <x:v>1782</x:v>
      </x:c>
      <x:c r="B1788" s="17" t="n">
        <x:v>0.06477586005348712</x:v>
      </x:c>
      <x:c r="C1788" s="17" t="n">
        <x:v>0.8257137582404539</x:v>
      </x:c>
      <x:c r="D1788" s="17" t="n">
        <x:v>0.1336964628426358</x:v>
      </x:c>
      <x:c r="E1788" s="9" t="str">
        <x:v>B</x:v>
      </x:c>
      <x:c r="F1788" s="14" t="str">
        <x:f>IF(COUNT(B1788:D1788)&lt;&gt;3,"Eingaben prüfen",IF(OR(MIN(B1788:D1788)&lt;0,MAX(B1788:D1788)&gt;1),"Eingaben prüfen","gültig"))</x:f>
        <x:v>gültig</x:v>
      </x:c>
    </x:row>
    <x:row r="1789" ht="23" customHeight="1">
      <x:c r="A1789" s="9" t="n">
        <x:v>1783</x:v>
      </x:c>
      <x:c r="B1789" s="17" t="n">
        <x:v>0.8586353590944782</x:v>
      </x:c>
      <x:c r="C1789" s="17" t="n">
        <x:v>0.6239820177434012</x:v>
      </x:c>
      <x:c r="D1789" s="17" t="n">
        <x:v>0.4362848635064438</x:v>
      </x:c>
      <x:c r="E1789" s="9" t="str">
        <x:v>B</x:v>
      </x:c>
      <x:c r="F1789" s="14" t="str">
        <x:f>IF(COUNT(B1789:D1789)&lt;&gt;3,"Eingaben prüfen",IF(OR(MIN(B1789:D1789)&lt;0,MAX(B1789:D1789)&gt;1),"Eingaben prüfen","gültig"))</x:f>
        <x:v>gültig</x:v>
      </x:c>
    </x:row>
    <x:row r="1790" ht="23" customHeight="1">
      <x:c r="A1790" s="9" t="n">
        <x:v>1784</x:v>
      </x:c>
      <x:c r="B1790" s="17" t="n">
        <x:v>0.9549029063200578</x:v>
      </x:c>
      <x:c r="C1790" s="17" t="n">
        <x:v>0.16406623914372176</x:v>
      </x:c>
      <x:c r="D1790" s="17" t="n">
        <x:v>0.5400383468950167</x:v>
      </x:c>
      <x:c r="E1790" s="9" t="str">
        <x:v>B</x:v>
      </x:c>
      <x:c r="F1790" s="14" t="str">
        <x:f>IF(COUNT(B1790:D1790)&lt;&gt;3,"Eingaben prüfen",IF(OR(MIN(B1790:D1790)&lt;0,MAX(B1790:D1790)&gt;1),"Eingaben prüfen","gültig"))</x:f>
        <x:v>gültig</x:v>
      </x:c>
    </x:row>
    <x:row r="1791" ht="23" customHeight="1">
      <x:c r="A1791" s="9" t="n">
        <x:v>1785</x:v>
      </x:c>
      <x:c r="B1791" s="17" t="n">
        <x:v>0.07077743636909872</x:v>
      </x:c>
      <x:c r="C1791" s="17" t="n">
        <x:v>0.4144853731850162</x:v>
      </x:c>
      <x:c r="D1791" s="17" t="n">
        <x:v>0.46931043511722237</x:v>
      </x:c>
      <x:c r="E1791" s="9" t="str">
        <x:v>B</x:v>
      </x:c>
      <x:c r="F1791" s="14" t="str">
        <x:f>IF(COUNT(B1791:D1791)&lt;&gt;3,"Eingaben prüfen",IF(OR(MIN(B1791:D1791)&lt;0,MAX(B1791:D1791)&gt;1),"Eingaben prüfen","gültig"))</x:f>
        <x:v>gültig</x:v>
      </x:c>
    </x:row>
    <x:row r="1792" ht="23" customHeight="1">
      <x:c r="A1792" s="9" t="n">
        <x:v>1786</x:v>
      </x:c>
      <x:c r="B1792" s="17" t="n">
        <x:v>0.9397779213031754</x:v>
      </x:c>
      <x:c r="C1792" s="17" t="n">
        <x:v>0.5414033165434375</x:v>
      </x:c>
      <x:c r="D1792" s="17" t="n">
        <x:v>0.8388184931827709</x:v>
      </x:c>
      <x:c r="E1792" s="9" t="str">
        <x:v>B</x:v>
      </x:c>
      <x:c r="F1792" s="14" t="str">
        <x:f>IF(COUNT(B1792:D1792)&lt;&gt;3,"Eingaben prüfen",IF(OR(MIN(B1792:D1792)&lt;0,MAX(B1792:D1792)&gt;1),"Eingaben prüfen","gültig"))</x:f>
        <x:v>gültig</x:v>
      </x:c>
    </x:row>
    <x:row r="1793" ht="23" customHeight="1">
      <x:c r="A1793" s="9" t="n">
        <x:v>1787</x:v>
      </x:c>
      <x:c r="B1793" s="17" t="n">
        <x:v>0.6957367033464834</x:v>
      </x:c>
      <x:c r="C1793" s="17" t="n">
        <x:v>0.051203036098740995</x:v>
      </x:c>
      <x:c r="D1793" s="17" t="n">
        <x:v>0.879700876888819</x:v>
      </x:c>
      <x:c r="E1793" s="9" t="str">
        <x:v>B</x:v>
      </x:c>
      <x:c r="F1793" s="14" t="str">
        <x:f>IF(COUNT(B1793:D1793)&lt;&gt;3,"Eingaben prüfen",IF(OR(MIN(B1793:D1793)&lt;0,MAX(B1793:D1793)&gt;1),"Eingaben prüfen","gültig"))</x:f>
        <x:v>gültig</x:v>
      </x:c>
    </x:row>
    <x:row r="1794" ht="23" customHeight="1">
      <x:c r="A1794" s="9" t="n">
        <x:v>1788</x:v>
      </x:c>
      <x:c r="B1794" s="17" t="n">
        <x:v>0.6293629120336846</x:v>
      </x:c>
      <x:c r="C1794" s="17" t="n">
        <x:v>0.8006085705710575</x:v>
      </x:c>
      <x:c r="D1794" s="17" t="n">
        <x:v>0.31081475608516484</x:v>
      </x:c>
      <x:c r="E1794" s="9" t="str">
        <x:v>B</x:v>
      </x:c>
      <x:c r="F1794" s="14" t="str">
        <x:f>IF(COUNT(B1794:D1794)&lt;&gt;3,"Eingaben prüfen",IF(OR(MIN(B1794:D1794)&lt;0,MAX(B1794:D1794)&gt;1),"Eingaben prüfen","gültig"))</x:f>
        <x:v>gültig</x:v>
      </x:c>
    </x:row>
    <x:row r="1795" ht="23" customHeight="1">
      <x:c r="A1795" s="9" t="n">
        <x:v>1789</x:v>
      </x:c>
      <x:c r="B1795" s="17" t="n">
        <x:v>0.40021999657619745</x:v>
      </x:c>
      <x:c r="C1795" s="17" t="n">
        <x:v>0.005671971128322184</x:v>
      </x:c>
      <x:c r="D1795" s="17" t="n">
        <x:v>0.48211974708829075</x:v>
      </x:c>
      <x:c r="E1795" s="9" t="str">
        <x:v>B</x:v>
      </x:c>
      <x:c r="F1795" s="14" t="str">
        <x:f>IF(COUNT(B1795:D1795)&lt;&gt;3,"Eingaben prüfen",IF(OR(MIN(B1795:D1795)&lt;0,MAX(B1795:D1795)&gt;1),"Eingaben prüfen","gültig"))</x:f>
        <x:v>gültig</x:v>
      </x:c>
    </x:row>
    <x:row r="1796" ht="23" customHeight="1">
      <x:c r="A1796" s="9" t="n">
        <x:v>1790</x:v>
      </x:c>
      <x:c r="B1796" s="17" t="n">
        <x:v>0.22776728903409094</x:v>
      </x:c>
      <x:c r="C1796" s="17" t="n">
        <x:v>0.3701767112361267</x:v>
      </x:c>
      <x:c r="D1796" s="17" t="n">
        <x:v>0.6050945451715961</x:v>
      </x:c>
      <x:c r="E1796" s="9" t="str">
        <x:v>B</x:v>
      </x:c>
      <x:c r="F1796" s="14" t="str">
        <x:f>IF(COUNT(B1796:D1796)&lt;&gt;3,"Eingaben prüfen",IF(OR(MIN(B1796:D1796)&lt;0,MAX(B1796:D1796)&gt;1),"Eingaben prüfen","gültig"))</x:f>
        <x:v>gültig</x:v>
      </x:c>
    </x:row>
    <x:row r="1797" ht="23" customHeight="1">
      <x:c r="A1797" s="9" t="n">
        <x:v>1791</x:v>
      </x:c>
      <x:c r="B1797" s="17" t="n">
        <x:v>0.9211493114707991</x:v>
      </x:c>
      <x:c r="C1797" s="17" t="n">
        <x:v>0.9076525416458026</x:v>
      </x:c>
      <x:c r="D1797" s="17" t="n">
        <x:v>0.48664742812979966</x:v>
      </x:c>
      <x:c r="E1797" s="9" t="str">
        <x:v>B</x:v>
      </x:c>
      <x:c r="F1797" s="14" t="str">
        <x:f>IF(COUNT(B1797:D1797)&lt;&gt;3,"Eingaben prüfen",IF(OR(MIN(B1797:D1797)&lt;0,MAX(B1797:D1797)&gt;1),"Eingaben prüfen","gültig"))</x:f>
        <x:v>gültig</x:v>
      </x:c>
    </x:row>
    <x:row r="1798" ht="23" customHeight="1">
      <x:c r="A1798" s="9" t="n">
        <x:v>1792</x:v>
      </x:c>
      <x:c r="B1798" s="17" t="n">
        <x:v>0.25098687631543726</x:v>
      </x:c>
      <x:c r="C1798" s="17" t="n">
        <x:v>0.3983867740025744</x:v>
      </x:c>
      <x:c r="D1798" s="17" t="n">
        <x:v>0.9342097443295643</x:v>
      </x:c>
      <x:c r="E1798" s="9" t="str">
        <x:v>B</x:v>
      </x:c>
      <x:c r="F1798" s="14" t="str">
        <x:f>IF(COUNT(B1798:D1798)&lt;&gt;3,"Eingaben prüfen",IF(OR(MIN(B1798:D1798)&lt;0,MAX(B1798:D1798)&gt;1),"Eingaben prüfen","gültig"))</x:f>
        <x:v>gültig</x:v>
      </x:c>
    </x:row>
    <x:row r="1799" ht="23" customHeight="1">
      <x:c r="A1799" s="9" t="n">
        <x:v>1793</x:v>
      </x:c>
      <x:c r="B1799" s="17" t="n">
        <x:v>0.8703661720501259</x:v>
      </x:c>
      <x:c r="C1799" s="17" t="n">
        <x:v>0.5968364105792716</x:v>
      </x:c>
      <x:c r="D1799" s="17" t="n">
        <x:v>0.7479958956828341</x:v>
      </x:c>
      <x:c r="E1799" s="9" t="str">
        <x:v>B</x:v>
      </x:c>
      <x:c r="F1799" s="14" t="str">
        <x:f>IF(COUNT(B1799:D1799)&lt;&gt;3,"Eingaben prüfen",IF(OR(MIN(B1799:D1799)&lt;0,MAX(B1799:D1799)&gt;1),"Eingaben prüfen","gültig"))</x:f>
        <x:v>gültig</x:v>
      </x:c>
    </x:row>
    <x:row r="1800" ht="23" customHeight="1">
      <x:c r="A1800" s="9" t="n">
        <x:v>1794</x:v>
      </x:c>
      <x:c r="B1800" s="17" t="n">
        <x:v>0.25496196665335447</x:v>
      </x:c>
      <x:c r="C1800" s="17" t="n">
        <x:v>0.3318309815367684</x:v>
      </x:c>
      <x:c r="D1800" s="17" t="n">
        <x:v>0.574708761763759</x:v>
      </x:c>
      <x:c r="E1800" s="9" t="str">
        <x:v>B</x:v>
      </x:c>
      <x:c r="F1800" s="14" t="str">
        <x:f>IF(COUNT(B1800:D1800)&lt;&gt;3,"Eingaben prüfen",IF(OR(MIN(B1800:D1800)&lt;0,MAX(B1800:D1800)&gt;1),"Eingaben prüfen","gültig"))</x:f>
        <x:v>gültig</x:v>
      </x:c>
    </x:row>
    <x:row r="1801" ht="23" customHeight="1">
      <x:c r="A1801" s="9" t="n">
        <x:v>1795</x:v>
      </x:c>
      <x:c r="B1801" s="17" t="n">
        <x:v>0.6977265890454873</x:v>
      </x:c>
      <x:c r="C1801" s="17" t="n">
        <x:v>0.007637784932740033</x:v>
      </x:c>
      <x:c r="D1801" s="17" t="n">
        <x:v>0.17896965856198221</x:v>
      </x:c>
      <x:c r="E1801" s="9" t="str">
        <x:v>B</x:v>
      </x:c>
      <x:c r="F1801" s="14" t="str">
        <x:f>IF(COUNT(B1801:D1801)&lt;&gt;3,"Eingaben prüfen",IF(OR(MIN(B1801:D1801)&lt;0,MAX(B1801:D1801)&gt;1),"Eingaben prüfen","gültig"))</x:f>
        <x:v>gültig</x:v>
      </x:c>
    </x:row>
    <x:row r="1802" ht="23" customHeight="1">
      <x:c r="A1802" s="9" t="n">
        <x:v>1796</x:v>
      </x:c>
      <x:c r="B1802" s="17" t="n">
        <x:v>0.1962898742640391</x:v>
      </x:c>
      <x:c r="C1802" s="17" t="n">
        <x:v>0.4729306985391304</x:v>
      </x:c>
      <x:c r="D1802" s="17" t="n">
        <x:v>0.2431202227016911</x:v>
      </x:c>
      <x:c r="E1802" s="9" t="str">
        <x:v>B</x:v>
      </x:c>
      <x:c r="F1802" s="14" t="str">
        <x:f>IF(COUNT(B1802:D1802)&lt;&gt;3,"Eingaben prüfen",IF(OR(MIN(B1802:D1802)&lt;0,MAX(B1802:D1802)&gt;1),"Eingaben prüfen","gültig"))</x:f>
        <x:v>gültig</x:v>
      </x:c>
    </x:row>
    <x:row r="1803" ht="23" customHeight="1">
      <x:c r="A1803" s="9" t="n">
        <x:v>1797</x:v>
      </x:c>
      <x:c r="B1803" s="17" t="n">
        <x:v>0.3592583123827353</x:v>
      </x:c>
      <x:c r="C1803" s="17" t="n">
        <x:v>0.8979752127779648</x:v>
      </x:c>
      <x:c r="D1803" s="17" t="n">
        <x:v>0.3158169783418998</x:v>
      </x:c>
      <x:c r="E1803" s="9" t="str">
        <x:v>B</x:v>
      </x:c>
      <x:c r="F1803" s="14" t="str">
        <x:f>IF(COUNT(B1803:D1803)&lt;&gt;3,"Eingaben prüfen",IF(OR(MIN(B1803:D1803)&lt;0,MAX(B1803:D1803)&gt;1),"Eingaben prüfen","gültig"))</x:f>
        <x:v>gültig</x:v>
      </x:c>
    </x:row>
    <x:row r="1804" ht="23" customHeight="1">
      <x:c r="A1804" s="9" t="n">
        <x:v>1798</x:v>
      </x:c>
      <x:c r="B1804" s="17" t="n">
        <x:v>0.3034316940465942</x:v>
      </x:c>
      <x:c r="C1804" s="17" t="n">
        <x:v>0.8088523793267086</x:v>
      </x:c>
      <x:c r="D1804" s="17" t="n">
        <x:v>0.9096109446836635</x:v>
      </x:c>
      <x:c r="E1804" s="9" t="str">
        <x:v>B</x:v>
      </x:c>
      <x:c r="F1804" s="14" t="str">
        <x:f>IF(COUNT(B1804:D1804)&lt;&gt;3,"Eingaben prüfen",IF(OR(MIN(B1804:D1804)&lt;0,MAX(B1804:D1804)&gt;1),"Eingaben prüfen","gültig"))</x:f>
        <x:v>gültig</x:v>
      </x:c>
    </x:row>
    <x:row r="1805" ht="23" customHeight="1">
      <x:c r="A1805" s="9" t="n">
        <x:v>1799</x:v>
      </x:c>
      <x:c r="B1805" s="17" t="n">
        <x:v>0.046021839953027666</x:v>
      </x:c>
      <x:c r="C1805" s="17" t="n">
        <x:v>0.507520827348344</x:v>
      </x:c>
      <x:c r="D1805" s="17" t="n">
        <x:v>0.20277188054751605</x:v>
      </x:c>
      <x:c r="E1805" s="9" t="str">
        <x:v>B</x:v>
      </x:c>
      <x:c r="F1805" s="14" t="str">
        <x:f>IF(COUNT(B1805:D1805)&lt;&gt;3,"Eingaben prüfen",IF(OR(MIN(B1805:D1805)&lt;0,MAX(B1805:D1805)&gt;1),"Eingaben prüfen","gültig"))</x:f>
        <x:v>gültig</x:v>
      </x:c>
    </x:row>
    <x:row r="1806" ht="23" customHeight="1">
      <x:c r="A1806" s="9" t="n">
        <x:v>1800</x:v>
      </x:c>
      <x:c r="B1806" s="17" t="n">
        <x:v>0.05253549327608198</x:v>
      </x:c>
      <x:c r="C1806" s="17" t="n">
        <x:v>0.9166356421774253</x:v>
      </x:c>
      <x:c r="D1806" s="17" t="n">
        <x:v>0.9463513615773991</x:v>
      </x:c>
      <x:c r="E1806" s="9" t="str">
        <x:v>B</x:v>
      </x:c>
      <x:c r="F1806" s="14" t="str">
        <x:f>IF(COUNT(B1806:D1806)&lt;&gt;3,"Eingaben prüfen",IF(OR(MIN(B1806:D1806)&lt;0,MAX(B1806:D1806)&gt;1),"Eingaben prüfen","gültig"))</x:f>
        <x:v>gültig</x:v>
      </x:c>
    </x:row>
    <x:row r="1807" ht="23" customHeight="1">
      <x:c r="A1807" s="9" t="n">
        <x:v>1801</x:v>
      </x:c>
      <x:c r="B1807" s="17" t="n">
        <x:v>0.053072409820742905</x:v>
      </x:c>
      <x:c r="C1807" s="17" t="n">
        <x:v>0.5960739302681759</x:v>
      </x:c>
      <x:c r="D1807" s="17" t="n">
        <x:v>0.47735623375047</x:v>
      </x:c>
      <x:c r="E1807" s="9" t="str">
        <x:v>B</x:v>
      </x:c>
      <x:c r="F1807" s="14" t="str">
        <x:f>IF(COUNT(B1807:D1807)&lt;&gt;3,"Eingaben prüfen",IF(OR(MIN(B1807:D1807)&lt;0,MAX(B1807:D1807)&gt;1),"Eingaben prüfen","gültig"))</x:f>
        <x:v>gültig</x:v>
      </x:c>
    </x:row>
    <x:row r="1808" ht="23" customHeight="1">
      <x:c r="A1808" s="9" t="n">
        <x:v>1802</x:v>
      </x:c>
      <x:c r="B1808" s="17" t="n">
        <x:v>0.03318201994989067</x:v>
      </x:c>
      <x:c r="C1808" s="17" t="n">
        <x:v>0.775616948842071</x:v>
      </x:c>
      <x:c r="D1808" s="17" t="n">
        <x:v>0.5720295956125483</x:v>
      </x:c>
      <x:c r="E1808" s="9" t="str">
        <x:v>B</x:v>
      </x:c>
      <x:c r="F1808" s="14" t="str">
        <x:f>IF(COUNT(B1808:D1808)&lt;&gt;3,"Eingaben prüfen",IF(OR(MIN(B1808:D1808)&lt;0,MAX(B1808:D1808)&gt;1),"Eingaben prüfen","gültig"))</x:f>
        <x:v>gültig</x:v>
      </x:c>
    </x:row>
    <x:row r="1809" ht="23" customHeight="1">
      <x:c r="A1809" s="9" t="n">
        <x:v>1803</x:v>
      </x:c>
      <x:c r="B1809" s="17" t="n">
        <x:v>0.3288393913535401</x:v>
      </x:c>
      <x:c r="C1809" s="17" t="n">
        <x:v>0.9527065929723904</x:v>
      </x:c>
      <x:c r="D1809" s="17" t="n">
        <x:v>0.010305398725904524</x:v>
      </x:c>
      <x:c r="E1809" s="9" t="str">
        <x:v>B</x:v>
      </x:c>
      <x:c r="F1809" s="14" t="str">
        <x:f>IF(COUNT(B1809:D1809)&lt;&gt;3,"Eingaben prüfen",IF(OR(MIN(B1809:D1809)&lt;0,MAX(B1809:D1809)&gt;1),"Eingaben prüfen","gültig"))</x:f>
        <x:v>gültig</x:v>
      </x:c>
    </x:row>
    <x:row r="1810" ht="23" customHeight="1">
      <x:c r="A1810" s="9" t="n">
        <x:v>1804</x:v>
      </x:c>
      <x:c r="B1810" s="17" t="n">
        <x:v>0.41800293989945203</x:v>
      </x:c>
      <x:c r="C1810" s="17" t="n">
        <x:v>0.5167855584295467</x:v>
      </x:c>
      <x:c r="D1810" s="17" t="n">
        <x:v>0.08254266006406397</x:v>
      </x:c>
      <x:c r="E1810" s="9" t="str">
        <x:v>B</x:v>
      </x:c>
      <x:c r="F1810" s="14" t="str">
        <x:f>IF(COUNT(B1810:D1810)&lt;&gt;3,"Eingaben prüfen",IF(OR(MIN(B1810:D1810)&lt;0,MAX(B1810:D1810)&gt;1),"Eingaben prüfen","gültig"))</x:f>
        <x:v>gültig</x:v>
      </x:c>
    </x:row>
    <x:row r="1811" ht="23" customHeight="1">
      <x:c r="A1811" s="9" t="n">
        <x:v>1805</x:v>
      </x:c>
      <x:c r="B1811" s="17" t="n">
        <x:v>0.8158619824098423</x:v>
      </x:c>
      <x:c r="C1811" s="17" t="n">
        <x:v>0.5951254315441474</x:v>
      </x:c>
      <x:c r="D1811" s="17" t="n">
        <x:v>0.11159287055488676</x:v>
      </x:c>
      <x:c r="E1811" s="9" t="str">
        <x:v>B</x:v>
      </x:c>
      <x:c r="F1811" s="14" t="str">
        <x:f>IF(COUNT(B1811:D1811)&lt;&gt;3,"Eingaben prüfen",IF(OR(MIN(B1811:D1811)&lt;0,MAX(B1811:D1811)&gt;1),"Eingaben prüfen","gültig"))</x:f>
        <x:v>gültig</x:v>
      </x:c>
    </x:row>
    <x:row r="1812" ht="23" customHeight="1">
      <x:c r="A1812" s="9" t="n">
        <x:v>1806</x:v>
      </x:c>
      <x:c r="B1812" s="17" t="n">
        <x:v>0.4723013088805601</x:v>
      </x:c>
      <x:c r="C1812" s="17" t="n">
        <x:v>0.5152442817343399</x:v>
      </x:c>
      <x:c r="D1812" s="17" t="n">
        <x:v>0.5809247685829177</x:v>
      </x:c>
      <x:c r="E1812" s="9" t="str">
        <x:v>B</x:v>
      </x:c>
      <x:c r="F1812" s="14" t="str">
        <x:f>IF(COUNT(B1812:D1812)&lt;&gt;3,"Eingaben prüfen",IF(OR(MIN(B1812:D1812)&lt;0,MAX(B1812:D1812)&gt;1),"Eingaben prüfen","gültig"))</x:f>
        <x:v>gültig</x:v>
      </x:c>
    </x:row>
    <x:row r="1813" ht="23" customHeight="1">
      <x:c r="A1813" s="9" t="n">
        <x:v>1807</x:v>
      </x:c>
      <x:c r="B1813" s="17" t="n">
        <x:v>0.5052544513018802</x:v>
      </x:c>
      <x:c r="C1813" s="17" t="n">
        <x:v>0.8478664952563122</x:v>
      </x:c>
      <x:c r="D1813" s="17" t="n">
        <x:v>0.07674379425588995</x:v>
      </x:c>
      <x:c r="E1813" s="9" t="str">
        <x:v>B</x:v>
      </x:c>
      <x:c r="F1813" s="14" t="str">
        <x:f>IF(COUNT(B1813:D1813)&lt;&gt;3,"Eingaben prüfen",IF(OR(MIN(B1813:D1813)&lt;0,MAX(B1813:D1813)&gt;1),"Eingaben prüfen","gültig"))</x:f>
        <x:v>gültig</x:v>
      </x:c>
    </x:row>
    <x:row r="1814" ht="23" customHeight="1">
      <x:c r="A1814" s="9" t="n">
        <x:v>1808</x:v>
      </x:c>
      <x:c r="B1814" s="17" t="n">
        <x:v>0.2503239969955757</x:v>
      </x:c>
      <x:c r="C1814" s="17" t="n">
        <x:v>0.9316065103048459</x:v>
      </x:c>
      <x:c r="D1814" s="17" t="n">
        <x:v>0.7825143880909309</x:v>
      </x:c>
      <x:c r="E1814" s="9" t="str">
        <x:v>B</x:v>
      </x:c>
      <x:c r="F1814" s="14" t="str">
        <x:f>IF(COUNT(B1814:D1814)&lt;&gt;3,"Eingaben prüfen",IF(OR(MIN(B1814:D1814)&lt;0,MAX(B1814:D1814)&gt;1),"Eingaben prüfen","gültig"))</x:f>
        <x:v>gültig</x:v>
      </x:c>
    </x:row>
    <x:row r="1815" ht="23" customHeight="1">
      <x:c r="A1815" s="9" t="n">
        <x:v>1809</x:v>
      </x:c>
      <x:c r="B1815" s="17" t="n">
        <x:v>0.27219245594460517</x:v>
      </x:c>
      <x:c r="C1815" s="17" t="n">
        <x:v>0.9283447532216087</x:v>
      </x:c>
      <x:c r="D1815" s="17" t="n">
        <x:v>0.0937089609215036</x:v>
      </x:c>
      <x:c r="E1815" s="9" t="str">
        <x:v>B</x:v>
      </x:c>
      <x:c r="F1815" s="14" t="str">
        <x:f>IF(COUNT(B1815:D1815)&lt;&gt;3,"Eingaben prüfen",IF(OR(MIN(B1815:D1815)&lt;0,MAX(B1815:D1815)&gt;1),"Eingaben prüfen","gültig"))</x:f>
        <x:v>gültig</x:v>
      </x:c>
    </x:row>
    <x:row r="1816" ht="23" customHeight="1">
      <x:c r="A1816" s="9" t="n">
        <x:v>1810</x:v>
      </x:c>
      <x:c r="B1816" s="17" t="n">
        <x:v>0.8670325548155233</x:v>
      </x:c>
      <x:c r="C1816" s="17" t="n">
        <x:v>0.4602243812987581</x:v>
      </x:c>
      <x:c r="D1816" s="17" t="n">
        <x:v>0.9767763906856999</x:v>
      </x:c>
      <x:c r="E1816" s="9" t="str">
        <x:v>B</x:v>
      </x:c>
      <x:c r="F1816" s="14" t="str">
        <x:f>IF(COUNT(B1816:D1816)&lt;&gt;3,"Eingaben prüfen",IF(OR(MIN(B1816:D1816)&lt;0,MAX(B1816:D1816)&gt;1),"Eingaben prüfen","gültig"))</x:f>
        <x:v>gültig</x:v>
      </x:c>
    </x:row>
    <x:row r="1817" ht="23" customHeight="1">
      <x:c r="A1817" s="9" t="n">
        <x:v>1811</x:v>
      </x:c>
      <x:c r="B1817" s="17" t="n">
        <x:v>0.44876306818332523</x:v>
      </x:c>
      <x:c r="C1817" s="17" t="n">
        <x:v>0.014554010354913771</x:v>
      </x:c>
      <x:c r="D1817" s="17" t="n">
        <x:v>0.4885691647650674</x:v>
      </x:c>
      <x:c r="E1817" s="9" t="str">
        <x:v>B</x:v>
      </x:c>
      <x:c r="F1817" s="14" t="str">
        <x:f>IF(COUNT(B1817:D1817)&lt;&gt;3,"Eingaben prüfen",IF(OR(MIN(B1817:D1817)&lt;0,MAX(B1817:D1817)&gt;1),"Eingaben prüfen","gültig"))</x:f>
        <x:v>gültig</x:v>
      </x:c>
    </x:row>
    <x:row r="1818" ht="23" customHeight="1">
      <x:c r="A1818" s="9" t="n">
        <x:v>1812</x:v>
      </x:c>
      <x:c r="B1818" s="17" t="n">
        <x:v>0.37568858719896525</x:v>
      </x:c>
      <x:c r="C1818" s="17" t="n">
        <x:v>0.21436326822731644</x:v>
      </x:c>
      <x:c r="D1818" s="17" t="n">
        <x:v>0.8331177384825423</x:v>
      </x:c>
      <x:c r="E1818" s="9" t="str">
        <x:v>B</x:v>
      </x:c>
      <x:c r="F1818" s="14" t="str">
        <x:f>IF(COUNT(B1818:D1818)&lt;&gt;3,"Eingaben prüfen",IF(OR(MIN(B1818:D1818)&lt;0,MAX(B1818:D1818)&gt;1),"Eingaben prüfen","gültig"))</x:f>
        <x:v>gültig</x:v>
      </x:c>
    </x:row>
    <x:row r="1819" ht="23" customHeight="1">
      <x:c r="A1819" s="9" t="n">
        <x:v>1813</x:v>
      </x:c>
      <x:c r="B1819" s="17" t="n">
        <x:v>0.22386085230391473</x:v>
      </x:c>
      <x:c r="C1819" s="17" t="n">
        <x:v>0.5543068657862023</x:v>
      </x:c>
      <x:c r="D1819" s="17" t="n">
        <x:v>0.9020247707376257</x:v>
      </x:c>
      <x:c r="E1819" s="9" t="str">
        <x:v>B</x:v>
      </x:c>
      <x:c r="F1819" s="14" t="str">
        <x:f>IF(COUNT(B1819:D1819)&lt;&gt;3,"Eingaben prüfen",IF(OR(MIN(B1819:D1819)&lt;0,MAX(B1819:D1819)&gt;1),"Eingaben prüfen","gültig"))</x:f>
        <x:v>gültig</x:v>
      </x:c>
    </x:row>
    <x:row r="1820" ht="23" customHeight="1">
      <x:c r="A1820" s="9" t="n">
        <x:v>1814</x:v>
      </x:c>
      <x:c r="B1820" s="17" t="n">
        <x:v>0.5228458944475278</x:v>
      </x:c>
      <x:c r="C1820" s="17" t="n">
        <x:v>0.8318066584179178</x:v>
      </x:c>
      <x:c r="D1820" s="17" t="n">
        <x:v>0.021971107576973736</x:v>
      </x:c>
      <x:c r="E1820" s="9" t="str">
        <x:v>B</x:v>
      </x:c>
      <x:c r="F1820" s="14" t="str">
        <x:f>IF(COUNT(B1820:D1820)&lt;&gt;3,"Eingaben prüfen",IF(OR(MIN(B1820:D1820)&lt;0,MAX(B1820:D1820)&gt;1),"Eingaben prüfen","gültig"))</x:f>
        <x:v>gültig</x:v>
      </x:c>
    </x:row>
    <x:row r="1821" ht="23" customHeight="1">
      <x:c r="A1821" s="9" t="n">
        <x:v>1815</x:v>
      </x:c>
      <x:c r="B1821" s="17" t="n">
        <x:v>0.9626756365178153</x:v>
      </x:c>
      <x:c r="C1821" s="17" t="n">
        <x:v>0.2619151702383533</x:v>
      </x:c>
      <x:c r="D1821" s="17" t="n">
        <x:v>0.37256631592754275</x:v>
      </x:c>
      <x:c r="E1821" s="9" t="str">
        <x:v>B</x:v>
      </x:c>
      <x:c r="F1821" s="14" t="str">
        <x:f>IF(COUNT(B1821:D1821)&lt;&gt;3,"Eingaben prüfen",IF(OR(MIN(B1821:D1821)&lt;0,MAX(B1821:D1821)&gt;1),"Eingaben prüfen","gültig"))</x:f>
        <x:v>gültig</x:v>
      </x:c>
    </x:row>
    <x:row r="1822" ht="23" customHeight="1">
      <x:c r="A1822" s="9" t="n">
        <x:v>1816</x:v>
      </x:c>
      <x:c r="B1822" s="17" t="n">
        <x:v>0.9169887142488733</x:v>
      </x:c>
      <x:c r="C1822" s="17" t="n">
        <x:v>0.8365606522420421</x:v>
      </x:c>
      <x:c r="D1822" s="17" t="n">
        <x:v>0.6253876580158249</x:v>
      </x:c>
      <x:c r="E1822" s="9" t="str">
        <x:v>B</x:v>
      </x:c>
      <x:c r="F1822" s="14" t="str">
        <x:f>IF(COUNT(B1822:D1822)&lt;&gt;3,"Eingaben prüfen",IF(OR(MIN(B1822:D1822)&lt;0,MAX(B1822:D1822)&gt;1),"Eingaben prüfen","gültig"))</x:f>
        <x:v>gültig</x:v>
      </x:c>
    </x:row>
    <x:row r="1823" ht="23" customHeight="1">
      <x:c r="A1823" s="9" t="n">
        <x:v>1817</x:v>
      </x:c>
      <x:c r="B1823" s="17" t="n">
        <x:v>0.3471135968575254</x:v>
      </x:c>
      <x:c r="C1823" s="17" t="n">
        <x:v>0.4385090501746163</x:v>
      </x:c>
      <x:c r="D1823" s="17" t="n">
        <x:v>0.4335407152539119</x:v>
      </x:c>
      <x:c r="E1823" s="9" t="str">
        <x:v>B</x:v>
      </x:c>
      <x:c r="F1823" s="14" t="str">
        <x:f>IF(COUNT(B1823:D1823)&lt;&gt;3,"Eingaben prüfen",IF(OR(MIN(B1823:D1823)&lt;0,MAX(B1823:D1823)&gt;1),"Eingaben prüfen","gültig"))</x:f>
        <x:v>gültig</x:v>
      </x:c>
    </x:row>
    <x:row r="1824" ht="23" customHeight="1">
      <x:c r="A1824" s="9" t="n">
        <x:v>1818</x:v>
      </x:c>
      <x:c r="B1824" s="17" t="n">
        <x:v>0.5527280728565529</x:v>
      </x:c>
      <x:c r="C1824" s="17" t="n">
        <x:v>0.6217092465376481</x:v>
      </x:c>
      <x:c r="D1824" s="17" t="n">
        <x:v>0.7289890988031402</x:v>
      </x:c>
      <x:c r="E1824" s="9" t="str">
        <x:v>B</x:v>
      </x:c>
      <x:c r="F1824" s="14" t="str">
        <x:f>IF(COUNT(B1824:D1824)&lt;&gt;3,"Eingaben prüfen",IF(OR(MIN(B1824:D1824)&lt;0,MAX(B1824:D1824)&gt;1),"Eingaben prüfen","gültig"))</x:f>
        <x:v>gültig</x:v>
      </x:c>
    </x:row>
    <x:row r="1825" ht="23" customHeight="1">
      <x:c r="A1825" s="9" t="n">
        <x:v>1819</x:v>
      </x:c>
      <x:c r="B1825" s="17" t="n">
        <x:v>0.9373839100589976</x:v>
      </x:c>
      <x:c r="C1825" s="17" t="n">
        <x:v>0.584113462944515</x:v>
      </x:c>
      <x:c r="D1825" s="17" t="n">
        <x:v>0.2551488139433786</x:v>
      </x:c>
      <x:c r="E1825" s="9" t="str">
        <x:v>B</x:v>
      </x:c>
      <x:c r="F1825" s="14" t="str">
        <x:f>IF(COUNT(B1825:D1825)&lt;&gt;3,"Eingaben prüfen",IF(OR(MIN(B1825:D1825)&lt;0,MAX(B1825:D1825)&gt;1),"Eingaben prüfen","gültig"))</x:f>
        <x:v>gültig</x:v>
      </x:c>
    </x:row>
    <x:row r="1826" ht="23" customHeight="1">
      <x:c r="A1826" s="9" t="n">
        <x:v>1820</x:v>
      </x:c>
      <x:c r="B1826" s="17" t="n">
        <x:v>0.525399474077858</x:v>
      </x:c>
      <x:c r="C1826" s="17" t="n">
        <x:v>0.9250497090397403</x:v>
      </x:c>
      <x:c r="D1826" s="17" t="n">
        <x:v>0.8046445209765807</x:v>
      </x:c>
      <x:c r="E1826" s="9" t="str">
        <x:v>B</x:v>
      </x:c>
      <x:c r="F1826" s="14" t="str">
        <x:f>IF(COUNT(B1826:D1826)&lt;&gt;3,"Eingaben prüfen",IF(OR(MIN(B1826:D1826)&lt;0,MAX(B1826:D1826)&gt;1),"Eingaben prüfen","gültig"))</x:f>
        <x:v>gültig</x:v>
      </x:c>
    </x:row>
    <x:row r="1827" ht="23" customHeight="1">
      <x:c r="A1827" s="9" t="n">
        <x:v>1821</x:v>
      </x:c>
      <x:c r="B1827" s="17" t="n">
        <x:v>0.4036456303438172</x:v>
      </x:c>
      <x:c r="C1827" s="17" t="n">
        <x:v>0.03026062936987728</x:v>
      </x:c>
      <x:c r="D1827" s="17" t="n">
        <x:v>0.03240191040094942</x:v>
      </x:c>
      <x:c r="E1827" s="9" t="str">
        <x:v>B</x:v>
      </x:c>
      <x:c r="F1827" s="14" t="str">
        <x:f>IF(COUNT(B1827:D1827)&lt;&gt;3,"Eingaben prüfen",IF(OR(MIN(B1827:D1827)&lt;0,MAX(B1827:D1827)&gt;1),"Eingaben prüfen","gültig"))</x:f>
        <x:v>gültig</x:v>
      </x:c>
    </x:row>
    <x:row r="1828" ht="23" customHeight="1">
      <x:c r="A1828" s="9" t="n">
        <x:v>1822</x:v>
      </x:c>
      <x:c r="B1828" s="17" t="n">
        <x:v>0.8128096227301285</x:v>
      </x:c>
      <x:c r="C1828" s="17" t="n">
        <x:v>0.832258710754104</x:v>
      </x:c>
      <x:c r="D1828" s="17" t="n">
        <x:v>0.8512254502857104</x:v>
      </x:c>
      <x:c r="E1828" s="9" t="str">
        <x:v>B</x:v>
      </x:c>
      <x:c r="F1828" s="14" t="str">
        <x:f>IF(COUNT(B1828:D1828)&lt;&gt;3,"Eingaben prüfen",IF(OR(MIN(B1828:D1828)&lt;0,MAX(B1828:D1828)&gt;1),"Eingaben prüfen","gültig"))</x:f>
        <x:v>gültig</x:v>
      </x:c>
    </x:row>
    <x:row r="1829" ht="23" customHeight="1">
      <x:c r="A1829" s="9" t="n">
        <x:v>1823</x:v>
      </x:c>
      <x:c r="B1829" s="17" t="n">
        <x:v>0.47352192003745586</x:v>
      </x:c>
      <x:c r="C1829" s="17" t="n">
        <x:v>0.6334815275622532</x:v>
      </x:c>
      <x:c r="D1829" s="17" t="n">
        <x:v>0.8284911179216579</x:v>
      </x:c>
      <x:c r="E1829" s="9" t="str">
        <x:v>B</x:v>
      </x:c>
      <x:c r="F1829" s="14" t="str">
        <x:f>IF(COUNT(B1829:D1829)&lt;&gt;3,"Eingaben prüfen",IF(OR(MIN(B1829:D1829)&lt;0,MAX(B1829:D1829)&gt;1),"Eingaben prüfen","gültig"))</x:f>
        <x:v>gültig</x:v>
      </x:c>
    </x:row>
    <x:row r="1830" ht="23" customHeight="1">
      <x:c r="A1830" s="9" t="n">
        <x:v>1824</x:v>
      </x:c>
      <x:c r="B1830" s="17" t="n">
        <x:v>0.49262636562343687</x:v>
      </x:c>
      <x:c r="C1830" s="17" t="n">
        <x:v>0.038118923432193696</x:v>
      </x:c>
      <x:c r="D1830" s="17" t="n">
        <x:v>0.5849502369528636</x:v>
      </x:c>
      <x:c r="E1830" s="9" t="str">
        <x:v>B</x:v>
      </x:c>
      <x:c r="F1830" s="14" t="str">
        <x:f>IF(COUNT(B1830:D1830)&lt;&gt;3,"Eingaben prüfen",IF(OR(MIN(B1830:D1830)&lt;0,MAX(B1830:D1830)&gt;1),"Eingaben prüfen","gültig"))</x:f>
        <x:v>gültig</x:v>
      </x:c>
    </x:row>
    <x:row r="1831" ht="23" customHeight="1">
      <x:c r="A1831" s="9" t="n">
        <x:v>1825</x:v>
      </x:c>
      <x:c r="B1831" s="17" t="n">
        <x:v>0.3527119130594656</x:v>
      </x:c>
      <x:c r="C1831" s="17" t="n">
        <x:v>0.36905042768921703</x:v>
      </x:c>
      <x:c r="D1831" s="17" t="n">
        <x:v>0.9755132755963132</x:v>
      </x:c>
      <x:c r="E1831" s="9" t="str">
        <x:v>B</x:v>
      </x:c>
      <x:c r="F1831" s="14" t="str">
        <x:f>IF(COUNT(B1831:D1831)&lt;&gt;3,"Eingaben prüfen",IF(OR(MIN(B1831:D1831)&lt;0,MAX(B1831:D1831)&gt;1),"Eingaben prüfen","gültig"))</x:f>
        <x:v>gültig</x:v>
      </x:c>
    </x:row>
    <x:row r="1832" ht="23" customHeight="1">
      <x:c r="A1832" s="9" t="n">
        <x:v>1826</x:v>
      </x:c>
      <x:c r="B1832" s="17" t="n">
        <x:v>0.02408100792672485</x:v>
      </x:c>
      <x:c r="C1832" s="17" t="n">
        <x:v>0.2190297128399834</x:v>
      </x:c>
      <x:c r="D1832" s="17" t="n">
        <x:v>0.3735483636846766</x:v>
      </x:c>
      <x:c r="E1832" s="9" t="str">
        <x:v>B</x:v>
      </x:c>
      <x:c r="F1832" s="14" t="str">
        <x:f>IF(COUNT(B1832:D1832)&lt;&gt;3,"Eingaben prüfen",IF(OR(MIN(B1832:D1832)&lt;0,MAX(B1832:D1832)&gt;1),"Eingaben prüfen","gültig"))</x:f>
        <x:v>gültig</x:v>
      </x:c>
    </x:row>
    <x:row r="1833" ht="23" customHeight="1">
      <x:c r="A1833" s="9" t="n">
        <x:v>1827</x:v>
      </x:c>
      <x:c r="B1833" s="17" t="n">
        <x:v>0.6791215779958293</x:v>
      </x:c>
      <x:c r="C1833" s="17" t="n">
        <x:v>0.43711659393738955</x:v>
      </x:c>
      <x:c r="D1833" s="17" t="n">
        <x:v>0.2671886383322999</x:v>
      </x:c>
      <x:c r="E1833" s="9" t="str">
        <x:v>B</x:v>
      </x:c>
      <x:c r="F1833" s="14" t="str">
        <x:f>IF(COUNT(B1833:D1833)&lt;&gt;3,"Eingaben prüfen",IF(OR(MIN(B1833:D1833)&lt;0,MAX(B1833:D1833)&gt;1),"Eingaben prüfen","gültig"))</x:f>
        <x:v>gültig</x:v>
      </x:c>
    </x:row>
    <x:row r="1834" ht="23" customHeight="1">
      <x:c r="A1834" s="9" t="n">
        <x:v>1828</x:v>
      </x:c>
      <x:c r="B1834" s="17" t="n">
        <x:v>0.702161391149275</x:v>
      </x:c>
      <x:c r="C1834" s="17" t="n">
        <x:v>0.9745170698734</x:v>
      </x:c>
      <x:c r="D1834" s="17" t="n">
        <x:v>0.22803347755689174</x:v>
      </x:c>
      <x:c r="E1834" s="9" t="str">
        <x:v>B</x:v>
      </x:c>
      <x:c r="F1834" s="14" t="str">
        <x:f>IF(COUNT(B1834:D1834)&lt;&gt;3,"Eingaben prüfen",IF(OR(MIN(B1834:D1834)&lt;0,MAX(B1834:D1834)&gt;1),"Eingaben prüfen","gültig"))</x:f>
        <x:v>gültig</x:v>
      </x:c>
    </x:row>
    <x:row r="1835" ht="23" customHeight="1">
      <x:c r="A1835" s="9" t="n">
        <x:v>1829</x:v>
      </x:c>
      <x:c r="B1835" s="17" t="n">
        <x:v>0.7623425495112315</x:v>
      </x:c>
      <x:c r="C1835" s="17" t="n">
        <x:v>0.5232831457396969</x:v>
      </x:c>
      <x:c r="D1835" s="17" t="n">
        <x:v>0.3327631315914914</x:v>
      </x:c>
      <x:c r="E1835" s="9" t="str">
        <x:v>B</x:v>
      </x:c>
      <x:c r="F1835" s="14" t="str">
        <x:f>IF(COUNT(B1835:D1835)&lt;&gt;3,"Eingaben prüfen",IF(OR(MIN(B1835:D1835)&lt;0,MAX(B1835:D1835)&gt;1),"Eingaben prüfen","gültig"))</x:f>
        <x:v>gültig</x:v>
      </x:c>
    </x:row>
    <x:row r="1836" ht="23" customHeight="1">
      <x:c r="A1836" s="9" t="n">
        <x:v>1830</x:v>
      </x:c>
      <x:c r="B1836" s="17" t="n">
        <x:v>0.4489835655549541</x:v>
      </x:c>
      <x:c r="C1836" s="17" t="n">
        <x:v>0.7699969542445615</x:v>
      </x:c>
      <x:c r="D1836" s="17" t="n">
        <x:v>0.7801007804227993</x:v>
      </x:c>
      <x:c r="E1836" s="9" t="str">
        <x:v>B</x:v>
      </x:c>
      <x:c r="F1836" s="14" t="str">
        <x:f>IF(COUNT(B1836:D1836)&lt;&gt;3,"Eingaben prüfen",IF(OR(MIN(B1836:D1836)&lt;0,MAX(B1836:D1836)&gt;1),"Eingaben prüfen","gültig"))</x:f>
        <x:v>gültig</x:v>
      </x:c>
    </x:row>
    <x:row r="1837" ht="23" customHeight="1">
      <x:c r="A1837" s="9" t="n">
        <x:v>1831</x:v>
      </x:c>
      <x:c r="B1837" s="17" t="n">
        <x:v>0.1996076371287927</x:v>
      </x:c>
      <x:c r="C1837" s="17" t="n">
        <x:v>0.951456340844743</x:v>
      </x:c>
      <x:c r="D1837" s="17" t="n">
        <x:v>0.8652625958202407</x:v>
      </x:c>
      <x:c r="E1837" s="9" t="str">
        <x:v>B</x:v>
      </x:c>
      <x:c r="F1837" s="14" t="str">
        <x:f>IF(COUNT(B1837:D1837)&lt;&gt;3,"Eingaben prüfen",IF(OR(MIN(B1837:D1837)&lt;0,MAX(B1837:D1837)&gt;1),"Eingaben prüfen","gültig"))</x:f>
        <x:v>gültig</x:v>
      </x:c>
    </x:row>
    <x:row r="1838" ht="23" customHeight="1">
      <x:c r="A1838" s="9" t="n">
        <x:v>1832</x:v>
      </x:c>
      <x:c r="B1838" s="17" t="n">
        <x:v>0.4751520099816844</x:v>
      </x:c>
      <x:c r="C1838" s="17" t="n">
        <x:v>0.5581918872194365</x:v>
      </x:c>
      <x:c r="D1838" s="17" t="n">
        <x:v>0.9073683774331585</x:v>
      </x:c>
      <x:c r="E1838" s="9" t="str">
        <x:v>B</x:v>
      </x:c>
      <x:c r="F1838" s="14" t="str">
        <x:f>IF(COUNT(B1838:D1838)&lt;&gt;3,"Eingaben prüfen",IF(OR(MIN(B1838:D1838)&lt;0,MAX(B1838:D1838)&gt;1),"Eingaben prüfen","gültig"))</x:f>
        <x:v>gültig</x:v>
      </x:c>
    </x:row>
    <x:row r="1839" ht="23" customHeight="1">
      <x:c r="A1839" s="9" t="n">
        <x:v>1833</x:v>
      </x:c>
      <x:c r="B1839" s="17" t="n">
        <x:v>0.517851865501143</x:v>
      </x:c>
      <x:c r="C1839" s="17" t="n">
        <x:v>0.6367069581756368</x:v>
      </x:c>
      <x:c r="D1839" s="17" t="n">
        <x:v>0.24862789793405682</x:v>
      </x:c>
      <x:c r="E1839" s="9" t="str">
        <x:v>B</x:v>
      </x:c>
      <x:c r="F1839" s="14" t="str">
        <x:f>IF(COUNT(B1839:D1839)&lt;&gt;3,"Eingaben prüfen",IF(OR(MIN(B1839:D1839)&lt;0,MAX(B1839:D1839)&gt;1),"Eingaben prüfen","gültig"))</x:f>
        <x:v>gültig</x:v>
      </x:c>
    </x:row>
    <x:row r="1840" ht="23" customHeight="1">
      <x:c r="A1840" s="9" t="n">
        <x:v>1834</x:v>
      </x:c>
      <x:c r="B1840" s="17" t="n">
        <x:v>0.9236689297249541</x:v>
      </x:c>
      <x:c r="C1840" s="17" t="n">
        <x:v>0.5548346786526963</x:v>
      </x:c>
      <x:c r="D1840" s="17" t="n">
        <x:v>0.8375560111599043</x:v>
      </x:c>
      <x:c r="E1840" s="9" t="str">
        <x:v>B</x:v>
      </x:c>
      <x:c r="F1840" s="14" t="str">
        <x:f>IF(COUNT(B1840:D1840)&lt;&gt;3,"Eingaben prüfen",IF(OR(MIN(B1840:D1840)&lt;0,MAX(B1840:D1840)&gt;1),"Eingaben prüfen","gültig"))</x:f>
        <x:v>gültig</x:v>
      </x:c>
    </x:row>
    <x:row r="1841" ht="23" customHeight="1">
      <x:c r="A1841" s="9" t="n">
        <x:v>1835</x:v>
      </x:c>
      <x:c r="B1841" s="17" t="n">
        <x:v>0.7958788204705343</x:v>
      </x:c>
      <x:c r="C1841" s="17" t="n">
        <x:v>0.9379075128817931</x:v>
      </x:c>
      <x:c r="D1841" s="17" t="n">
        <x:v>0.44199724623467773</x:v>
      </x:c>
      <x:c r="E1841" s="9" t="str">
        <x:v>B</x:v>
      </x:c>
      <x:c r="F1841" s="14" t="str">
        <x:f>IF(COUNT(B1841:D1841)&lt;&gt;3,"Eingaben prüfen",IF(OR(MIN(B1841:D1841)&lt;0,MAX(B1841:D1841)&gt;1),"Eingaben prüfen","gültig"))</x:f>
        <x:v>gültig</x:v>
      </x:c>
    </x:row>
    <x:row r="1842" ht="23" customHeight="1">
      <x:c r="A1842" s="9" t="n">
        <x:v>1836</x:v>
      </x:c>
      <x:c r="B1842" s="17" t="n">
        <x:v>0.4705977871781215</x:v>
      </x:c>
      <x:c r="C1842" s="17" t="n">
        <x:v>0.2380538278957829</x:v>
      </x:c>
      <x:c r="D1842" s="17" t="n">
        <x:v>0.9420838091755286</x:v>
      </x:c>
      <x:c r="E1842" s="9" t="str">
        <x:v>B</x:v>
      </x:c>
      <x:c r="F1842" s="14" t="str">
        <x:f>IF(COUNT(B1842:D1842)&lt;&gt;3,"Eingaben prüfen",IF(OR(MIN(B1842:D1842)&lt;0,MAX(B1842:D1842)&gt;1),"Eingaben prüfen","gültig"))</x:f>
        <x:v>gültig</x:v>
      </x:c>
    </x:row>
    <x:row r="1843" ht="23" customHeight="1">
      <x:c r="A1843" s="9" t="n">
        <x:v>1837</x:v>
      </x:c>
      <x:c r="B1843" s="17" t="n">
        <x:v>0.9786759248236194</x:v>
      </x:c>
      <x:c r="C1843" s="17" t="n">
        <x:v>0.13339493528474122</x:v>
      </x:c>
      <x:c r="D1843" s="17" t="n">
        <x:v>0.19450892612803727</x:v>
      </x:c>
      <x:c r="E1843" s="9" t="str">
        <x:v>B</x:v>
      </x:c>
      <x:c r="F1843" s="14" t="str">
        <x:f>IF(COUNT(B1843:D1843)&lt;&gt;3,"Eingaben prüfen",IF(OR(MIN(B1843:D1843)&lt;0,MAX(B1843:D1843)&gt;1),"Eingaben prüfen","gültig"))</x:f>
        <x:v>gültig</x:v>
      </x:c>
    </x:row>
    <x:row r="1844" ht="23" customHeight="1">
      <x:c r="A1844" s="9" t="n">
        <x:v>1838</x:v>
      </x:c>
      <x:c r="B1844" s="17" t="n">
        <x:v>0.7757806266890839</x:v>
      </x:c>
      <x:c r="C1844" s="17" t="n">
        <x:v>0.3530273720389232</x:v>
      </x:c>
      <x:c r="D1844" s="17" t="n">
        <x:v>0.6830667954636738</x:v>
      </x:c>
      <x:c r="E1844" s="9" t="str">
        <x:v>B</x:v>
      </x:c>
      <x:c r="F1844" s="14" t="str">
        <x:f>IF(COUNT(B1844:D1844)&lt;&gt;3,"Eingaben prüfen",IF(OR(MIN(B1844:D1844)&lt;0,MAX(B1844:D1844)&gt;1),"Eingaben prüfen","gültig"))</x:f>
        <x:v>gültig</x:v>
      </x:c>
    </x:row>
    <x:row r="1845" ht="23" customHeight="1">
      <x:c r="A1845" s="9" t="n">
        <x:v>1839</x:v>
      </x:c>
      <x:c r="B1845" s="17" t="n">
        <x:v>0.9767263253452256</x:v>
      </x:c>
      <x:c r="C1845" s="17" t="n">
        <x:v>0.9761077013099566</x:v>
      </x:c>
      <x:c r="D1845" s="17" t="n">
        <x:v>0.7810388853540644</x:v>
      </x:c>
      <x:c r="E1845" s="9" t="str">
        <x:v>B</x:v>
      </x:c>
      <x:c r="F1845" s="14" t="str">
        <x:f>IF(COUNT(B1845:D1845)&lt;&gt;3,"Eingaben prüfen",IF(OR(MIN(B1845:D1845)&lt;0,MAX(B1845:D1845)&gt;1),"Eingaben prüfen","gültig"))</x:f>
        <x:v>gültig</x:v>
      </x:c>
    </x:row>
    <x:row r="1846" ht="23" customHeight="1">
      <x:c r="A1846" s="9" t="n">
        <x:v>1840</x:v>
      </x:c>
      <x:c r="B1846" s="17" t="n">
        <x:v>0.5528587988810614</x:v>
      </x:c>
      <x:c r="C1846" s="17" t="n">
        <x:v>0.1841476905392483</x:v>
      </x:c>
      <x:c r="D1846" s="17" t="n">
        <x:v>0.8155236874008551</x:v>
      </x:c>
      <x:c r="E1846" s="9" t="str">
        <x:v>B</x:v>
      </x:c>
      <x:c r="F1846" s="14" t="str">
        <x:f>IF(COUNT(B1846:D1846)&lt;&gt;3,"Eingaben prüfen",IF(OR(MIN(B1846:D1846)&lt;0,MAX(B1846:D1846)&gt;1),"Eingaben prüfen","gültig"))</x:f>
        <x:v>gültig</x:v>
      </x:c>
    </x:row>
    <x:row r="1847" ht="23" customHeight="1">
      <x:c r="A1847" s="9" t="n">
        <x:v>1841</x:v>
      </x:c>
      <x:c r="B1847" s="17" t="n">
        <x:v>0.4894431544234976</x:v>
      </x:c>
      <x:c r="C1847" s="17" t="n">
        <x:v>0.7584011048311368</x:v>
      </x:c>
      <x:c r="D1847" s="17" t="n">
        <x:v>0.29145346337463707</x:v>
      </x:c>
      <x:c r="E1847" s="9" t="str">
        <x:v>B</x:v>
      </x:c>
      <x:c r="F1847" s="14" t="str">
        <x:f>IF(COUNT(B1847:D1847)&lt;&gt;3,"Eingaben prüfen",IF(OR(MIN(B1847:D1847)&lt;0,MAX(B1847:D1847)&gt;1),"Eingaben prüfen","gültig"))</x:f>
        <x:v>gültig</x:v>
      </x:c>
    </x:row>
    <x:row r="1848" ht="23" customHeight="1">
      <x:c r="A1848" s="9" t="n">
        <x:v>1842</x:v>
      </x:c>
      <x:c r="B1848" s="17" t="n">
        <x:v>0.9400738269323483</x:v>
      </x:c>
      <x:c r="C1848" s="17" t="n">
        <x:v>0.6106120279291645</x:v>
      </x:c>
      <x:c r="D1848" s="17" t="n">
        <x:v>0.4269650561036542</x:v>
      </x:c>
      <x:c r="E1848" s="9" t="str">
        <x:v>B</x:v>
      </x:c>
      <x:c r="F1848" s="14" t="str">
        <x:f>IF(COUNT(B1848:D1848)&lt;&gt;3,"Eingaben prüfen",IF(OR(MIN(B1848:D1848)&lt;0,MAX(B1848:D1848)&gt;1),"Eingaben prüfen","gültig"))</x:f>
        <x:v>gültig</x:v>
      </x:c>
    </x:row>
    <x:row r="1849" ht="23" customHeight="1">
      <x:c r="A1849" s="9" t="n">
        <x:v>1843</x:v>
      </x:c>
      <x:c r="B1849" s="17" t="n">
        <x:v>0.8027342584682629</x:v>
      </x:c>
      <x:c r="C1849" s="17" t="n">
        <x:v>0.4183641398558393</x:v>
      </x:c>
      <x:c r="D1849" s="17" t="n">
        <x:v>0.36876607045996934</x:v>
      </x:c>
      <x:c r="E1849" s="9" t="str">
        <x:v>B</x:v>
      </x:c>
      <x:c r="F1849" s="14" t="str">
        <x:f>IF(COUNT(B1849:D1849)&lt;&gt;3,"Eingaben prüfen",IF(OR(MIN(B1849:D1849)&lt;0,MAX(B1849:D1849)&gt;1),"Eingaben prüfen","gültig"))</x:f>
        <x:v>gültig</x:v>
      </x:c>
    </x:row>
    <x:row r="1850" ht="23" customHeight="1">
      <x:c r="A1850" s="9" t="n">
        <x:v>1844</x:v>
      </x:c>
      <x:c r="B1850" s="17" t="n">
        <x:v>0.4381230800645426</x:v>
      </x:c>
      <x:c r="C1850" s="17" t="n">
        <x:v>0.16310052073094994</x:v>
      </x:c>
      <x:c r="D1850" s="17" t="n">
        <x:v>0.11764879070688039</x:v>
      </x:c>
      <x:c r="E1850" s="9" t="str">
        <x:v>B</x:v>
      </x:c>
      <x:c r="F1850" s="14" t="str">
        <x:f>IF(COUNT(B1850:D1850)&lt;&gt;3,"Eingaben prüfen",IF(OR(MIN(B1850:D1850)&lt;0,MAX(B1850:D1850)&gt;1),"Eingaben prüfen","gültig"))</x:f>
        <x:v>gültig</x:v>
      </x:c>
    </x:row>
    <x:row r="1851" ht="23" customHeight="1">
      <x:c r="A1851" s="9" t="n">
        <x:v>1845</x:v>
      </x:c>
      <x:c r="B1851" s="17" t="n">
        <x:v>0.7708259880309924</x:v>
      </x:c>
      <x:c r="C1851" s="17" t="n">
        <x:v>0.15240860066842288</x:v>
      </x:c>
      <x:c r="D1851" s="17" t="n">
        <x:v>0.16880930087063462</x:v>
      </x:c>
      <x:c r="E1851" s="9" t="str">
        <x:v>B</x:v>
      </x:c>
      <x:c r="F1851" s="14" t="str">
        <x:f>IF(COUNT(B1851:D1851)&lt;&gt;3,"Eingaben prüfen",IF(OR(MIN(B1851:D1851)&lt;0,MAX(B1851:D1851)&gt;1),"Eingaben prüfen","gültig"))</x:f>
        <x:v>gültig</x:v>
      </x:c>
    </x:row>
    <x:row r="1852" ht="23" customHeight="1">
      <x:c r="A1852" s="9" t="n">
        <x:v>1846</x:v>
      </x:c>
      <x:c r="B1852" s="17" t="n">
        <x:v>0.02262972726020962</x:v>
      </x:c>
      <x:c r="C1852" s="17" t="n">
        <x:v>0.09894181147683412</x:v>
      </x:c>
      <x:c r="D1852" s="17" t="n">
        <x:v>0.17927968048024923</x:v>
      </x:c>
      <x:c r="E1852" s="9" t="str">
        <x:v>B</x:v>
      </x:c>
      <x:c r="F1852" s="14" t="str">
        <x:f>IF(COUNT(B1852:D1852)&lt;&gt;3,"Eingaben prüfen",IF(OR(MIN(B1852:D1852)&lt;0,MAX(B1852:D1852)&gt;1),"Eingaben prüfen","gültig"))</x:f>
        <x:v>gültig</x:v>
      </x:c>
    </x:row>
    <x:row r="1853" ht="23" customHeight="1">
      <x:c r="A1853" s="9" t="n">
        <x:v>1847</x:v>
      </x:c>
      <x:c r="B1853" s="17" t="n">
        <x:v>0.714029063587077</x:v>
      </x:c>
      <x:c r="C1853" s="17" t="n">
        <x:v>0.2372871587285772</x:v>
      </x:c>
      <x:c r="D1853" s="17" t="n">
        <x:v>0.8483999558957294</x:v>
      </x:c>
      <x:c r="E1853" s="9" t="str">
        <x:v>B</x:v>
      </x:c>
      <x:c r="F1853" s="14" t="str">
        <x:f>IF(COUNT(B1853:D1853)&lt;&gt;3,"Eingaben prüfen",IF(OR(MIN(B1853:D1853)&lt;0,MAX(B1853:D1853)&gt;1),"Eingaben prüfen","gültig"))</x:f>
        <x:v>gültig</x:v>
      </x:c>
    </x:row>
    <x:row r="1854" ht="23" customHeight="1">
      <x:c r="A1854" s="9" t="n">
        <x:v>1848</x:v>
      </x:c>
      <x:c r="B1854" s="17" t="n">
        <x:v>0.6549351691501215</x:v>
      </x:c>
      <x:c r="C1854" s="17" t="n">
        <x:v>0.8636013678042218</x:v>
      </x:c>
      <x:c r="D1854" s="17" t="n">
        <x:v>0.43620672344695777</x:v>
      </x:c>
      <x:c r="E1854" s="9" t="str">
        <x:v>B</x:v>
      </x:c>
      <x:c r="F1854" s="14" t="str">
        <x:f>IF(COUNT(B1854:D1854)&lt;&gt;3,"Eingaben prüfen",IF(OR(MIN(B1854:D1854)&lt;0,MAX(B1854:D1854)&gt;1),"Eingaben prüfen","gültig"))</x:f>
        <x:v>gültig</x:v>
      </x:c>
    </x:row>
    <x:row r="1855" ht="23" customHeight="1">
      <x:c r="A1855" s="9" t="n">
        <x:v>1849</x:v>
      </x:c>
      <x:c r="B1855" s="17" t="n">
        <x:v>0.4326215732144192</x:v>
      </x:c>
      <x:c r="C1855" s="17" t="n">
        <x:v>0.46621182991657406</x:v>
      </x:c>
      <x:c r="D1855" s="17" t="n">
        <x:v>0.8677100302884355</x:v>
      </x:c>
      <x:c r="E1855" s="9" t="str">
        <x:v>B</x:v>
      </x:c>
      <x:c r="F1855" s="14" t="str">
        <x:f>IF(COUNT(B1855:D1855)&lt;&gt;3,"Eingaben prüfen",IF(OR(MIN(B1855:D1855)&lt;0,MAX(B1855:D1855)&gt;1),"Eingaben prüfen","gültig"))</x:f>
        <x:v>gültig</x:v>
      </x:c>
    </x:row>
    <x:row r="1856" ht="23" customHeight="1">
      <x:c r="A1856" s="9" t="n">
        <x:v>1850</x:v>
      </x:c>
      <x:c r="B1856" s="17" t="n">
        <x:v>0.4130324317375198</x:v>
      </x:c>
      <x:c r="C1856" s="17" t="n">
        <x:v>0.2804178319638595</x:v>
      </x:c>
      <x:c r="D1856" s="17" t="n">
        <x:v>0.34544939163606614</x:v>
      </x:c>
      <x:c r="E1856" s="9" t="str">
        <x:v>B</x:v>
      </x:c>
      <x:c r="F1856" s="14" t="str">
        <x:f>IF(COUNT(B1856:D1856)&lt;&gt;3,"Eingaben prüfen",IF(OR(MIN(B1856:D1856)&lt;0,MAX(B1856:D1856)&gt;1),"Eingaben prüfen","gültig"))</x:f>
        <x:v>gültig</x:v>
      </x:c>
    </x:row>
    <x:row r="1857" ht="23" customHeight="1">
      <x:c r="A1857" s="9" t="n">
        <x:v>1851</x:v>
      </x:c>
      <x:c r="B1857" s="17" t="n">
        <x:v>0.6045162986265495</x:v>
      </x:c>
      <x:c r="C1857" s="17" t="n">
        <x:v>0.03708993911277503</x:v>
      </x:c>
      <x:c r="D1857" s="17" t="n">
        <x:v>0.48927178292069584</x:v>
      </x:c>
      <x:c r="E1857" s="9" t="str">
        <x:v>B</x:v>
      </x:c>
      <x:c r="F1857" s="14" t="str">
        <x:f>IF(COUNT(B1857:D1857)&lt;&gt;3,"Eingaben prüfen",IF(OR(MIN(B1857:D1857)&lt;0,MAX(B1857:D1857)&gt;1),"Eingaben prüfen","gültig"))</x:f>
        <x:v>gültig</x:v>
      </x:c>
    </x:row>
    <x:row r="1858" ht="23" customHeight="1">
      <x:c r="A1858" s="9" t="n">
        <x:v>1852</x:v>
      </x:c>
      <x:c r="B1858" s="17" t="n">
        <x:v>0.9369388931663707</x:v>
      </x:c>
      <x:c r="C1858" s="17" t="n">
        <x:v>0.7220656085992232</x:v>
      </x:c>
      <x:c r="D1858" s="17" t="n">
        <x:v>0.5952137330314144</x:v>
      </x:c>
      <x:c r="E1858" s="9" t="str">
        <x:v>B</x:v>
      </x:c>
      <x:c r="F1858" s="14" t="str">
        <x:f>IF(COUNT(B1858:D1858)&lt;&gt;3,"Eingaben prüfen",IF(OR(MIN(B1858:D1858)&lt;0,MAX(B1858:D1858)&gt;1),"Eingaben prüfen","gültig"))</x:f>
        <x:v>gültig</x:v>
      </x:c>
    </x:row>
    <x:row r="1859" ht="23" customHeight="1">
      <x:c r="A1859" s="9" t="n">
        <x:v>1853</x:v>
      </x:c>
      <x:c r="B1859" s="17" t="n">
        <x:v>0.6414131376659498</x:v>
      </x:c>
      <x:c r="C1859" s="17" t="n">
        <x:v>0.25650396675337106</x:v>
      </x:c>
      <x:c r="D1859" s="17" t="n">
        <x:v>0.6096947301412001</x:v>
      </x:c>
      <x:c r="E1859" s="9" t="str">
        <x:v>B</x:v>
      </x:c>
      <x:c r="F1859" s="14" t="str">
        <x:f>IF(COUNT(B1859:D1859)&lt;&gt;3,"Eingaben prüfen",IF(OR(MIN(B1859:D1859)&lt;0,MAX(B1859:D1859)&gt;1),"Eingaben prüfen","gültig"))</x:f>
        <x:v>gültig</x:v>
      </x:c>
    </x:row>
    <x:row r="1860" ht="23" customHeight="1">
      <x:c r="A1860" s="9" t="n">
        <x:v>1854</x:v>
      </x:c>
      <x:c r="B1860" s="17" t="n">
        <x:v>0.09058307355735451</x:v>
      </x:c>
      <x:c r="C1860" s="17" t="n">
        <x:v>0.8501478304388002</x:v>
      </x:c>
      <x:c r="D1860" s="17" t="n">
        <x:v>0.7548110597999766</x:v>
      </x:c>
      <x:c r="E1860" s="9" t="str">
        <x:v>B</x:v>
      </x:c>
      <x:c r="F1860" s="14" t="str">
        <x:f>IF(COUNT(B1860:D1860)&lt;&gt;3,"Eingaben prüfen",IF(OR(MIN(B1860:D1860)&lt;0,MAX(B1860:D1860)&gt;1),"Eingaben prüfen","gültig"))</x:f>
        <x:v>gültig</x:v>
      </x:c>
    </x:row>
    <x:row r="1861" ht="23" customHeight="1">
      <x:c r="A1861" s="9" t="n">
        <x:v>1855</x:v>
      </x:c>
      <x:c r="B1861" s="17" t="n">
        <x:v>0.6032366872532293</x:v>
      </x:c>
      <x:c r="C1861" s="17" t="n">
        <x:v>0.45773804059717804</x:v>
      </x:c>
      <x:c r="D1861" s="17" t="n">
        <x:v>0.44024692534003407</x:v>
      </x:c>
      <x:c r="E1861" s="9" t="str">
        <x:v>B</x:v>
      </x:c>
      <x:c r="F1861" s="14" t="str">
        <x:f>IF(COUNT(B1861:D1861)&lt;&gt;3,"Eingaben prüfen",IF(OR(MIN(B1861:D1861)&lt;0,MAX(B1861:D1861)&gt;1),"Eingaben prüfen","gültig"))</x:f>
        <x:v>gültig</x:v>
      </x:c>
    </x:row>
    <x:row r="1862" ht="23" customHeight="1">
      <x:c r="A1862" s="9" t="n">
        <x:v>1856</x:v>
      </x:c>
      <x:c r="B1862" s="17" t="n">
        <x:v>0.4405427457531914</x:v>
      </x:c>
      <x:c r="C1862" s="17" t="n">
        <x:v>0.5448086055694148</x:v>
      </x:c>
      <x:c r="D1862" s="17" t="n">
        <x:v>0.07786785566713661</x:v>
      </x:c>
      <x:c r="E1862" s="9" t="str">
        <x:v>B</x:v>
      </x:c>
      <x:c r="F1862" s="14" t="str">
        <x:f>IF(COUNT(B1862:D1862)&lt;&gt;3,"Eingaben prüfen",IF(OR(MIN(B1862:D1862)&lt;0,MAX(B1862:D1862)&gt;1),"Eingaben prüfen","gültig"))</x:f>
        <x:v>gültig</x:v>
      </x:c>
    </x:row>
    <x:row r="1863" ht="23" customHeight="1">
      <x:c r="A1863" s="9" t="n">
        <x:v>1857</x:v>
      </x:c>
      <x:c r="B1863" s="17" t="n">
        <x:v>0.682416086900048</x:v>
      </x:c>
      <x:c r="C1863" s="17" t="n">
        <x:v>0.9767413173103705</x:v>
      </x:c>
      <x:c r="D1863" s="17" t="n">
        <x:v>0.6576152282068506</x:v>
      </x:c>
      <x:c r="E1863" s="9" t="str">
        <x:v>B</x:v>
      </x:c>
      <x:c r="F1863" s="14" t="str">
        <x:f>IF(COUNT(B1863:D1863)&lt;&gt;3,"Eingaben prüfen",IF(OR(MIN(B1863:D1863)&lt;0,MAX(B1863:D1863)&gt;1),"Eingaben prüfen","gültig"))</x:f>
        <x:v>gültig</x:v>
      </x:c>
    </x:row>
    <x:row r="1864" ht="23" customHeight="1">
      <x:c r="A1864" s="9" t="n">
        <x:v>1858</x:v>
      </x:c>
      <x:c r="B1864" s="17" t="n">
        <x:v>0.5672902091173455</x:v>
      </x:c>
      <x:c r="C1864" s="17" t="n">
        <x:v>0.8212584127904847</x:v>
      </x:c>
      <x:c r="D1864" s="17" t="n">
        <x:v>0.2783979136729613</x:v>
      </x:c>
      <x:c r="E1864" s="9" t="str">
        <x:v>B</x:v>
      </x:c>
      <x:c r="F1864" s="14" t="str">
        <x:f>IF(COUNT(B1864:D1864)&lt;&gt;3,"Eingaben prüfen",IF(OR(MIN(B1864:D1864)&lt;0,MAX(B1864:D1864)&gt;1),"Eingaben prüfen","gültig"))</x:f>
        <x:v>gültig</x:v>
      </x:c>
    </x:row>
    <x:row r="1865" ht="23" customHeight="1">
      <x:c r="A1865" s="9" t="n">
        <x:v>1859</x:v>
      </x:c>
      <x:c r="B1865" s="17" t="n">
        <x:v>0.4575570306042209</x:v>
      </x:c>
      <x:c r="C1865" s="17" t="n">
        <x:v>0.5851774687180296</x:v>
      </x:c>
      <x:c r="D1865" s="17" t="n">
        <x:v>0.16057205374818295</x:v>
      </x:c>
      <x:c r="E1865" s="9" t="str">
        <x:v>B</x:v>
      </x:c>
      <x:c r="F1865" s="14" t="str">
        <x:f>IF(COUNT(B1865:D1865)&lt;&gt;3,"Eingaben prüfen",IF(OR(MIN(B1865:D1865)&lt;0,MAX(B1865:D1865)&gt;1),"Eingaben prüfen","gültig"))</x:f>
        <x:v>gültig</x:v>
      </x:c>
    </x:row>
    <x:row r="1866" ht="23" customHeight="1">
      <x:c r="A1866" s="9" t="n">
        <x:v>1860</x:v>
      </x:c>
      <x:c r="B1866" s="17" t="n">
        <x:v>0.9091650998452678</x:v>
      </x:c>
      <x:c r="C1866" s="17" t="n">
        <x:v>0.7960288265021518</x:v>
      </x:c>
      <x:c r="D1866" s="17" t="n">
        <x:v>0.04057330486830324</x:v>
      </x:c>
      <x:c r="E1866" s="9" t="str">
        <x:v>B</x:v>
      </x:c>
      <x:c r="F1866" s="14" t="str">
        <x:f>IF(COUNT(B1866:D1866)&lt;&gt;3,"Eingaben prüfen",IF(OR(MIN(B1866:D1866)&lt;0,MAX(B1866:D1866)&gt;1),"Eingaben prüfen","gültig"))</x:f>
        <x:v>gültig</x:v>
      </x:c>
    </x:row>
    <x:row r="1867" ht="23" customHeight="1">
      <x:c r="A1867" s="9" t="n">
        <x:v>1861</x:v>
      </x:c>
      <x:c r="B1867" s="17" t="n">
        <x:v>0.5664770932635292</x:v>
      </x:c>
      <x:c r="C1867" s="17" t="n">
        <x:v>0.9945466405479237</x:v>
      </x:c>
      <x:c r="D1867" s="17" t="n">
        <x:v>0.8801417910726741</x:v>
      </x:c>
      <x:c r="E1867" s="9" t="str">
        <x:v>B</x:v>
      </x:c>
      <x:c r="F1867" s="14" t="str">
        <x:f>IF(COUNT(B1867:D1867)&lt;&gt;3,"Eingaben prüfen",IF(OR(MIN(B1867:D1867)&lt;0,MAX(B1867:D1867)&gt;1),"Eingaben prüfen","gültig"))</x:f>
        <x:v>gültig</x:v>
      </x:c>
    </x:row>
    <x:row r="1868" ht="23" customHeight="1">
      <x:c r="A1868" s="9" t="n">
        <x:v>1862</x:v>
      </x:c>
      <x:c r="B1868" s="17" t="n">
        <x:v>0.10879412933718413</x:v>
      </x:c>
      <x:c r="C1868" s="17" t="n">
        <x:v>0.1922600850230083</x:v>
      </x:c>
      <x:c r="D1868" s="17" t="n">
        <x:v>0.9520421418128535</x:v>
      </x:c>
      <x:c r="E1868" s="9" t="str">
        <x:v>B</x:v>
      </x:c>
      <x:c r="F1868" s="14" t="str">
        <x:f>IF(COUNT(B1868:D1868)&lt;&gt;3,"Eingaben prüfen",IF(OR(MIN(B1868:D1868)&lt;0,MAX(B1868:D1868)&gt;1),"Eingaben prüfen","gültig"))</x:f>
        <x:v>gültig</x:v>
      </x:c>
    </x:row>
    <x:row r="1869" ht="23" customHeight="1">
      <x:c r="A1869" s="9" t="n">
        <x:v>1863</x:v>
      </x:c>
      <x:c r="B1869" s="17" t="n">
        <x:v>0.3055939815239981</x:v>
      </x:c>
      <x:c r="C1869" s="17" t="n">
        <x:v>0.9865280714584514</x:v>
      </x:c>
      <x:c r="D1869" s="17" t="n">
        <x:v>0.8068558588856831</x:v>
      </x:c>
      <x:c r="E1869" s="9" t="str">
        <x:v>B</x:v>
      </x:c>
      <x:c r="F1869" s="14" t="str">
        <x:f>IF(COUNT(B1869:D1869)&lt;&gt;3,"Eingaben prüfen",IF(OR(MIN(B1869:D1869)&lt;0,MAX(B1869:D1869)&gt;1),"Eingaben prüfen","gültig"))</x:f>
        <x:v>gültig</x:v>
      </x:c>
    </x:row>
    <x:row r="1870" ht="23" customHeight="1">
      <x:c r="A1870" s="9" t="n">
        <x:v>1864</x:v>
      </x:c>
      <x:c r="B1870" s="17" t="n">
        <x:v>0.8750563306966797</x:v>
      </x:c>
      <x:c r="C1870" s="17" t="n">
        <x:v>0.19812404469121248</x:v>
      </x:c>
      <x:c r="D1870" s="17" t="n">
        <x:v>0.7707131780916825</x:v>
      </x:c>
      <x:c r="E1870" s="9" t="str">
        <x:v>B</x:v>
      </x:c>
      <x:c r="F1870" s="14" t="str">
        <x:f>IF(COUNT(B1870:D1870)&lt;&gt;3,"Eingaben prüfen",IF(OR(MIN(B1870:D1870)&lt;0,MAX(B1870:D1870)&gt;1),"Eingaben prüfen","gültig"))</x:f>
        <x:v>gültig</x:v>
      </x:c>
    </x:row>
    <x:row r="1871" ht="23" customHeight="1">
      <x:c r="A1871" s="9" t="n">
        <x:v>1865</x:v>
      </x:c>
      <x:c r="B1871" s="17" t="n">
        <x:v>0.15178803948219866</x:v>
      </x:c>
      <x:c r="C1871" s="17" t="n">
        <x:v>0.20599498774390668</x:v>
      </x:c>
      <x:c r="D1871" s="17" t="n">
        <x:v>0.20111769658979028</x:v>
      </x:c>
      <x:c r="E1871" s="9" t="str">
        <x:v>B</x:v>
      </x:c>
      <x:c r="F1871" s="14" t="str">
        <x:f>IF(COUNT(B1871:D1871)&lt;&gt;3,"Eingaben prüfen",IF(OR(MIN(B1871:D1871)&lt;0,MAX(B1871:D1871)&gt;1),"Eingaben prüfen","gültig"))</x:f>
        <x:v>gültig</x:v>
      </x:c>
    </x:row>
    <x:row r="1872" ht="23" customHeight="1">
      <x:c r="A1872" s="9" t="n">
        <x:v>1866</x:v>
      </x:c>
      <x:c r="B1872" s="17" t="n">
        <x:v>0.5098695709602907</x:v>
      </x:c>
      <x:c r="C1872" s="17" t="n">
        <x:v>0.23559689323883504</x:v>
      </x:c>
      <x:c r="D1872" s="17" t="n">
        <x:v>0.9031500077107921</x:v>
      </x:c>
      <x:c r="E1872" s="9" t="str">
        <x:v>B</x:v>
      </x:c>
      <x:c r="F1872" s="14" t="str">
        <x:f>IF(COUNT(B1872:D1872)&lt;&gt;3,"Eingaben prüfen",IF(OR(MIN(B1872:D1872)&lt;0,MAX(B1872:D1872)&gt;1),"Eingaben prüfen","gültig"))</x:f>
        <x:v>gültig</x:v>
      </x:c>
    </x:row>
    <x:row r="1873" ht="23" customHeight="1">
      <x:c r="A1873" s="9" t="n">
        <x:v>1867</x:v>
      </x:c>
      <x:c r="B1873" s="17" t="n">
        <x:v>0.030737418332137167</x:v>
      </x:c>
      <x:c r="C1873" s="17" t="n">
        <x:v>0.4700570210115984</x:v>
      </x:c>
      <x:c r="D1873" s="17" t="n">
        <x:v>0.6528164077317342</x:v>
      </x:c>
      <x:c r="E1873" s="9" t="str">
        <x:v>B</x:v>
      </x:c>
      <x:c r="F1873" s="14" t="str">
        <x:f>IF(COUNT(B1873:D1873)&lt;&gt;3,"Eingaben prüfen",IF(OR(MIN(B1873:D1873)&lt;0,MAX(B1873:D1873)&gt;1),"Eingaben prüfen","gültig"))</x:f>
        <x:v>gültig</x:v>
      </x:c>
    </x:row>
    <x:row r="1874" ht="23" customHeight="1">
      <x:c r="A1874" s="9" t="n">
        <x:v>1868</x:v>
      </x:c>
      <x:c r="B1874" s="17" t="n">
        <x:v>0.19786552560981363</x:v>
      </x:c>
      <x:c r="C1874" s="17" t="n">
        <x:v>0.538238221895881</x:v>
      </x:c>
      <x:c r="D1874" s="17" t="n">
        <x:v>0.601129277725704</x:v>
      </x:c>
      <x:c r="E1874" s="9" t="str">
        <x:v>B</x:v>
      </x:c>
      <x:c r="F1874" s="14" t="str">
        <x:f>IF(COUNT(B1874:D1874)&lt;&gt;3,"Eingaben prüfen",IF(OR(MIN(B1874:D1874)&lt;0,MAX(B1874:D1874)&gt;1),"Eingaben prüfen","gültig"))</x:f>
        <x:v>gültig</x:v>
      </x:c>
    </x:row>
    <x:row r="1875" ht="23" customHeight="1">
      <x:c r="A1875" s="9" t="n">
        <x:v>1869</x:v>
      </x:c>
      <x:c r="B1875" s="17" t="n">
        <x:v>0.18584666412789375</x:v>
      </x:c>
      <x:c r="C1875" s="17" t="n">
        <x:v>0.005744088091887534</x:v>
      </x:c>
      <x:c r="D1875" s="17" t="n">
        <x:v>0.8365858831675723</x:v>
      </x:c>
      <x:c r="E1875" s="9" t="str">
        <x:v>B</x:v>
      </x:c>
      <x:c r="F1875" s="14" t="str">
        <x:f>IF(COUNT(B1875:D1875)&lt;&gt;3,"Eingaben prüfen",IF(OR(MIN(B1875:D1875)&lt;0,MAX(B1875:D1875)&gt;1),"Eingaben prüfen","gültig"))</x:f>
        <x:v>gültig</x:v>
      </x:c>
    </x:row>
    <x:row r="1876" ht="23" customHeight="1">
      <x:c r="A1876" s="9" t="n">
        <x:v>1870</x:v>
      </x:c>
      <x:c r="B1876" s="17" t="n">
        <x:v>0.004536337568424642</x:v>
      </x:c>
      <x:c r="C1876" s="17" t="n">
        <x:v>0.36677143757697195</x:v>
      </x:c>
      <x:c r="D1876" s="17" t="n">
        <x:v>0.1967342597199604</x:v>
      </x:c>
      <x:c r="E1876" s="9" t="str">
        <x:v>B</x:v>
      </x:c>
      <x:c r="F1876" s="14" t="str">
        <x:f>IF(COUNT(B1876:D1876)&lt;&gt;3,"Eingaben prüfen",IF(OR(MIN(B1876:D1876)&lt;0,MAX(B1876:D1876)&gt;1),"Eingaben prüfen","gültig"))</x:f>
        <x:v>gültig</x:v>
      </x:c>
    </x:row>
    <x:row r="1877" ht="23" customHeight="1">
      <x:c r="A1877" s="9" t="n">
        <x:v>1871</x:v>
      </x:c>
      <x:c r="B1877" s="17" t="n">
        <x:v>0.4737055880250409</x:v>
      </x:c>
      <x:c r="C1877" s="17" t="n">
        <x:v>0.6944861345691606</x:v>
      </x:c>
      <x:c r="D1877" s="17" t="n">
        <x:v>0.10386850649956614</x:v>
      </x:c>
      <x:c r="E1877" s="9" t="str">
        <x:v>B</x:v>
      </x:c>
      <x:c r="F1877" s="14" t="str">
        <x:f>IF(COUNT(B1877:D1877)&lt;&gt;3,"Eingaben prüfen",IF(OR(MIN(B1877:D1877)&lt;0,MAX(B1877:D1877)&gt;1),"Eingaben prüfen","gültig"))</x:f>
        <x:v>gültig</x:v>
      </x:c>
    </x:row>
    <x:row r="1878" ht="23" customHeight="1">
      <x:c r="A1878" s="9" t="n">
        <x:v>1872</x:v>
      </x:c>
      <x:c r="B1878" s="17" t="n">
        <x:v>0.9616438533412293</x:v>
      </x:c>
      <x:c r="C1878" s="17" t="n">
        <x:v>0.5530994244618341</x:v>
      </x:c>
      <x:c r="D1878" s="17" t="n">
        <x:v>0.48765353357885033</x:v>
      </x:c>
      <x:c r="E1878" s="9" t="str">
        <x:v>B</x:v>
      </x:c>
      <x:c r="F1878" s="14" t="str">
        <x:f>IF(COUNT(B1878:D1878)&lt;&gt;3,"Eingaben prüfen",IF(OR(MIN(B1878:D1878)&lt;0,MAX(B1878:D1878)&gt;1),"Eingaben prüfen","gültig"))</x:f>
        <x:v>gültig</x:v>
      </x:c>
    </x:row>
    <x:row r="1879" ht="23" customHeight="1">
      <x:c r="A1879" s="9" t="n">
        <x:v>1873</x:v>
      </x:c>
      <x:c r="B1879" s="17" t="n">
        <x:v>0.44626222096849233</x:v>
      </x:c>
      <x:c r="C1879" s="17" t="n">
        <x:v>0.6799834748962894</x:v>
      </x:c>
      <x:c r="D1879" s="17" t="n">
        <x:v>0.3014048278564587</x:v>
      </x:c>
      <x:c r="E1879" s="9" t="str">
        <x:v>B</x:v>
      </x:c>
      <x:c r="F1879" s="14" t="str">
        <x:f>IF(COUNT(B1879:D1879)&lt;&gt;3,"Eingaben prüfen",IF(OR(MIN(B1879:D1879)&lt;0,MAX(B1879:D1879)&gt;1),"Eingaben prüfen","gültig"))</x:f>
        <x:v>gültig</x:v>
      </x:c>
    </x:row>
    <x:row r="1880" ht="23" customHeight="1">
      <x:c r="A1880" s="9" t="n">
        <x:v>1874</x:v>
      </x:c>
      <x:c r="B1880" s="17" t="n">
        <x:v>0.6230099463136867</x:v>
      </x:c>
      <x:c r="C1880" s="17" t="n">
        <x:v>0.46021039073821157</x:v>
      </x:c>
      <x:c r="D1880" s="17" t="n">
        <x:v>0.6160052370978519</x:v>
      </x:c>
      <x:c r="E1880" s="9" t="str">
        <x:v>B</x:v>
      </x:c>
      <x:c r="F1880" s="14" t="str">
        <x:f>IF(COUNT(B1880:D1880)&lt;&gt;3,"Eingaben prüfen",IF(OR(MIN(B1880:D1880)&lt;0,MAX(B1880:D1880)&gt;1),"Eingaben prüfen","gültig"))</x:f>
        <x:v>gültig</x:v>
      </x:c>
    </x:row>
    <x:row r="1881" ht="23" customHeight="1">
      <x:c r="A1881" s="9" t="n">
        <x:v>1875</x:v>
      </x:c>
      <x:c r="B1881" s="17" t="n">
        <x:v>0.8030226837145165</x:v>
      </x:c>
      <x:c r="C1881" s="17" t="n">
        <x:v>0.3435562838567421</x:v>
      </x:c>
      <x:c r="D1881" s="17" t="n">
        <x:v>0.16671097150538117</x:v>
      </x:c>
      <x:c r="E1881" s="9" t="str">
        <x:v>B</x:v>
      </x:c>
      <x:c r="F1881" s="14" t="str">
        <x:f>IF(COUNT(B1881:D1881)&lt;&gt;3,"Eingaben prüfen",IF(OR(MIN(B1881:D1881)&lt;0,MAX(B1881:D1881)&gt;1),"Eingaben prüfen","gültig"))</x:f>
        <x:v>gültig</x:v>
      </x:c>
    </x:row>
    <x:row r="1882" ht="23" customHeight="1">
      <x:c r="A1882" s="9" t="n">
        <x:v>1876</x:v>
      </x:c>
      <x:c r="B1882" s="17" t="n">
        <x:v>0.6161891421070322</x:v>
      </x:c>
      <x:c r="C1882" s="17" t="n">
        <x:v>0.11571296921465546</x:v>
      </x:c>
      <x:c r="D1882" s="17" t="n">
        <x:v>0.9682227644370869</x:v>
      </x:c>
      <x:c r="E1882" s="9" t="str">
        <x:v>B</x:v>
      </x:c>
      <x:c r="F1882" s="14" t="str">
        <x:f>IF(COUNT(B1882:D1882)&lt;&gt;3,"Eingaben prüfen",IF(OR(MIN(B1882:D1882)&lt;0,MAX(B1882:D1882)&gt;1),"Eingaben prüfen","gültig"))</x:f>
        <x:v>gültig</x:v>
      </x:c>
    </x:row>
    <x:row r="1883" ht="23" customHeight="1">
      <x:c r="A1883" s="9" t="n">
        <x:v>1877</x:v>
      </x:c>
      <x:c r="B1883" s="17" t="n">
        <x:v>0.3665802568430081</x:v>
      </x:c>
      <x:c r="C1883" s="17" t="n">
        <x:v>0.7932966618100181</x:v>
      </x:c>
      <x:c r="D1883" s="17" t="n">
        <x:v>0.49759768520016223</x:v>
      </x:c>
      <x:c r="E1883" s="9" t="str">
        <x:v>B</x:v>
      </x:c>
      <x:c r="F1883" s="14" t="str">
        <x:f>IF(COUNT(B1883:D1883)&lt;&gt;3,"Eingaben prüfen",IF(OR(MIN(B1883:D1883)&lt;0,MAX(B1883:D1883)&gt;1),"Eingaben prüfen","gültig"))</x:f>
        <x:v>gültig</x:v>
      </x:c>
    </x:row>
    <x:row r="1884" ht="23" customHeight="1">
      <x:c r="A1884" s="9" t="n">
        <x:v>1878</x:v>
      </x:c>
      <x:c r="B1884" s="17" t="n">
        <x:v>0.38081077754031867</x:v>
      </x:c>
      <x:c r="C1884" s="17" t="n">
        <x:v>0.2821774909971282</x:v>
      </x:c>
      <x:c r="D1884" s="17" t="n">
        <x:v>0.14170090423431247</x:v>
      </x:c>
      <x:c r="E1884" s="9" t="str">
        <x:v>B</x:v>
      </x:c>
      <x:c r="F1884" s="14" t="str">
        <x:f>IF(COUNT(B1884:D1884)&lt;&gt;3,"Eingaben prüfen",IF(OR(MIN(B1884:D1884)&lt;0,MAX(B1884:D1884)&gt;1),"Eingaben prüfen","gültig"))</x:f>
        <x:v>gültig</x:v>
      </x:c>
    </x:row>
    <x:row r="1885" ht="23" customHeight="1">
      <x:c r="A1885" s="9" t="n">
        <x:v>1879</x:v>
      </x:c>
      <x:c r="B1885" s="17" t="n">
        <x:v>0.1559353336924687</x:v>
      </x:c>
      <x:c r="C1885" s="17" t="n">
        <x:v>0.664245079853572</x:v>
      </x:c>
      <x:c r="D1885" s="17" t="n">
        <x:v>0.02756747102830559</x:v>
      </x:c>
      <x:c r="E1885" s="9" t="str">
        <x:v>B</x:v>
      </x:c>
      <x:c r="F1885" s="14" t="str">
        <x:f>IF(COUNT(B1885:D1885)&lt;&gt;3,"Eingaben prüfen",IF(OR(MIN(B1885:D1885)&lt;0,MAX(B1885:D1885)&gt;1),"Eingaben prüfen","gültig"))</x:f>
        <x:v>gültig</x:v>
      </x:c>
    </x:row>
    <x:row r="1886" ht="23" customHeight="1">
      <x:c r="A1886" s="9" t="n">
        <x:v>1880</x:v>
      </x:c>
      <x:c r="B1886" s="17" t="n">
        <x:v>0.9335753159830347</x:v>
      </x:c>
      <x:c r="C1886" s="17" t="n">
        <x:v>0.540636419900693</x:v>
      </x:c>
      <x:c r="D1886" s="17" t="n">
        <x:v>0.11483508336823434</x:v>
      </x:c>
      <x:c r="E1886" s="9" t="str">
        <x:v>B</x:v>
      </x:c>
      <x:c r="F1886" s="14" t="str">
        <x:f>IF(COUNT(B1886:D1886)&lt;&gt;3,"Eingaben prüfen",IF(OR(MIN(B1886:D1886)&lt;0,MAX(B1886:D1886)&gt;1),"Eingaben prüfen","gültig"))</x:f>
        <x:v>gültig</x:v>
      </x:c>
    </x:row>
    <x:row r="1887" ht="23" customHeight="1">
      <x:c r="A1887" s="9" t="n">
        <x:v>1881</x:v>
      </x:c>
      <x:c r="B1887" s="17" t="n">
        <x:v>0.6006298303836957</x:v>
      </x:c>
      <x:c r="C1887" s="17" t="n">
        <x:v>0.8396185169694945</x:v>
      </x:c>
      <x:c r="D1887" s="17" t="n">
        <x:v>0.7001360499998555</x:v>
      </x:c>
      <x:c r="E1887" s="9" t="str">
        <x:v>B</x:v>
      </x:c>
      <x:c r="F1887" s="14" t="str">
        <x:f>IF(COUNT(B1887:D1887)&lt;&gt;3,"Eingaben prüfen",IF(OR(MIN(B1887:D1887)&lt;0,MAX(B1887:D1887)&gt;1),"Eingaben prüfen","gültig"))</x:f>
        <x:v>gültig</x:v>
      </x:c>
    </x:row>
    <x:row r="1888" ht="23" customHeight="1">
      <x:c r="A1888" s="9" t="n">
        <x:v>1882</x:v>
      </x:c>
      <x:c r="B1888" s="17" t="n">
        <x:v>0.0540827902732417</x:v>
      </x:c>
      <x:c r="C1888" s="17" t="n">
        <x:v>0.9775308935204521</x:v>
      </x:c>
      <x:c r="D1888" s="17" t="n">
        <x:v>0.6420025465777144</x:v>
      </x:c>
      <x:c r="E1888" s="9" t="str">
        <x:v>B</x:v>
      </x:c>
      <x:c r="F1888" s="14" t="str">
        <x:f>IF(COUNT(B1888:D1888)&lt;&gt;3,"Eingaben prüfen",IF(OR(MIN(B1888:D1888)&lt;0,MAX(B1888:D1888)&gt;1),"Eingaben prüfen","gültig"))</x:f>
        <x:v>gültig</x:v>
      </x:c>
    </x:row>
    <x:row r="1889" ht="23" customHeight="1">
      <x:c r="A1889" s="9" t="n">
        <x:v>1883</x:v>
      </x:c>
      <x:c r="B1889" s="17" t="n">
        <x:v>0.6854008639929816</x:v>
      </x:c>
      <x:c r="C1889" s="17" t="n">
        <x:v>0.785908016259782</x:v>
      </x:c>
      <x:c r="D1889" s="17" t="n">
        <x:v>0.31818659941200167</x:v>
      </x:c>
      <x:c r="E1889" s="9" t="str">
        <x:v>B</x:v>
      </x:c>
      <x:c r="F1889" s="14" t="str">
        <x:f>IF(COUNT(B1889:D1889)&lt;&gt;3,"Eingaben prüfen",IF(OR(MIN(B1889:D1889)&lt;0,MAX(B1889:D1889)&gt;1),"Eingaben prüfen","gültig"))</x:f>
        <x:v>gültig</x:v>
      </x:c>
    </x:row>
    <x:row r="1890" ht="23" customHeight="1">
      <x:c r="A1890" s="9" t="n">
        <x:v>1884</x:v>
      </x:c>
      <x:c r="B1890" s="17" t="n">
        <x:v>0.165138580952771</x:v>
      </x:c>
      <x:c r="C1890" s="17" t="n">
        <x:v>0.1672751543810591</x:v>
      </x:c>
      <x:c r="D1890" s="17" t="n">
        <x:v>0.7816109888954088</x:v>
      </x:c>
      <x:c r="E1890" s="9" t="str">
        <x:v>B</x:v>
      </x:c>
      <x:c r="F1890" s="14" t="str">
        <x:f>IF(COUNT(B1890:D1890)&lt;&gt;3,"Eingaben prüfen",IF(OR(MIN(B1890:D1890)&lt;0,MAX(B1890:D1890)&gt;1),"Eingaben prüfen","gültig"))</x:f>
        <x:v>gültig</x:v>
      </x:c>
    </x:row>
    <x:row r="1891" ht="23" customHeight="1">
      <x:c r="A1891" s="9" t="n">
        <x:v>1885</x:v>
      </x:c>
      <x:c r="B1891" s="17" t="n">
        <x:v>0.01813692005816847</x:v>
      </x:c>
      <x:c r="C1891" s="17" t="n">
        <x:v>0.7220675059361383</x:v>
      </x:c>
      <x:c r="D1891" s="17" t="n">
        <x:v>0.11826793162617832</x:v>
      </x:c>
      <x:c r="E1891" s="9" t="str">
        <x:v>B</x:v>
      </x:c>
      <x:c r="F1891" s="14" t="str">
        <x:f>IF(COUNT(B1891:D1891)&lt;&gt;3,"Eingaben prüfen",IF(OR(MIN(B1891:D1891)&lt;0,MAX(B1891:D1891)&gt;1),"Eingaben prüfen","gültig"))</x:f>
        <x:v>gültig</x:v>
      </x:c>
    </x:row>
    <x:row r="1892" ht="23" customHeight="1">
      <x:c r="A1892" s="9" t="n">
        <x:v>1886</x:v>
      </x:c>
      <x:c r="B1892" s="17" t="n">
        <x:v>0.4846802343381569</x:v>
      </x:c>
      <x:c r="C1892" s="17" t="n">
        <x:v>0.8586614247178659</x:v>
      </x:c>
      <x:c r="D1892" s="17" t="n">
        <x:v>0.9291457993676886</x:v>
      </x:c>
      <x:c r="E1892" s="9" t="str">
        <x:v>B</x:v>
      </x:c>
      <x:c r="F1892" s="14" t="str">
        <x:f>IF(COUNT(B1892:D1892)&lt;&gt;3,"Eingaben prüfen",IF(OR(MIN(B1892:D1892)&lt;0,MAX(B1892:D1892)&gt;1),"Eingaben prüfen","gültig"))</x:f>
        <x:v>gültig</x:v>
      </x:c>
    </x:row>
    <x:row r="1893" ht="23" customHeight="1">
      <x:c r="A1893" s="9" t="n">
        <x:v>1887</x:v>
      </x:c>
      <x:c r="B1893" s="17" t="n">
        <x:v>0.5450899702263996</x:v>
      </x:c>
      <x:c r="C1893" s="17" t="n">
        <x:v>0.5707001519622281</x:v>
      </x:c>
      <x:c r="D1893" s="17" t="n">
        <x:v>0.3714051585411653</x:v>
      </x:c>
      <x:c r="E1893" s="9" t="str">
        <x:v>B</x:v>
      </x:c>
      <x:c r="F1893" s="14" t="str">
        <x:f>IF(COUNT(B1893:D1893)&lt;&gt;3,"Eingaben prüfen",IF(OR(MIN(B1893:D1893)&lt;0,MAX(B1893:D1893)&gt;1),"Eingaben prüfen","gültig"))</x:f>
        <x:v>gültig</x:v>
      </x:c>
    </x:row>
    <x:row r="1894" ht="23" customHeight="1">
      <x:c r="A1894" s="9" t="n">
        <x:v>1888</x:v>
      </x:c>
      <x:c r="B1894" s="17" t="n">
        <x:v>0.3081647764192894</x:v>
      </x:c>
      <x:c r="C1894" s="17" t="n">
        <x:v>0.7726252599386498</x:v>
      </x:c>
      <x:c r="D1894" s="17" t="n">
        <x:v>0.6994542285101488</x:v>
      </x:c>
      <x:c r="E1894" s="9" t="str">
        <x:v>B</x:v>
      </x:c>
      <x:c r="F1894" s="14" t="str">
        <x:f>IF(COUNT(B1894:D1894)&lt;&gt;3,"Eingaben prüfen",IF(OR(MIN(B1894:D1894)&lt;0,MAX(B1894:D1894)&gt;1),"Eingaben prüfen","gültig"))</x:f>
        <x:v>gültig</x:v>
      </x:c>
    </x:row>
    <x:row r="1895" ht="23" customHeight="1">
      <x:c r="A1895" s="9" t="n">
        <x:v>1889</x:v>
      </x:c>
      <x:c r="B1895" s="17" t="n">
        <x:v>0.14421723072882742</x:v>
      </x:c>
      <x:c r="C1895" s="17" t="n">
        <x:v>0.8315859494032338</x:v>
      </x:c>
      <x:c r="D1895" s="17" t="n">
        <x:v>0.4190819588257</x:v>
      </x:c>
      <x:c r="E1895" s="9" t="str">
        <x:v>B</x:v>
      </x:c>
      <x:c r="F1895" s="14" t="str">
        <x:f>IF(COUNT(B1895:D1895)&lt;&gt;3,"Eingaben prüfen",IF(OR(MIN(B1895:D1895)&lt;0,MAX(B1895:D1895)&gt;1),"Eingaben prüfen","gültig"))</x:f>
        <x:v>gültig</x:v>
      </x:c>
    </x:row>
    <x:row r="1896" ht="23" customHeight="1">
      <x:c r="A1896" s="9" t="n">
        <x:v>1890</x:v>
      </x:c>
      <x:c r="B1896" s="17" t="n">
        <x:v>0.4646065441193059</x:v>
      </x:c>
      <x:c r="C1896" s="17" t="n">
        <x:v>0.8248284728033468</x:v>
      </x:c>
      <x:c r="D1896" s="17" t="n">
        <x:v>0.8905656217830256</x:v>
      </x:c>
      <x:c r="E1896" s="9" t="str">
        <x:v>B</x:v>
      </x:c>
      <x:c r="F1896" s="14" t="str">
        <x:f>IF(COUNT(B1896:D1896)&lt;&gt;3,"Eingaben prüfen",IF(OR(MIN(B1896:D1896)&lt;0,MAX(B1896:D1896)&gt;1),"Eingaben prüfen","gültig"))</x:f>
        <x:v>gültig</x:v>
      </x:c>
    </x:row>
    <x:row r="1897" ht="23" customHeight="1">
      <x:c r="A1897" s="9" t="n">
        <x:v>1891</x:v>
      </x:c>
      <x:c r="B1897" s="17" t="n">
        <x:v>0.7496486628660932</x:v>
      </x:c>
      <x:c r="C1897" s="17" t="n">
        <x:v>0.544248272315599</x:v>
      </x:c>
      <x:c r="D1897" s="17" t="n">
        <x:v>0.8576644140994176</x:v>
      </x:c>
      <x:c r="E1897" s="9" t="str">
        <x:v>B</x:v>
      </x:c>
      <x:c r="F1897" s="14" t="str">
        <x:f>IF(COUNT(B1897:D1897)&lt;&gt;3,"Eingaben prüfen",IF(OR(MIN(B1897:D1897)&lt;0,MAX(B1897:D1897)&gt;1),"Eingaben prüfen","gültig"))</x:f>
        <x:v>gültig</x:v>
      </x:c>
    </x:row>
    <x:row r="1898" ht="23" customHeight="1">
      <x:c r="A1898" s="9" t="n">
        <x:v>1892</x:v>
      </x:c>
      <x:c r="B1898" s="17" t="n">
        <x:v>0.849885887815617</x:v>
      </x:c>
      <x:c r="C1898" s="17" t="n">
        <x:v>0.17653632012661546</x:v>
      </x:c>
      <x:c r="D1898" s="17" t="n">
        <x:v>0.16057506331708282</x:v>
      </x:c>
      <x:c r="E1898" s="9" t="str">
        <x:v>B</x:v>
      </x:c>
      <x:c r="F1898" s="14" t="str">
        <x:f>IF(COUNT(B1898:D1898)&lt;&gt;3,"Eingaben prüfen",IF(OR(MIN(B1898:D1898)&lt;0,MAX(B1898:D1898)&gt;1),"Eingaben prüfen","gültig"))</x:f>
        <x:v>gültig</x:v>
      </x:c>
    </x:row>
    <x:row r="1899" ht="23" customHeight="1">
      <x:c r="A1899" s="9" t="n">
        <x:v>1893</x:v>
      </x:c>
      <x:c r="B1899" s="17" t="n">
        <x:v>0.6583064232254401</x:v>
      </x:c>
      <x:c r="C1899" s="17" t="n">
        <x:v>0.7482225414132699</x:v>
      </x:c>
      <x:c r="D1899" s="17" t="n">
        <x:v>0.21611492207739502</x:v>
      </x:c>
      <x:c r="E1899" s="9" t="str">
        <x:v>B</x:v>
      </x:c>
      <x:c r="F1899" s="14" t="str">
        <x:f>IF(COUNT(B1899:D1899)&lt;&gt;3,"Eingaben prüfen",IF(OR(MIN(B1899:D1899)&lt;0,MAX(B1899:D1899)&gt;1),"Eingaben prüfen","gültig"))</x:f>
        <x:v>gültig</x:v>
      </x:c>
    </x:row>
    <x:row r="1900" ht="23" customHeight="1">
      <x:c r="A1900" s="9" t="n">
        <x:v>1894</x:v>
      </x:c>
      <x:c r="B1900" s="17" t="n">
        <x:v>0.19755657564383</x:v>
      </x:c>
      <x:c r="C1900" s="17" t="n">
        <x:v>0.717051577870734</x:v>
      </x:c>
      <x:c r="D1900" s="17" t="n">
        <x:v>0.18732071050908417</x:v>
      </x:c>
      <x:c r="E1900" s="9" t="str">
        <x:v>B</x:v>
      </x:c>
      <x:c r="F1900" s="14" t="str">
        <x:f>IF(COUNT(B1900:D1900)&lt;&gt;3,"Eingaben prüfen",IF(OR(MIN(B1900:D1900)&lt;0,MAX(B1900:D1900)&gt;1),"Eingaben prüfen","gültig"))</x:f>
        <x:v>gültig</x:v>
      </x:c>
    </x:row>
    <x:row r="1901" ht="23" customHeight="1">
      <x:c r="A1901" s="9" t="n">
        <x:v>1895</x:v>
      </x:c>
      <x:c r="B1901" s="17" t="n">
        <x:v>0.5331534404540434</x:v>
      </x:c>
      <x:c r="C1901" s="17" t="n">
        <x:v>0.686120989616029</x:v>
      </x:c>
      <x:c r="D1901" s="17" t="n">
        <x:v>0.8974186478881165</x:v>
      </x:c>
      <x:c r="E1901" s="9" t="str">
        <x:v>B</x:v>
      </x:c>
      <x:c r="F1901" s="14" t="str">
        <x:f>IF(COUNT(B1901:D1901)&lt;&gt;3,"Eingaben prüfen",IF(OR(MIN(B1901:D1901)&lt;0,MAX(B1901:D1901)&gt;1),"Eingaben prüfen","gültig"))</x:f>
        <x:v>gültig</x:v>
      </x:c>
    </x:row>
    <x:row r="1902" ht="23" customHeight="1">
      <x:c r="A1902" s="9" t="n">
        <x:v>1896</x:v>
      </x:c>
      <x:c r="B1902" s="17" t="n">
        <x:v>0.9035176556790248</x:v>
      </x:c>
      <x:c r="C1902" s="17" t="n">
        <x:v>0.10772318381350487</x:v>
      </x:c>
      <x:c r="D1902" s="17" t="n">
        <x:v>0.7979395295260474</x:v>
      </x:c>
      <x:c r="E1902" s="9" t="str">
        <x:v>B</x:v>
      </x:c>
      <x:c r="F1902" s="14" t="str">
        <x:f>IF(COUNT(B1902:D1902)&lt;&gt;3,"Eingaben prüfen",IF(OR(MIN(B1902:D1902)&lt;0,MAX(B1902:D1902)&gt;1),"Eingaben prüfen","gültig"))</x:f>
        <x:v>gültig</x:v>
      </x:c>
    </x:row>
    <x:row r="1903" ht="23" customHeight="1">
      <x:c r="A1903" s="9" t="n">
        <x:v>1897</x:v>
      </x:c>
      <x:c r="B1903" s="17" t="n">
        <x:v>0.3928203588584438</x:v>
      </x:c>
      <x:c r="C1903" s="17" t="n">
        <x:v>0.037078275228850543</x:v>
      </x:c>
      <x:c r="D1903" s="17" t="n">
        <x:v>0.844319581403397</x:v>
      </x:c>
      <x:c r="E1903" s="9" t="str">
        <x:v>B</x:v>
      </x:c>
      <x:c r="F1903" s="14" t="str">
        <x:f>IF(COUNT(B1903:D1903)&lt;&gt;3,"Eingaben prüfen",IF(OR(MIN(B1903:D1903)&lt;0,MAX(B1903:D1903)&gt;1),"Eingaben prüfen","gültig"))</x:f>
        <x:v>gültig</x:v>
      </x:c>
    </x:row>
    <x:row r="1904" ht="23" customHeight="1">
      <x:c r="A1904" s="9" t="n">
        <x:v>1898</x:v>
      </x:c>
      <x:c r="B1904" s="17" t="n">
        <x:v>0.20325762464199215</x:v>
      </x:c>
      <x:c r="C1904" s="17" t="n">
        <x:v>0.16185548703651875</x:v>
      </x:c>
      <x:c r="D1904" s="17" t="n">
        <x:v>0.3060927983606234</x:v>
      </x:c>
      <x:c r="E1904" s="9" t="str">
        <x:v>B</x:v>
      </x:c>
      <x:c r="F1904" s="14" t="str">
        <x:f>IF(COUNT(B1904:D1904)&lt;&gt;3,"Eingaben prüfen",IF(OR(MIN(B1904:D1904)&lt;0,MAX(B1904:D1904)&gt;1),"Eingaben prüfen","gültig"))</x:f>
        <x:v>gültig</x:v>
      </x:c>
    </x:row>
    <x:row r="1905" ht="23" customHeight="1">
      <x:c r="A1905" s="9" t="n">
        <x:v>1899</x:v>
      </x:c>
      <x:c r="B1905" s="17" t="n">
        <x:v>0.9431436519371346</x:v>
      </x:c>
      <x:c r="C1905" s="17" t="n">
        <x:v>0.4160024527227506</x:v>
      </x:c>
      <x:c r="D1905" s="17" t="n">
        <x:v>0.6653978306567296</x:v>
      </x:c>
      <x:c r="E1905" s="9" t="str">
        <x:v>B</x:v>
      </x:c>
      <x:c r="F1905" s="14" t="str">
        <x:f>IF(COUNT(B1905:D1905)&lt;&gt;3,"Eingaben prüfen",IF(OR(MIN(B1905:D1905)&lt;0,MAX(B1905:D1905)&gt;1),"Eingaben prüfen","gültig"))</x:f>
        <x:v>gültig</x:v>
      </x:c>
    </x:row>
    <x:row r="1906" ht="23" customHeight="1">
      <x:c r="A1906" s="9" t="n">
        <x:v>1900</x:v>
      </x:c>
      <x:c r="B1906" s="17" t="n">
        <x:v>0.6905530326766893</x:v>
      </x:c>
      <x:c r="C1906" s="17" t="n">
        <x:v>0.20601100858766586</x:v>
      </x:c>
      <x:c r="D1906" s="17" t="n">
        <x:v>0.0020879647927358747</x:v>
      </x:c>
      <x:c r="E1906" s="9" t="str">
        <x:v>B</x:v>
      </x:c>
      <x:c r="F1906" s="14" t="str">
        <x:f>IF(COUNT(B1906:D1906)&lt;&gt;3,"Eingaben prüfen",IF(OR(MIN(B1906:D1906)&lt;0,MAX(B1906:D1906)&gt;1),"Eingaben prüfen","gültig"))</x:f>
        <x:v>gültig</x:v>
      </x:c>
    </x:row>
    <x:row r="1907" ht="23" customHeight="1">
      <x:c r="A1907" s="9" t="n">
        <x:v>1901</x:v>
      </x:c>
      <x:c r="B1907" s="17" t="n">
        <x:v>0.5735660720383748</x:v>
      </x:c>
      <x:c r="C1907" s="17" t="n">
        <x:v>0.722060083062388</x:v>
      </x:c>
      <x:c r="D1907" s="17" t="n">
        <x:v>0.32384724251460284</x:v>
      </x:c>
      <x:c r="E1907" s="9" t="str">
        <x:v>B</x:v>
      </x:c>
      <x:c r="F1907" s="14" t="str">
        <x:f>IF(COUNT(B1907:D1907)&lt;&gt;3,"Eingaben prüfen",IF(OR(MIN(B1907:D1907)&lt;0,MAX(B1907:D1907)&gt;1),"Eingaben prüfen","gültig"))</x:f>
        <x:v>gültig</x:v>
      </x:c>
    </x:row>
    <x:row r="1908" ht="23" customHeight="1">
      <x:c r="A1908" s="9" t="n">
        <x:v>1902</x:v>
      </x:c>
      <x:c r="B1908" s="17" t="n">
        <x:v>0.23371988406870514</x:v>
      </x:c>
      <x:c r="C1908" s="17" t="n">
        <x:v>0.37366273638326675</x:v>
      </x:c>
      <x:c r="D1908" s="17" t="n">
        <x:v>0.6540311715798452</x:v>
      </x:c>
      <x:c r="E1908" s="9" t="str">
        <x:v>B</x:v>
      </x:c>
      <x:c r="F1908" s="14" t="str">
        <x:f>IF(COUNT(B1908:D1908)&lt;&gt;3,"Eingaben prüfen",IF(OR(MIN(B1908:D1908)&lt;0,MAX(B1908:D1908)&gt;1),"Eingaben prüfen","gültig"))</x:f>
        <x:v>gültig</x:v>
      </x:c>
    </x:row>
    <x:row r="1909" ht="23" customHeight="1">
      <x:c r="A1909" s="9" t="n">
        <x:v>1903</x:v>
      </x:c>
      <x:c r="B1909" s="17" t="n">
        <x:v>0.42186569643672556</x:v>
      </x:c>
      <x:c r="C1909" s="17" t="n">
        <x:v>0.4328950810013339</x:v>
      </x:c>
      <x:c r="D1909" s="17" t="n">
        <x:v>0.14005564607214183</x:v>
      </x:c>
      <x:c r="E1909" s="9" t="str">
        <x:v>B</x:v>
      </x:c>
      <x:c r="F1909" s="14" t="str">
        <x:f>IF(COUNT(B1909:D1909)&lt;&gt;3,"Eingaben prüfen",IF(OR(MIN(B1909:D1909)&lt;0,MAX(B1909:D1909)&gt;1),"Eingaben prüfen","gültig"))</x:f>
        <x:v>gültig</x:v>
      </x:c>
    </x:row>
    <x:row r="1910" ht="23" customHeight="1">
      <x:c r="A1910" s="9" t="n">
        <x:v>1904</x:v>
      </x:c>
      <x:c r="B1910" s="17" t="n">
        <x:v>0.1399592988891527</x:v>
      </x:c>
      <x:c r="C1910" s="17" t="n">
        <x:v>0.7431254660477862</x:v>
      </x:c>
      <x:c r="D1910" s="17" t="n">
        <x:v>0.548217351664789</x:v>
      </x:c>
      <x:c r="E1910" s="9" t="str">
        <x:v>B</x:v>
      </x:c>
      <x:c r="F1910" s="14" t="str">
        <x:f>IF(COUNT(B1910:D1910)&lt;&gt;3,"Eingaben prüfen",IF(OR(MIN(B1910:D1910)&lt;0,MAX(B1910:D1910)&gt;1),"Eingaben prüfen","gültig"))</x:f>
        <x:v>gültig</x:v>
      </x:c>
    </x:row>
    <x:row r="1911" ht="23" customHeight="1">
      <x:c r="A1911" s="9" t="n">
        <x:v>1905</x:v>
      </x:c>
      <x:c r="B1911" s="17" t="n">
        <x:v>0.19280638068448752</x:v>
      </x:c>
      <x:c r="C1911" s="17" t="n">
        <x:v>0.09994701331015676</x:v>
      </x:c>
      <x:c r="D1911" s="17" t="n">
        <x:v>0.4023876005085185</x:v>
      </x:c>
      <x:c r="E1911" s="9" t="str">
        <x:v>B</x:v>
      </x:c>
      <x:c r="F1911" s="14" t="str">
        <x:f>IF(COUNT(B1911:D1911)&lt;&gt;3,"Eingaben prüfen",IF(OR(MIN(B1911:D1911)&lt;0,MAX(B1911:D1911)&gt;1),"Eingaben prüfen","gültig"))</x:f>
        <x:v>gültig</x:v>
      </x:c>
    </x:row>
    <x:row r="1912" ht="23" customHeight="1">
      <x:c r="A1912" s="9" t="n">
        <x:v>1906</x:v>
      </x:c>
      <x:c r="B1912" s="17" t="n">
        <x:v>0.8072629451053217</x:v>
      </x:c>
      <x:c r="C1912" s="17" t="n">
        <x:v>0.0856180750997737</x:v>
      </x:c>
      <x:c r="D1912" s="17" t="n">
        <x:v>0.9183231469942257</x:v>
      </x:c>
      <x:c r="E1912" s="9" t="str">
        <x:v>B</x:v>
      </x:c>
      <x:c r="F1912" s="14" t="str">
        <x:f>IF(COUNT(B1912:D1912)&lt;&gt;3,"Eingaben prüfen",IF(OR(MIN(B1912:D1912)&lt;0,MAX(B1912:D1912)&gt;1),"Eingaben prüfen","gültig"))</x:f>
        <x:v>gültig</x:v>
      </x:c>
    </x:row>
    <x:row r="1913" ht="23" customHeight="1">
      <x:c r="A1913" s="9" t="n">
        <x:v>1907</x:v>
      </x:c>
      <x:c r="B1913" s="17" t="n">
        <x:v>0.6336352719226852</x:v>
      </x:c>
      <x:c r="C1913" s="17" t="n">
        <x:v>0.10381970356684178</x:v>
      </x:c>
      <x:c r="D1913" s="17" t="n">
        <x:v>0.5037380434805527</x:v>
      </x:c>
      <x:c r="E1913" s="9" t="str">
        <x:v>B</x:v>
      </x:c>
      <x:c r="F1913" s="14" t="str">
        <x:f>IF(COUNT(B1913:D1913)&lt;&gt;3,"Eingaben prüfen",IF(OR(MIN(B1913:D1913)&lt;0,MAX(B1913:D1913)&gt;1),"Eingaben prüfen","gültig"))</x:f>
        <x:v>gültig</x:v>
      </x:c>
    </x:row>
    <x:row r="1914" ht="23" customHeight="1">
      <x:c r="A1914" s="9" t="n">
        <x:v>1908</x:v>
      </x:c>
      <x:c r="B1914" s="17" t="n">
        <x:v>0.10213654779363424</x:v>
      </x:c>
      <x:c r="C1914" s="17" t="n">
        <x:v>0.13413291017059237</x:v>
      </x:c>
      <x:c r="D1914" s="17" t="n">
        <x:v>0.3091821727575734</x:v>
      </x:c>
      <x:c r="E1914" s="9" t="str">
        <x:v>B</x:v>
      </x:c>
      <x:c r="F1914" s="14" t="str">
        <x:f>IF(COUNT(B1914:D1914)&lt;&gt;3,"Eingaben prüfen",IF(OR(MIN(B1914:D1914)&lt;0,MAX(B1914:D1914)&gt;1),"Eingaben prüfen","gültig"))</x:f>
        <x:v>gültig</x:v>
      </x:c>
    </x:row>
    <x:row r="1915" ht="23" customHeight="1">
      <x:c r="A1915" s="9" t="n">
        <x:v>1909</x:v>
      </x:c>
      <x:c r="B1915" s="17" t="n">
        <x:v>0.6553794428473338</x:v>
      </x:c>
      <x:c r="C1915" s="17" t="n">
        <x:v>0.08548258116934448</x:v>
      </x:c>
      <x:c r="D1915" s="17" t="n">
        <x:v>0.7328048479976133</x:v>
      </x:c>
      <x:c r="E1915" s="9" t="str">
        <x:v>B</x:v>
      </x:c>
      <x:c r="F1915" s="14" t="str">
        <x:f>IF(COUNT(B1915:D1915)&lt;&gt;3,"Eingaben prüfen",IF(OR(MIN(B1915:D1915)&lt;0,MAX(B1915:D1915)&gt;1),"Eingaben prüfen","gültig"))</x:f>
        <x:v>gültig</x:v>
      </x:c>
    </x:row>
    <x:row r="1916" ht="23" customHeight="1">
      <x:c r="A1916" s="9" t="n">
        <x:v>1910</x:v>
      </x:c>
      <x:c r="B1916" s="17" t="n">
        <x:v>0.5168133162660524</x:v>
      </x:c>
      <x:c r="C1916" s="17" t="n">
        <x:v>0.42767527780961245</x:v>
      </x:c>
      <x:c r="D1916" s="17" t="n">
        <x:v>0.06308013538364321</x:v>
      </x:c>
      <x:c r="E1916" s="9" t="str">
        <x:v>B</x:v>
      </x:c>
      <x:c r="F1916" s="14" t="str">
        <x:f>IF(COUNT(B1916:D1916)&lt;&gt;3,"Eingaben prüfen",IF(OR(MIN(B1916:D1916)&lt;0,MAX(B1916:D1916)&gt;1),"Eingaben prüfen","gültig"))</x:f>
        <x:v>gültig</x:v>
      </x:c>
    </x:row>
    <x:row r="1917" ht="23" customHeight="1">
      <x:c r="A1917" s="9" t="n">
        <x:v>1911</x:v>
      </x:c>
      <x:c r="B1917" s="17" t="n">
        <x:v>0.6535463993204758</x:v>
      </x:c>
      <x:c r="C1917" s="17" t="n">
        <x:v>0.21625079668592662</x:v>
      </x:c>
      <x:c r="D1917" s="17" t="n">
        <x:v>0.2160241500241682</x:v>
      </x:c>
      <x:c r="E1917" s="9" t="str">
        <x:v>B</x:v>
      </x:c>
      <x:c r="F1917" s="14" t="str">
        <x:f>IF(COUNT(B1917:D1917)&lt;&gt;3,"Eingaben prüfen",IF(OR(MIN(B1917:D1917)&lt;0,MAX(B1917:D1917)&gt;1),"Eingaben prüfen","gültig"))</x:f>
        <x:v>gültig</x:v>
      </x:c>
    </x:row>
    <x:row r="1918" ht="23" customHeight="1">
      <x:c r="A1918" s="9" t="n">
        <x:v>1912</x:v>
      </x:c>
      <x:c r="B1918" s="17" t="n">
        <x:v>0.05660755175631493</x:v>
      </x:c>
      <x:c r="C1918" s="17" t="n">
        <x:v>0.41815192776266485</x:v>
      </x:c>
      <x:c r="D1918" s="17" t="n">
        <x:v>0.012888338067568839</x:v>
      </x:c>
      <x:c r="E1918" s="9" t="str">
        <x:v>B</x:v>
      </x:c>
      <x:c r="F1918" s="14" t="str">
        <x:f>IF(COUNT(B1918:D1918)&lt;&gt;3,"Eingaben prüfen",IF(OR(MIN(B1918:D1918)&lt;0,MAX(B1918:D1918)&gt;1),"Eingaben prüfen","gültig"))</x:f>
        <x:v>gültig</x:v>
      </x:c>
    </x:row>
    <x:row r="1919" ht="23" customHeight="1">
      <x:c r="A1919" s="9" t="n">
        <x:v>1913</x:v>
      </x:c>
      <x:c r="B1919" s="17" t="n">
        <x:v>0.08155174984131008</x:v>
      </x:c>
      <x:c r="C1919" s="17" t="n">
        <x:v>0.6412963141920045</x:v>
      </x:c>
      <x:c r="D1919" s="17" t="n">
        <x:v>0.8788306278875098</x:v>
      </x:c>
      <x:c r="E1919" s="9" t="str">
        <x:v>B</x:v>
      </x:c>
      <x:c r="F1919" s="14" t="str">
        <x:f>IF(COUNT(B1919:D1919)&lt;&gt;3,"Eingaben prüfen",IF(OR(MIN(B1919:D1919)&lt;0,MAX(B1919:D1919)&gt;1),"Eingaben prüfen","gültig"))</x:f>
        <x:v>gültig</x:v>
      </x:c>
    </x:row>
    <x:row r="1920" ht="23" customHeight="1">
      <x:c r="A1920" s="9" t="n">
        <x:v>1914</x:v>
      </x:c>
      <x:c r="B1920" s="17" t="n">
        <x:v>0.3633379858219996</x:v>
      </x:c>
      <x:c r="C1920" s="17" t="n">
        <x:v>0.7045592289650813</x:v>
      </x:c>
      <x:c r="D1920" s="17" t="n">
        <x:v>0.1548607355216518</x:v>
      </x:c>
      <x:c r="E1920" s="9" t="str">
        <x:v>B</x:v>
      </x:c>
      <x:c r="F1920" s="14" t="str">
        <x:f>IF(COUNT(B1920:D1920)&lt;&gt;3,"Eingaben prüfen",IF(OR(MIN(B1920:D1920)&lt;0,MAX(B1920:D1920)&gt;1),"Eingaben prüfen","gültig"))</x:f>
        <x:v>gültig</x:v>
      </x:c>
    </x:row>
    <x:row r="1921" ht="23" customHeight="1">
      <x:c r="A1921" s="9" t="n">
        <x:v>1915</x:v>
      </x:c>
      <x:c r="B1921" s="17" t="n">
        <x:v>0.4342356052948162</x:v>
      </x:c>
      <x:c r="C1921" s="17" t="n">
        <x:v>0.9685536992037669</x:v>
      </x:c>
      <x:c r="D1921" s="17" t="n">
        <x:v>0.24155114765744656</x:v>
      </x:c>
      <x:c r="E1921" s="9" t="str">
        <x:v>B</x:v>
      </x:c>
      <x:c r="F1921" s="14" t="str">
        <x:f>IF(COUNT(B1921:D1921)&lt;&gt;3,"Eingaben prüfen",IF(OR(MIN(B1921:D1921)&lt;0,MAX(B1921:D1921)&gt;1),"Eingaben prüfen","gültig"))</x:f>
        <x:v>gültig</x:v>
      </x:c>
    </x:row>
    <x:row r="1922" ht="23" customHeight="1">
      <x:c r="A1922" s="9" t="n">
        <x:v>1916</x:v>
      </x:c>
      <x:c r="B1922" s="17" t="n">
        <x:v>0.1803238276625052</x:v>
      </x:c>
      <x:c r="C1922" s="17" t="n">
        <x:v>0.5235814795596525</x:v>
      </x:c>
      <x:c r="D1922" s="17" t="n">
        <x:v>0.6520213413750753</x:v>
      </x:c>
      <x:c r="E1922" s="9" t="str">
        <x:v>B</x:v>
      </x:c>
      <x:c r="F1922" s="14" t="str">
        <x:f>IF(COUNT(B1922:D1922)&lt;&gt;3,"Eingaben prüfen",IF(OR(MIN(B1922:D1922)&lt;0,MAX(B1922:D1922)&gt;1),"Eingaben prüfen","gültig"))</x:f>
        <x:v>gültig</x:v>
      </x:c>
    </x:row>
    <x:row r="1923" ht="23" customHeight="1">
      <x:c r="A1923" s="9" t="n">
        <x:v>1917</x:v>
      </x:c>
      <x:c r="B1923" s="17" t="n">
        <x:v>0.393616643617861</x:v>
      </x:c>
      <x:c r="C1923" s="17" t="n">
        <x:v>0.25055917946156114</x:v>
      </x:c>
      <x:c r="D1923" s="17" t="n">
        <x:v>0.5537282734876499</x:v>
      </x:c>
      <x:c r="E1923" s="9" t="str">
        <x:v>B</x:v>
      </x:c>
      <x:c r="F1923" s="14" t="str">
        <x:f>IF(COUNT(B1923:D1923)&lt;&gt;3,"Eingaben prüfen",IF(OR(MIN(B1923:D1923)&lt;0,MAX(B1923:D1923)&gt;1),"Eingaben prüfen","gültig"))</x:f>
        <x:v>gültig</x:v>
      </x:c>
    </x:row>
    <x:row r="1924" ht="23" customHeight="1">
      <x:c r="A1924" s="9" t="n">
        <x:v>1918</x:v>
      </x:c>
      <x:c r="B1924" s="17" t="n">
        <x:v>0.8923720991006121</x:v>
      </x:c>
      <x:c r="C1924" s="17" t="n">
        <x:v>0.5522704987088218</x:v>
      </x:c>
      <x:c r="D1924" s="17" t="n">
        <x:v>0.7527473111404106</x:v>
      </x:c>
      <x:c r="E1924" s="9" t="str">
        <x:v>B</x:v>
      </x:c>
      <x:c r="F1924" s="14" t="str">
        <x:f>IF(COUNT(B1924:D1924)&lt;&gt;3,"Eingaben prüfen",IF(OR(MIN(B1924:D1924)&lt;0,MAX(B1924:D1924)&gt;1),"Eingaben prüfen","gültig"))</x:f>
        <x:v>gültig</x:v>
      </x:c>
    </x:row>
    <x:row r="1925" ht="23" customHeight="1">
      <x:c r="A1925" s="9" t="n">
        <x:v>1919</x:v>
      </x:c>
      <x:c r="B1925" s="17" t="n">
        <x:v>0.026982500567100942</x:v>
      </x:c>
      <x:c r="C1925" s="17" t="n">
        <x:v>0.12071299517992884</x:v>
      </x:c>
      <x:c r="D1925" s="17" t="n">
        <x:v>0.6294740968151018</x:v>
      </x:c>
      <x:c r="E1925" s="9" t="str">
        <x:v>B</x:v>
      </x:c>
      <x:c r="F1925" s="14" t="str">
        <x:f>IF(COUNT(B1925:D1925)&lt;&gt;3,"Eingaben prüfen",IF(OR(MIN(B1925:D1925)&lt;0,MAX(B1925:D1925)&gt;1),"Eingaben prüfen","gültig"))</x:f>
        <x:v>gültig</x:v>
      </x:c>
    </x:row>
    <x:row r="1926" ht="23" customHeight="1">
      <x:c r="A1926" s="9" t="n">
        <x:v>1920</x:v>
      </x:c>
      <x:c r="B1926" s="17" t="n">
        <x:v>0.306421602726914</x:v>
      </x:c>
      <x:c r="C1926" s="17" t="n">
        <x:v>0.32500113791320473</x:v>
      </x:c>
      <x:c r="D1926" s="17" t="n">
        <x:v>0.40399924910161644</x:v>
      </x:c>
      <x:c r="E1926" s="9" t="str">
        <x:v>B</x:v>
      </x:c>
      <x:c r="F1926" s="14" t="str">
        <x:f>IF(COUNT(B1926:D1926)&lt;&gt;3,"Eingaben prüfen",IF(OR(MIN(B1926:D1926)&lt;0,MAX(B1926:D1926)&gt;1),"Eingaben prüfen","gültig"))</x:f>
        <x:v>gültig</x:v>
      </x:c>
    </x:row>
    <x:row r="1927" ht="23" customHeight="1">
      <x:c r="A1927" s="9" t="n">
        <x:v>1921</x:v>
      </x:c>
      <x:c r="B1927" s="17" t="n">
        <x:v>0.17552681581582874</x:v>
      </x:c>
      <x:c r="C1927" s="17" t="n">
        <x:v>0.15633988508488983</x:v>
      </x:c>
      <x:c r="D1927" s="17" t="n">
        <x:v>0.024453356279991567</x:v>
      </x:c>
      <x:c r="E1927" s="9" t="str">
        <x:v>B</x:v>
      </x:c>
      <x:c r="F1927" s="14" t="str">
        <x:f>IF(COUNT(B1927:D1927)&lt;&gt;3,"Eingaben prüfen",IF(OR(MIN(B1927:D1927)&lt;0,MAX(B1927:D1927)&gt;1),"Eingaben prüfen","gültig"))</x:f>
        <x:v>gültig</x:v>
      </x:c>
    </x:row>
    <x:row r="1928" ht="23" customHeight="1">
      <x:c r="A1928" s="9" t="n">
        <x:v>1922</x:v>
      </x:c>
      <x:c r="B1928" s="17" t="n">
        <x:v>0.4995336284628138</x:v>
      </x:c>
      <x:c r="C1928" s="17" t="n">
        <x:v>0.8881869438337162</x:v>
      </x:c>
      <x:c r="D1928" s="17" t="n">
        <x:v>0.1281292891362682</x:v>
      </x:c>
      <x:c r="E1928" s="9" t="str">
        <x:v>B</x:v>
      </x:c>
      <x:c r="F1928" s="14" t="str">
        <x:f>IF(COUNT(B1928:D1928)&lt;&gt;3,"Eingaben prüfen",IF(OR(MIN(B1928:D1928)&lt;0,MAX(B1928:D1928)&gt;1),"Eingaben prüfen","gültig"))</x:f>
        <x:v>gültig</x:v>
      </x:c>
    </x:row>
    <x:row r="1929" ht="23" customHeight="1">
      <x:c r="A1929" s="9" t="n">
        <x:v>1923</x:v>
      </x:c>
      <x:c r="B1929" s="17" t="n">
        <x:v>0.18568837025668472</x:v>
      </x:c>
      <x:c r="C1929" s="17" t="n">
        <x:v>0.8528638520510867</x:v>
      </x:c>
      <x:c r="D1929" s="17" t="n">
        <x:v>0.7985993077745661</x:v>
      </x:c>
      <x:c r="E1929" s="9" t="str">
        <x:v>B</x:v>
      </x:c>
      <x:c r="F1929" s="14" t="str">
        <x:f>IF(COUNT(B1929:D1929)&lt;&gt;3,"Eingaben prüfen",IF(OR(MIN(B1929:D1929)&lt;0,MAX(B1929:D1929)&gt;1),"Eingaben prüfen","gültig"))</x:f>
        <x:v>gültig</x:v>
      </x:c>
    </x:row>
    <x:row r="1930" ht="23" customHeight="1">
      <x:c r="A1930" s="9" t="n">
        <x:v>1924</x:v>
      </x:c>
      <x:c r="B1930" s="17" t="n">
        <x:v>0.30484510923270136</x:v>
      </x:c>
      <x:c r="C1930" s="17" t="n">
        <x:v>0.8165472681866959</x:v>
      </x:c>
      <x:c r="D1930" s="17" t="n">
        <x:v>0.6778802057961002</x:v>
      </x:c>
      <x:c r="E1930" s="9" t="str">
        <x:v>B</x:v>
      </x:c>
      <x:c r="F1930" s="14" t="str">
        <x:f>IF(COUNT(B1930:D1930)&lt;&gt;3,"Eingaben prüfen",IF(OR(MIN(B1930:D1930)&lt;0,MAX(B1930:D1930)&gt;1),"Eingaben prüfen","gültig"))</x:f>
        <x:v>gültig</x:v>
      </x:c>
    </x:row>
    <x:row r="1931" ht="23" customHeight="1">
      <x:c r="A1931" s="9" t="n">
        <x:v>1925</x:v>
      </x:c>
      <x:c r="B1931" s="17" t="n">
        <x:v>0.2212237009080127</x:v>
      </x:c>
      <x:c r="C1931" s="17" t="n">
        <x:v>0.7425216991687194</x:v>
      </x:c>
      <x:c r="D1931" s="17" t="n">
        <x:v>0.6634116988861933</x:v>
      </x:c>
      <x:c r="E1931" s="9" t="str">
        <x:v>B</x:v>
      </x:c>
      <x:c r="F1931" s="14" t="str">
        <x:f>IF(COUNT(B1931:D1931)&lt;&gt;3,"Eingaben prüfen",IF(OR(MIN(B1931:D1931)&lt;0,MAX(B1931:D1931)&gt;1),"Eingaben prüfen","gültig"))</x:f>
        <x:v>gültig</x:v>
      </x:c>
    </x:row>
    <x:row r="1932" ht="23" customHeight="1">
      <x:c r="A1932" s="9" t="n">
        <x:v>1926</x:v>
      </x:c>
      <x:c r="B1932" s="17" t="n">
        <x:v>0.7400608266470954</x:v>
      </x:c>
      <x:c r="C1932" s="17" t="n">
        <x:v>0.1322804974624887</x:v>
      </x:c>
      <x:c r="D1932" s="17" t="n">
        <x:v>0.49821674439590424</x:v>
      </x:c>
      <x:c r="E1932" s="9" t="str">
        <x:v>B</x:v>
      </x:c>
      <x:c r="F1932" s="14" t="str">
        <x:f>IF(COUNT(B1932:D1932)&lt;&gt;3,"Eingaben prüfen",IF(OR(MIN(B1932:D1932)&lt;0,MAX(B1932:D1932)&gt;1),"Eingaben prüfen","gültig"))</x:f>
        <x:v>gültig</x:v>
      </x:c>
    </x:row>
    <x:row r="1933" ht="23" customHeight="1">
      <x:c r="A1933" s="9" t="n">
        <x:v>1927</x:v>
      </x:c>
      <x:c r="B1933" s="17" t="n">
        <x:v>0.7369533133460209</x:v>
      </x:c>
      <x:c r="C1933" s="17" t="n">
        <x:v>0.3614174342947081</x:v>
      </x:c>
      <x:c r="D1933" s="17" t="n">
        <x:v>0.28343458857852966</x:v>
      </x:c>
      <x:c r="E1933" s="9" t="str">
        <x:v>B</x:v>
      </x:c>
      <x:c r="F1933" s="14" t="str">
        <x:f>IF(COUNT(B1933:D1933)&lt;&gt;3,"Eingaben prüfen",IF(OR(MIN(B1933:D1933)&lt;0,MAX(B1933:D1933)&gt;1),"Eingaben prüfen","gültig"))</x:f>
        <x:v>gültig</x:v>
      </x:c>
    </x:row>
    <x:row r="1934" ht="23" customHeight="1">
      <x:c r="A1934" s="9" t="n">
        <x:v>1928</x:v>
      </x:c>
      <x:c r="B1934" s="17" t="n">
        <x:v>0.10645121766719967</x:v>
      </x:c>
      <x:c r="C1934" s="17" t="n">
        <x:v>0.2872352885315195</x:v>
      </x:c>
      <x:c r="D1934" s="17" t="n">
        <x:v>0.12342635786626488</x:v>
      </x:c>
      <x:c r="E1934" s="9" t="str">
        <x:v>B</x:v>
      </x:c>
      <x:c r="F1934" s="14" t="str">
        <x:f>IF(COUNT(B1934:D1934)&lt;&gt;3,"Eingaben prüfen",IF(OR(MIN(B1934:D1934)&lt;0,MAX(B1934:D1934)&gt;1),"Eingaben prüfen","gültig"))</x:f>
        <x:v>gültig</x:v>
      </x:c>
    </x:row>
    <x:row r="1935" ht="23" customHeight="1">
      <x:c r="A1935" s="9" t="n">
        <x:v>1929</x:v>
      </x:c>
      <x:c r="B1935" s="17" t="n">
        <x:v>0.7947195885935798</x:v>
      </x:c>
      <x:c r="C1935" s="17" t="n">
        <x:v>0.2823140035616234</x:v>
      </x:c>
      <x:c r="D1935" s="17" t="n">
        <x:v>0.3652768566971645</x:v>
      </x:c>
      <x:c r="E1935" s="9" t="str">
        <x:v>B</x:v>
      </x:c>
      <x:c r="F1935" s="14" t="str">
        <x:f>IF(COUNT(B1935:D1935)&lt;&gt;3,"Eingaben prüfen",IF(OR(MIN(B1935:D1935)&lt;0,MAX(B1935:D1935)&gt;1),"Eingaben prüfen","gültig"))</x:f>
        <x:v>gültig</x:v>
      </x:c>
    </x:row>
    <x:row r="1936" ht="23" customHeight="1">
      <x:c r="A1936" s="9" t="n">
        <x:v>1930</x:v>
      </x:c>
      <x:c r="B1936" s="17" t="n">
        <x:v>0.4983792408602312</x:v>
      </x:c>
      <x:c r="C1936" s="17" t="n">
        <x:v>0.058403279981575906</x:v>
      </x:c>
      <x:c r="D1936" s="17" t="n">
        <x:v>0.7108374956296757</x:v>
      </x:c>
      <x:c r="E1936" s="9" t="str">
        <x:v>B</x:v>
      </x:c>
      <x:c r="F1936" s="14" t="str">
        <x:f>IF(COUNT(B1936:D1936)&lt;&gt;3,"Eingaben prüfen",IF(OR(MIN(B1936:D1936)&lt;0,MAX(B1936:D1936)&gt;1),"Eingaben prüfen","gültig"))</x:f>
        <x:v>gültig</x:v>
      </x:c>
    </x:row>
    <x:row r="1937" ht="23" customHeight="1">
      <x:c r="A1937" s="9" t="n">
        <x:v>1931</x:v>
      </x:c>
      <x:c r="B1937" s="17" t="n">
        <x:v>0.23432410799432546</x:v>
      </x:c>
      <x:c r="C1937" s="17" t="n">
        <x:v>0.7103897725464776</x:v>
      </x:c>
      <x:c r="D1937" s="17" t="n">
        <x:v>0.32620227395091206</x:v>
      </x:c>
      <x:c r="E1937" s="9" t="str">
        <x:v>B</x:v>
      </x:c>
      <x:c r="F1937" s="14" t="str">
        <x:f>IF(COUNT(B1937:D1937)&lt;&gt;3,"Eingaben prüfen",IF(OR(MIN(B1937:D1937)&lt;0,MAX(B1937:D1937)&gt;1),"Eingaben prüfen","gültig"))</x:f>
        <x:v>gültig</x:v>
      </x:c>
    </x:row>
    <x:row r="1938" ht="23" customHeight="1">
      <x:c r="A1938" s="9" t="n">
        <x:v>1932</x:v>
      </x:c>
      <x:c r="B1938" s="17" t="n">
        <x:v>0.6419459216995165</x:v>
      </x:c>
      <x:c r="C1938" s="17" t="n">
        <x:v>0.16787002014461905</x:v>
      </x:c>
      <x:c r="D1938" s="17" t="n">
        <x:v>0.12297018070239574</x:v>
      </x:c>
      <x:c r="E1938" s="9" t="str">
        <x:v>B</x:v>
      </x:c>
      <x:c r="F1938" s="14" t="str">
        <x:f>IF(COUNT(B1938:D1938)&lt;&gt;3,"Eingaben prüfen",IF(OR(MIN(B1938:D1938)&lt;0,MAX(B1938:D1938)&gt;1),"Eingaben prüfen","gültig"))</x:f>
        <x:v>gültig</x:v>
      </x:c>
    </x:row>
    <x:row r="1939" ht="23" customHeight="1">
      <x:c r="A1939" s="9" t="n">
        <x:v>1933</x:v>
      </x:c>
      <x:c r="B1939" s="17" t="n">
        <x:v>0.2562158467480913</x:v>
      </x:c>
      <x:c r="C1939" s="17" t="n">
        <x:v>0.3233976481715217</x:v>
      </x:c>
      <x:c r="D1939" s="17" t="n">
        <x:v>0.8500136624788865</x:v>
      </x:c>
      <x:c r="E1939" s="9" t="str">
        <x:v>B</x:v>
      </x:c>
      <x:c r="F1939" s="14" t="str">
        <x:f>IF(COUNT(B1939:D1939)&lt;&gt;3,"Eingaben prüfen",IF(OR(MIN(B1939:D1939)&lt;0,MAX(B1939:D1939)&gt;1),"Eingaben prüfen","gültig"))</x:f>
        <x:v>gültig</x:v>
      </x:c>
    </x:row>
    <x:row r="1940" ht="23" customHeight="1">
      <x:c r="A1940" s="9" t="n">
        <x:v>1934</x:v>
      </x:c>
      <x:c r="B1940" s="17" t="n">
        <x:v>0.2951559928478673</x:v>
      </x:c>
      <x:c r="C1940" s="17" t="n">
        <x:v>0.34620040573645383</x:v>
      </x:c>
      <x:c r="D1940" s="17" t="n">
        <x:v>0.7844679752597585</x:v>
      </x:c>
      <x:c r="E1940" s="9" t="str">
        <x:v>B</x:v>
      </x:c>
      <x:c r="F1940" s="14" t="str">
        <x:f>IF(COUNT(B1940:D1940)&lt;&gt;3,"Eingaben prüfen",IF(OR(MIN(B1940:D1940)&lt;0,MAX(B1940:D1940)&gt;1),"Eingaben prüfen","gültig"))</x:f>
        <x:v>gültig</x:v>
      </x:c>
    </x:row>
    <x:row r="1941" ht="23" customHeight="1">
      <x:c r="A1941" s="9" t="n">
        <x:v>1935</x:v>
      </x:c>
      <x:c r="B1941" s="17" t="n">
        <x:v>0.4528069201624021</x:v>
      </x:c>
      <x:c r="C1941" s="17" t="n">
        <x:v>0.40362599992658943</x:v>
      </x:c>
      <x:c r="D1941" s="17" t="n">
        <x:v>0.16640383296180516</x:v>
      </x:c>
      <x:c r="E1941" s="9" t="str">
        <x:v>B</x:v>
      </x:c>
      <x:c r="F1941" s="14" t="str">
        <x:f>IF(COUNT(B1941:D1941)&lt;&gt;3,"Eingaben prüfen",IF(OR(MIN(B1941:D1941)&lt;0,MAX(B1941:D1941)&gt;1),"Eingaben prüfen","gültig"))</x:f>
        <x:v>gültig</x:v>
      </x:c>
    </x:row>
    <x:row r="1942" ht="23" customHeight="1">
      <x:c r="A1942" s="9" t="n">
        <x:v>1936</x:v>
      </x:c>
      <x:c r="B1942" s="17" t="n">
        <x:v>0.39345717697869986</x:v>
      </x:c>
      <x:c r="C1942" s="17" t="n">
        <x:v>0.9555249171098694</x:v>
      </x:c>
      <x:c r="D1942" s="17" t="n">
        <x:v>0.4556852717651054</x:v>
      </x:c>
      <x:c r="E1942" s="9" t="str">
        <x:v>B</x:v>
      </x:c>
      <x:c r="F1942" s="14" t="str">
        <x:f>IF(COUNT(B1942:D1942)&lt;&gt;3,"Eingaben prüfen",IF(OR(MIN(B1942:D1942)&lt;0,MAX(B1942:D1942)&gt;1),"Eingaben prüfen","gültig"))</x:f>
        <x:v>gültig</x:v>
      </x:c>
    </x:row>
    <x:row r="1943" ht="23" customHeight="1">
      <x:c r="A1943" s="9" t="n">
        <x:v>1937</x:v>
      </x:c>
      <x:c r="B1943" s="17" t="n">
        <x:v>0.881295200320892</x:v>
      </x:c>
      <x:c r="C1943" s="17" t="n">
        <x:v>0.9553775180829689</x:v>
      </x:c>
      <x:c r="D1943" s="17" t="n">
        <x:v>0.517674841103144</x:v>
      </x:c>
      <x:c r="E1943" s="9" t="str">
        <x:v>B</x:v>
      </x:c>
      <x:c r="F1943" s="14" t="str">
        <x:f>IF(COUNT(B1943:D1943)&lt;&gt;3,"Eingaben prüfen",IF(OR(MIN(B1943:D1943)&lt;0,MAX(B1943:D1943)&gt;1),"Eingaben prüfen","gültig"))</x:f>
        <x:v>gültig</x:v>
      </x:c>
    </x:row>
    <x:row r="1944" ht="23" customHeight="1">
      <x:c r="A1944" s="9" t="n">
        <x:v>1938</x:v>
      </x:c>
      <x:c r="B1944" s="17" t="n">
        <x:v>0.729460749658756</x:v>
      </x:c>
      <x:c r="C1944" s="17" t="n">
        <x:v>0.3909504167968407</x:v>
      </x:c>
      <x:c r="D1944" s="17" t="n">
        <x:v>0.37268252728972584</x:v>
      </x:c>
      <x:c r="E1944" s="9" t="str">
        <x:v>B</x:v>
      </x:c>
      <x:c r="F1944" s="14" t="str">
        <x:f>IF(COUNT(B1944:D1944)&lt;&gt;3,"Eingaben prüfen",IF(OR(MIN(B1944:D1944)&lt;0,MAX(B1944:D1944)&gt;1),"Eingaben prüfen","gültig"))</x:f>
        <x:v>gültig</x:v>
      </x:c>
    </x:row>
    <x:row r="1945" ht="23" customHeight="1">
      <x:c r="A1945" s="9" t="n">
        <x:v>1939</x:v>
      </x:c>
      <x:c r="B1945" s="17" t="n">
        <x:v>0.6157982685836032</x:v>
      </x:c>
      <x:c r="C1945" s="17" t="n">
        <x:v>0.848453072248958</x:v>
      </x:c>
      <x:c r="D1945" s="17" t="n">
        <x:v>0.6360637239413336</x:v>
      </x:c>
      <x:c r="E1945" s="9" t="str">
        <x:v>B</x:v>
      </x:c>
      <x:c r="F1945" s="14" t="str">
        <x:f>IF(COUNT(B1945:D1945)&lt;&gt;3,"Eingaben prüfen",IF(OR(MIN(B1945:D1945)&lt;0,MAX(B1945:D1945)&gt;1),"Eingaben prüfen","gültig"))</x:f>
        <x:v>gültig</x:v>
      </x:c>
    </x:row>
    <x:row r="1946" ht="23" customHeight="1">
      <x:c r="A1946" s="9" t="n">
        <x:v>1940</x:v>
      </x:c>
      <x:c r="B1946" s="17" t="n">
        <x:v>0.518885855213739</x:v>
      </x:c>
      <x:c r="C1946" s="17" t="n">
        <x:v>0.4212309621507302</x:v>
      </x:c>
      <x:c r="D1946" s="17" t="n">
        <x:v>0.2236230653943494</x:v>
      </x:c>
      <x:c r="E1946" s="9" t="str">
        <x:v>B</x:v>
      </x:c>
      <x:c r="F1946" s="14" t="str">
        <x:f>IF(COUNT(B1946:D1946)&lt;&gt;3,"Eingaben prüfen",IF(OR(MIN(B1946:D1946)&lt;0,MAX(B1946:D1946)&gt;1),"Eingaben prüfen","gültig"))</x:f>
        <x:v>gültig</x:v>
      </x:c>
    </x:row>
    <x:row r="1947" ht="23" customHeight="1">
      <x:c r="A1947" s="9" t="n">
        <x:v>1941</x:v>
      </x:c>
      <x:c r="B1947" s="17" t="n">
        <x:v>0.19272889324929565</x:v>
      </x:c>
      <x:c r="C1947" s="17" t="n">
        <x:v>0.6813073483062908</x:v>
      </x:c>
      <x:c r="D1947" s="17" t="n">
        <x:v>0.03929717477876693</x:v>
      </x:c>
      <x:c r="E1947" s="9" t="str">
        <x:v>B</x:v>
      </x:c>
      <x:c r="F1947" s="14" t="str">
        <x:f>IF(COUNT(B1947:D1947)&lt;&gt;3,"Eingaben prüfen",IF(OR(MIN(B1947:D1947)&lt;0,MAX(B1947:D1947)&gt;1),"Eingaben prüfen","gültig"))</x:f>
        <x:v>gültig</x:v>
      </x:c>
    </x:row>
    <x:row r="1948" ht="23" customHeight="1">
      <x:c r="A1948" s="9" t="n">
        <x:v>1942</x:v>
      </x:c>
      <x:c r="B1948" s="17" t="n">
        <x:v>0.5218481371412054</x:v>
      </x:c>
      <x:c r="C1948" s="17" t="n">
        <x:v>0.6047876869561151</x:v>
      </x:c>
      <x:c r="D1948" s="17" t="n">
        <x:v>0.14165334461722523</x:v>
      </x:c>
      <x:c r="E1948" s="9" t="str">
        <x:v>B</x:v>
      </x:c>
      <x:c r="F1948" s="14" t="str">
        <x:f>IF(COUNT(B1948:D1948)&lt;&gt;3,"Eingaben prüfen",IF(OR(MIN(B1948:D1948)&lt;0,MAX(B1948:D1948)&gt;1),"Eingaben prüfen","gültig"))</x:f>
        <x:v>gültig</x:v>
      </x:c>
    </x:row>
    <x:row r="1949" ht="23" customHeight="1">
      <x:c r="A1949" s="9" t="n">
        <x:v>1943</x:v>
      </x:c>
      <x:c r="B1949" s="17" t="n">
        <x:v>0.13926548266317695</x:v>
      </x:c>
      <x:c r="C1949" s="17" t="n">
        <x:v>0.06114368455018848</x:v>
      </x:c>
      <x:c r="D1949" s="17" t="n">
        <x:v>0.5147029767977074</x:v>
      </x:c>
      <x:c r="E1949" s="9" t="str">
        <x:v>B</x:v>
      </x:c>
      <x:c r="F1949" s="14" t="str">
        <x:f>IF(COUNT(B1949:D1949)&lt;&gt;3,"Eingaben prüfen",IF(OR(MIN(B1949:D1949)&lt;0,MAX(B1949:D1949)&gt;1),"Eingaben prüfen","gültig"))</x:f>
        <x:v>gültig</x:v>
      </x:c>
    </x:row>
    <x:row r="1950" ht="23" customHeight="1">
      <x:c r="A1950" s="9" t="n">
        <x:v>1944</x:v>
      </x:c>
      <x:c r="B1950" s="17" t="n">
        <x:v>0.08977703575510532</x:v>
      </x:c>
      <x:c r="C1950" s="17" t="n">
        <x:v>0.7794485703343526</x:v>
      </x:c>
      <x:c r="D1950" s="17" t="n">
        <x:v>0.7773810167564079</x:v>
      </x:c>
      <x:c r="E1950" s="9" t="str">
        <x:v>B</x:v>
      </x:c>
      <x:c r="F1950" s="14" t="str">
        <x:f>IF(COUNT(B1950:D1950)&lt;&gt;3,"Eingaben prüfen",IF(OR(MIN(B1950:D1950)&lt;0,MAX(B1950:D1950)&gt;1),"Eingaben prüfen","gültig"))</x:f>
        <x:v>gültig</x:v>
      </x:c>
    </x:row>
    <x:row r="1951" ht="23" customHeight="1">
      <x:c r="A1951" s="9" t="n">
        <x:v>1945</x:v>
      </x:c>
      <x:c r="B1951" s="17" t="n">
        <x:v>0.6534041116246954</x:v>
      </x:c>
      <x:c r="C1951" s="17" t="n">
        <x:v>0.5263523551402614</x:v>
      </x:c>
      <x:c r="D1951" s="17" t="n">
        <x:v>0.9718913832912222</x:v>
      </x:c>
      <x:c r="E1951" s="9" t="str">
        <x:v>B</x:v>
      </x:c>
      <x:c r="F1951" s="14" t="str">
        <x:f>IF(COUNT(B1951:D1951)&lt;&gt;3,"Eingaben prüfen",IF(OR(MIN(B1951:D1951)&lt;0,MAX(B1951:D1951)&gt;1),"Eingaben prüfen","gültig"))</x:f>
        <x:v>gültig</x:v>
      </x:c>
    </x:row>
    <x:row r="1952" ht="23" customHeight="1">
      <x:c r="A1952" s="9" t="n">
        <x:v>1946</x:v>
      </x:c>
      <x:c r="B1952" s="17" t="n">
        <x:v>0.017153358203358948</x:v>
      </x:c>
      <x:c r="C1952" s="17" t="n">
        <x:v>0.2634214513236657</x:v>
      </x:c>
      <x:c r="D1952" s="17" t="n">
        <x:v>0.17994812538381666</x:v>
      </x:c>
      <x:c r="E1952" s="9" t="str">
        <x:v>B</x:v>
      </x:c>
      <x:c r="F1952" s="14" t="str">
        <x:f>IF(COUNT(B1952:D1952)&lt;&gt;3,"Eingaben prüfen",IF(OR(MIN(B1952:D1952)&lt;0,MAX(B1952:D1952)&gt;1),"Eingaben prüfen","gültig"))</x:f>
        <x:v>gültig</x:v>
      </x:c>
    </x:row>
    <x:row r="1953" ht="23" customHeight="1">
      <x:c r="A1953" s="9" t="n">
        <x:v>1947</x:v>
      </x:c>
      <x:c r="B1953" s="17" t="n">
        <x:v>0.6719418003922328</x:v>
      </x:c>
      <x:c r="C1953" s="17" t="n">
        <x:v>0.6726540328236297</x:v>
      </x:c>
      <x:c r="D1953" s="17" t="n">
        <x:v>0.5140361416852102</x:v>
      </x:c>
      <x:c r="E1953" s="9" t="str">
        <x:v>B</x:v>
      </x:c>
      <x:c r="F1953" s="14" t="str">
        <x:f>IF(COUNT(B1953:D1953)&lt;&gt;3,"Eingaben prüfen",IF(OR(MIN(B1953:D1953)&lt;0,MAX(B1953:D1953)&gt;1),"Eingaben prüfen","gültig"))</x:f>
        <x:v>gültig</x:v>
      </x:c>
    </x:row>
    <x:row r="1954" ht="23" customHeight="1">
      <x:c r="A1954" s="9" t="n">
        <x:v>1948</x:v>
      </x:c>
      <x:c r="B1954" s="17" t="n">
        <x:v>0.88053822692018</x:v>
      </x:c>
      <x:c r="C1954" s="17" t="n">
        <x:v>0.3189156096195802</x:v>
      </x:c>
      <x:c r="D1954" s="17" t="n">
        <x:v>0.009519778774119914</x:v>
      </x:c>
      <x:c r="E1954" s="9" t="str">
        <x:v>B</x:v>
      </x:c>
      <x:c r="F1954" s="14" t="str">
        <x:f>IF(COUNT(B1954:D1954)&lt;&gt;3,"Eingaben prüfen",IF(OR(MIN(B1954:D1954)&lt;0,MAX(B1954:D1954)&gt;1),"Eingaben prüfen","gültig"))</x:f>
        <x:v>gültig</x:v>
      </x:c>
    </x:row>
    <x:row r="1955" ht="23" customHeight="1">
      <x:c r="A1955" s="9" t="n">
        <x:v>1949</x:v>
      </x:c>
      <x:c r="B1955" s="17" t="n">
        <x:v>0.7627131378976628</x:v>
      </x:c>
      <x:c r="C1955" s="17" t="n">
        <x:v>0.3494134567445144</x:v>
      </x:c>
      <x:c r="D1955" s="17" t="n">
        <x:v>0.8766246238956228</x:v>
      </x:c>
      <x:c r="E1955" s="9" t="str">
        <x:v>B</x:v>
      </x:c>
      <x:c r="F1955" s="14" t="str">
        <x:f>IF(COUNT(B1955:D1955)&lt;&gt;3,"Eingaben prüfen",IF(OR(MIN(B1955:D1955)&lt;0,MAX(B1955:D1955)&gt;1),"Eingaben prüfen","gültig"))</x:f>
        <x:v>gültig</x:v>
      </x:c>
    </x:row>
    <x:row r="1956" ht="23" customHeight="1">
      <x:c r="A1956" s="9" t="n">
        <x:v>1950</x:v>
      </x:c>
      <x:c r="B1956" s="17" t="n">
        <x:v>0.38840813154820353</x:v>
      </x:c>
      <x:c r="C1956" s="17" t="n">
        <x:v>0.08483875158708543</x:v>
      </x:c>
      <x:c r="D1956" s="17" t="n">
        <x:v>0.5303434486268088</x:v>
      </x:c>
      <x:c r="E1956" s="9" t="str">
        <x:v>B</x:v>
      </x:c>
      <x:c r="F1956" s="14" t="str">
        <x:f>IF(COUNT(B1956:D1956)&lt;&gt;3,"Eingaben prüfen",IF(OR(MIN(B1956:D1956)&lt;0,MAX(B1956:D1956)&gt;1),"Eingaben prüfen","gültig"))</x:f>
        <x:v>gültig</x:v>
      </x:c>
    </x:row>
    <x:row r="1957" ht="23" customHeight="1">
      <x:c r="A1957" s="9" t="n">
        <x:v>1951</x:v>
      </x:c>
      <x:c r="B1957" s="17" t="n">
        <x:v>0.4258330102311447</x:v>
      </x:c>
      <x:c r="C1957" s="17" t="n">
        <x:v>0.012781614321283996</x:v>
      </x:c>
      <x:c r="D1957" s="17" t="n">
        <x:v>0.9543495696270838</x:v>
      </x:c>
      <x:c r="E1957" s="9" t="str">
        <x:v>B</x:v>
      </x:c>
      <x:c r="F1957" s="14" t="str">
        <x:f>IF(COUNT(B1957:D1957)&lt;&gt;3,"Eingaben prüfen",IF(OR(MIN(B1957:D1957)&lt;0,MAX(B1957:D1957)&gt;1),"Eingaben prüfen","gültig"))</x:f>
        <x:v>gültig</x:v>
      </x:c>
    </x:row>
    <x:row r="1958" ht="23" customHeight="1">
      <x:c r="A1958" s="9" t="n">
        <x:v>1952</x:v>
      </x:c>
      <x:c r="B1958" s="17" t="n">
        <x:v>0.43226285034324974</x:v>
      </x:c>
      <x:c r="C1958" s="17" t="n">
        <x:v>0.8419196860631928</x:v>
      </x:c>
      <x:c r="D1958" s="17" t="n">
        <x:v>0.549019246478565</x:v>
      </x:c>
      <x:c r="E1958" s="9" t="str">
        <x:v>B</x:v>
      </x:c>
      <x:c r="F1958" s="14" t="str">
        <x:f>IF(COUNT(B1958:D1958)&lt;&gt;3,"Eingaben prüfen",IF(OR(MIN(B1958:D1958)&lt;0,MAX(B1958:D1958)&gt;1),"Eingaben prüfen","gültig"))</x:f>
        <x:v>gültig</x:v>
      </x:c>
    </x:row>
    <x:row r="1959" ht="23" customHeight="1">
      <x:c r="A1959" s="9" t="n">
        <x:v>1953</x:v>
      </x:c>
      <x:c r="B1959" s="17" t="n">
        <x:v>0.6801444423617795</x:v>
      </x:c>
      <x:c r="C1959" s="17" t="n">
        <x:v>0.24658818321768194</x:v>
      </x:c>
      <x:c r="D1959" s="17" t="n">
        <x:v>0.7923902376787737</x:v>
      </x:c>
      <x:c r="E1959" s="9" t="str">
        <x:v>B</x:v>
      </x:c>
      <x:c r="F1959" s="14" t="str">
        <x:f>IF(COUNT(B1959:D1959)&lt;&gt;3,"Eingaben prüfen",IF(OR(MIN(B1959:D1959)&lt;0,MAX(B1959:D1959)&gt;1),"Eingaben prüfen","gültig"))</x:f>
        <x:v>gültig</x:v>
      </x:c>
    </x:row>
    <x:row r="1960" ht="23" customHeight="1">
      <x:c r="A1960" s="9" t="n">
        <x:v>1954</x:v>
      </x:c>
      <x:c r="B1960" s="17" t="n">
        <x:v>0.5937259021447971</x:v>
      </x:c>
      <x:c r="C1960" s="17" t="n">
        <x:v>0.6307944658910856</x:v>
      </x:c>
      <x:c r="D1960" s="17" t="n">
        <x:v>0.762019049259834</x:v>
      </x:c>
      <x:c r="E1960" s="9" t="str">
        <x:v>B</x:v>
      </x:c>
      <x:c r="F1960" s="14" t="str">
        <x:f>IF(COUNT(B1960:D1960)&lt;&gt;3,"Eingaben prüfen",IF(OR(MIN(B1960:D1960)&lt;0,MAX(B1960:D1960)&gt;1),"Eingaben prüfen","gültig"))</x:f>
        <x:v>gültig</x:v>
      </x:c>
    </x:row>
    <x:row r="1961" ht="23" customHeight="1">
      <x:c r="A1961" s="9" t="n">
        <x:v>1955</x:v>
      </x:c>
      <x:c r="B1961" s="17" t="n">
        <x:v>0.40143906988669187</x:v>
      </x:c>
      <x:c r="C1961" s="17" t="n">
        <x:v>0.8035046757431701</x:v>
      </x:c>
      <x:c r="D1961" s="17" t="n">
        <x:v>0.7537618727656081</x:v>
      </x:c>
      <x:c r="E1961" s="9" t="str">
        <x:v>B</x:v>
      </x:c>
      <x:c r="F1961" s="14" t="str">
        <x:f>IF(COUNT(B1961:D1961)&lt;&gt;3,"Eingaben prüfen",IF(OR(MIN(B1961:D1961)&lt;0,MAX(B1961:D1961)&gt;1),"Eingaben prüfen","gültig"))</x:f>
        <x:v>gültig</x:v>
      </x:c>
    </x:row>
    <x:row r="1962" ht="23" customHeight="1">
      <x:c r="A1962" s="9" t="n">
        <x:v>1956</x:v>
      </x:c>
      <x:c r="B1962" s="17" t="n">
        <x:v>0.16675930621568114</x:v>
      </x:c>
      <x:c r="C1962" s="17" t="n">
        <x:v>0.8709705061046407</x:v>
      </x:c>
      <x:c r="D1962" s="17" t="n">
        <x:v>0.20321608718950301</x:v>
      </x:c>
      <x:c r="E1962" s="9" t="str">
        <x:v>B</x:v>
      </x:c>
      <x:c r="F1962" s="14" t="str">
        <x:f>IF(COUNT(B1962:D1962)&lt;&gt;3,"Eingaben prüfen",IF(OR(MIN(B1962:D1962)&lt;0,MAX(B1962:D1962)&gt;1),"Eingaben prüfen","gültig"))</x:f>
        <x:v>gültig</x:v>
      </x:c>
    </x:row>
    <x:row r="1963" ht="23" customHeight="1">
      <x:c r="A1963" s="9" t="n">
        <x:v>1957</x:v>
      </x:c>
      <x:c r="B1963" s="17" t="n">
        <x:v>0.8695171711733565</x:v>
      </x:c>
      <x:c r="C1963" s="17" t="n">
        <x:v>0.8915556183783337</x:v>
      </x:c>
      <x:c r="D1963" s="17" t="n">
        <x:v>0.27448724990244955</x:v>
      </x:c>
      <x:c r="E1963" s="9" t="str">
        <x:v>B</x:v>
      </x:c>
      <x:c r="F1963" s="14" t="str">
        <x:f>IF(COUNT(B1963:D1963)&lt;&gt;3,"Eingaben prüfen",IF(OR(MIN(B1963:D1963)&lt;0,MAX(B1963:D1963)&gt;1),"Eingaben prüfen","gültig"))</x:f>
        <x:v>gültig</x:v>
      </x:c>
    </x:row>
    <x:row r="1964" ht="23" customHeight="1">
      <x:c r="A1964" s="9" t="n">
        <x:v>1958</x:v>
      </x:c>
      <x:c r="B1964" s="17" t="n">
        <x:v>0.6378085798351094</x:v>
      </x:c>
      <x:c r="C1964" s="17" t="n">
        <x:v>0.004840090521611273</x:v>
      </x:c>
      <x:c r="D1964" s="17" t="n">
        <x:v>0.7304608429549262</x:v>
      </x:c>
      <x:c r="E1964" s="9" t="str">
        <x:v>B</x:v>
      </x:c>
      <x:c r="F1964" s="14" t="str">
        <x:f>IF(COUNT(B1964:D1964)&lt;&gt;3,"Eingaben prüfen",IF(OR(MIN(B1964:D1964)&lt;0,MAX(B1964:D1964)&gt;1),"Eingaben prüfen","gültig"))</x:f>
        <x:v>gültig</x:v>
      </x:c>
    </x:row>
    <x:row r="1965" ht="23" customHeight="1">
      <x:c r="A1965" s="9" t="n">
        <x:v>1959</x:v>
      </x:c>
      <x:c r="B1965" s="17" t="n">
        <x:v>0.1266639573732391</x:v>
      </x:c>
      <x:c r="C1965" s="17" t="n">
        <x:v>0.45796798437368125</x:v>
      </x:c>
      <x:c r="D1965" s="17" t="n">
        <x:v>0.9350701774237677</x:v>
      </x:c>
      <x:c r="E1965" s="9" t="str">
        <x:v>B</x:v>
      </x:c>
      <x:c r="F1965" s="14" t="str">
        <x:f>IF(COUNT(B1965:D1965)&lt;&gt;3,"Eingaben prüfen",IF(OR(MIN(B1965:D1965)&lt;0,MAX(B1965:D1965)&gt;1),"Eingaben prüfen","gültig"))</x:f>
        <x:v>gültig</x:v>
      </x:c>
    </x:row>
    <x:row r="1966" ht="23" customHeight="1">
      <x:c r="A1966" s="9" t="n">
        <x:v>1960</x:v>
      </x:c>
      <x:c r="B1966" s="17" t="n">
        <x:v>0.8160785107174888</x:v>
      </x:c>
      <x:c r="C1966" s="17" t="n">
        <x:v>0.6210792522178963</x:v>
      </x:c>
      <x:c r="D1966" s="17" t="n">
        <x:v>0.1495794312795624</x:v>
      </x:c>
      <x:c r="E1966" s="9" t="str">
        <x:v>B</x:v>
      </x:c>
      <x:c r="F1966" s="14" t="str">
        <x:f>IF(COUNT(B1966:D1966)&lt;&gt;3,"Eingaben prüfen",IF(OR(MIN(B1966:D1966)&lt;0,MAX(B1966:D1966)&gt;1),"Eingaben prüfen","gültig"))</x:f>
        <x:v>gültig</x:v>
      </x:c>
    </x:row>
    <x:row r="1967" ht="23" customHeight="1">
      <x:c r="A1967" s="9" t="n">
        <x:v>1961</x:v>
      </x:c>
      <x:c r="B1967" s="17" t="n">
        <x:v>0.8444823139579967</x:v>
      </x:c>
      <x:c r="C1967" s="17" t="n">
        <x:v>0.9618176863295957</x:v>
      </x:c>
      <x:c r="D1967" s="17" t="n">
        <x:v>0.48129518900532275</x:v>
      </x:c>
      <x:c r="E1967" s="9" t="str">
        <x:v>B</x:v>
      </x:c>
      <x:c r="F1967" s="14" t="str">
        <x:f>IF(COUNT(B1967:D1967)&lt;&gt;3,"Eingaben prüfen",IF(OR(MIN(B1967:D1967)&lt;0,MAX(B1967:D1967)&gt;1),"Eingaben prüfen","gültig"))</x:f>
        <x:v>gültig</x:v>
      </x:c>
    </x:row>
    <x:row r="1968" ht="23" customHeight="1">
      <x:c r="A1968" s="9" t="n">
        <x:v>1962</x:v>
      </x:c>
      <x:c r="B1968" s="17" t="n">
        <x:v>0.41582140524405986</x:v>
      </x:c>
      <x:c r="C1968" s="17" t="n">
        <x:v>0.8992296565556899</x:v>
      </x:c>
      <x:c r="D1968" s="17" t="n">
        <x:v>0.6314025161555037</x:v>
      </x:c>
      <x:c r="E1968" s="9" t="str">
        <x:v>B</x:v>
      </x:c>
      <x:c r="F1968" s="14" t="str">
        <x:f>IF(COUNT(B1968:D1968)&lt;&gt;3,"Eingaben prüfen",IF(OR(MIN(B1968:D1968)&lt;0,MAX(B1968:D1968)&gt;1),"Eingaben prüfen","gültig"))</x:f>
        <x:v>gültig</x:v>
      </x:c>
    </x:row>
    <x:row r="1969" ht="23" customHeight="1">
      <x:c r="A1969" s="9" t="n">
        <x:v>1963</x:v>
      </x:c>
      <x:c r="B1969" s="17" t="n">
        <x:v>0.556415673228912</x:v>
      </x:c>
      <x:c r="C1969" s="17" t="n">
        <x:v>0.6199331131065264</x:v>
      </x:c>
      <x:c r="D1969" s="17" t="n">
        <x:v>0.31664200325030833</x:v>
      </x:c>
      <x:c r="E1969" s="9" t="str">
        <x:v>B</x:v>
      </x:c>
      <x:c r="F1969" s="14" t="str">
        <x:f>IF(COUNT(B1969:D1969)&lt;&gt;3,"Eingaben prüfen",IF(OR(MIN(B1969:D1969)&lt;0,MAX(B1969:D1969)&gt;1),"Eingaben prüfen","gültig"))</x:f>
        <x:v>gültig</x:v>
      </x:c>
    </x:row>
    <x:row r="1970" ht="23" customHeight="1">
      <x:c r="A1970" s="9" t="n">
        <x:v>1964</x:v>
      </x:c>
      <x:c r="B1970" s="17" t="n">
        <x:v>0.8477422419236973</x:v>
      </x:c>
      <x:c r="C1970" s="17" t="n">
        <x:v>0.6700485242763534</x:v>
      </x:c>
      <x:c r="D1970" s="17" t="n">
        <x:v>0.45604839886073023</x:v>
      </x:c>
      <x:c r="E1970" s="9" t="str">
        <x:v>B</x:v>
      </x:c>
      <x:c r="F1970" s="14" t="str">
        <x:f>IF(COUNT(B1970:D1970)&lt;&gt;3,"Eingaben prüfen",IF(OR(MIN(B1970:D1970)&lt;0,MAX(B1970:D1970)&gt;1),"Eingaben prüfen","gültig"))</x:f>
        <x:v>gültig</x:v>
      </x:c>
    </x:row>
    <x:row r="1971" ht="23" customHeight="1">
      <x:c r="A1971" s="9" t="n">
        <x:v>1965</x:v>
      </x:c>
      <x:c r="B1971" s="17" t="n">
        <x:v>0.2931234111310914</x:v>
      </x:c>
      <x:c r="C1971" s="17" t="n">
        <x:v>0.7222455547889695</x:v>
      </x:c>
      <x:c r="D1971" s="17" t="n">
        <x:v>0.28714128106366843</x:v>
      </x:c>
      <x:c r="E1971" s="9" t="str">
        <x:v>B</x:v>
      </x:c>
      <x:c r="F1971" s="14" t="str">
        <x:f>IF(COUNT(B1971:D1971)&lt;&gt;3,"Eingaben prüfen",IF(OR(MIN(B1971:D1971)&lt;0,MAX(B1971:D1971)&gt;1),"Eingaben prüfen","gültig"))</x:f>
        <x:v>gültig</x:v>
      </x:c>
    </x:row>
    <x:row r="1972" ht="23" customHeight="1">
      <x:c r="A1972" s="9" t="n">
        <x:v>1966</x:v>
      </x:c>
      <x:c r="B1972" s="17" t="n">
        <x:v>0.03645340574439615</x:v>
      </x:c>
      <x:c r="C1972" s="17" t="n">
        <x:v>0.8173691980773583</x:v>
      </x:c>
      <x:c r="D1972" s="17" t="n">
        <x:v>0.7570861625717953</x:v>
      </x:c>
      <x:c r="E1972" s="9" t="str">
        <x:v>B</x:v>
      </x:c>
      <x:c r="F1972" s="14" t="str">
        <x:f>IF(COUNT(B1972:D1972)&lt;&gt;3,"Eingaben prüfen",IF(OR(MIN(B1972:D1972)&lt;0,MAX(B1972:D1972)&gt;1),"Eingaben prüfen","gültig"))</x:f>
        <x:v>gültig</x:v>
      </x:c>
    </x:row>
    <x:row r="1973" ht="23" customHeight="1">
      <x:c r="A1973" s="9" t="n">
        <x:v>1967</x:v>
      </x:c>
      <x:c r="B1973" s="17" t="n">
        <x:v>0.4746531149139628</x:v>
      </x:c>
      <x:c r="C1973" s="17" t="n">
        <x:v>0.5946004291763529</x:v>
      </x:c>
      <x:c r="D1973" s="17" t="n">
        <x:v>0.15137045935261995</x:v>
      </x:c>
      <x:c r="E1973" s="9" t="str">
        <x:v>B</x:v>
      </x:c>
      <x:c r="F1973" s="14" t="str">
        <x:f>IF(COUNT(B1973:D1973)&lt;&gt;3,"Eingaben prüfen",IF(OR(MIN(B1973:D1973)&lt;0,MAX(B1973:D1973)&gt;1),"Eingaben prüfen","gültig"))</x:f>
        <x:v>gültig</x:v>
      </x:c>
    </x:row>
    <x:row r="1974" ht="23" customHeight="1">
      <x:c r="A1974" s="9" t="n">
        <x:v>1968</x:v>
      </x:c>
      <x:c r="B1974" s="17" t="n">
        <x:v>0.304265487822704</x:v>
      </x:c>
      <x:c r="C1974" s="17" t="n">
        <x:v>0.3479161501163617</x:v>
      </x:c>
      <x:c r="D1974" s="17" t="n">
        <x:v>0.4953049396863207</x:v>
      </x:c>
      <x:c r="E1974" s="9" t="str">
        <x:v>B</x:v>
      </x:c>
      <x:c r="F1974" s="14" t="str">
        <x:f>IF(COUNT(B1974:D1974)&lt;&gt;3,"Eingaben prüfen",IF(OR(MIN(B1974:D1974)&lt;0,MAX(B1974:D1974)&gt;1),"Eingaben prüfen","gültig"))</x:f>
        <x:v>gültig</x:v>
      </x:c>
    </x:row>
    <x:row r="1975" ht="23" customHeight="1">
      <x:c r="A1975" s="9" t="n">
        <x:v>1969</x:v>
      </x:c>
      <x:c r="B1975" s="17" t="n">
        <x:v>0.7641577589092776</x:v>
      </x:c>
      <x:c r="C1975" s="17" t="n">
        <x:v>0.05571266042534262</x:v>
      </x:c>
      <x:c r="D1975" s="17" t="n">
        <x:v>0.9411716210888699</x:v>
      </x:c>
      <x:c r="E1975" s="9" t="str">
        <x:v>B</x:v>
      </x:c>
      <x:c r="F1975" s="14" t="str">
        <x:f>IF(COUNT(B1975:D1975)&lt;&gt;3,"Eingaben prüfen",IF(OR(MIN(B1975:D1975)&lt;0,MAX(B1975:D1975)&gt;1),"Eingaben prüfen","gültig"))</x:f>
        <x:v>gültig</x:v>
      </x:c>
    </x:row>
    <x:row r="1976" ht="23" customHeight="1">
      <x:c r="A1976" s="9" t="n">
        <x:v>1970</x:v>
      </x:c>
      <x:c r="B1976" s="17" t="n">
        <x:v>0.8159873931435868</x:v>
      </x:c>
      <x:c r="C1976" s="17" t="n">
        <x:v>0.12524612655397505</x:v>
      </x:c>
      <x:c r="D1976" s="17" t="n">
        <x:v>0.9874084397451952</x:v>
      </x:c>
      <x:c r="E1976" s="9" t="str">
        <x:v>B</x:v>
      </x:c>
      <x:c r="F1976" s="14" t="str">
        <x:f>IF(COUNT(B1976:D1976)&lt;&gt;3,"Eingaben prüfen",IF(OR(MIN(B1976:D1976)&lt;0,MAX(B1976:D1976)&gt;1),"Eingaben prüfen","gültig"))</x:f>
        <x:v>gültig</x:v>
      </x:c>
    </x:row>
    <x:row r="1977" ht="23" customHeight="1">
      <x:c r="A1977" s="9" t="n">
        <x:v>1971</x:v>
      </x:c>
      <x:c r="B1977" s="17" t="n">
        <x:v>0.6967399149434641</x:v>
      </x:c>
      <x:c r="C1977" s="17" t="n">
        <x:v>0.8263958207098767</x:v>
      </x:c>
      <x:c r="D1977" s="17" t="n">
        <x:v>0.5457449703244492</x:v>
      </x:c>
      <x:c r="E1977" s="9" t="str">
        <x:v>B</x:v>
      </x:c>
      <x:c r="F1977" s="14" t="str">
        <x:f>IF(COUNT(B1977:D1977)&lt;&gt;3,"Eingaben prüfen",IF(OR(MIN(B1977:D1977)&lt;0,MAX(B1977:D1977)&gt;1),"Eingaben prüfen","gültig"))</x:f>
        <x:v>gültig</x:v>
      </x:c>
    </x:row>
    <x:row r="1978" ht="23" customHeight="1">
      <x:c r="A1978" s="9" t="n">
        <x:v>1972</x:v>
      </x:c>
      <x:c r="B1978" s="17" t="n">
        <x:v>0.2376231459202245</x:v>
      </x:c>
      <x:c r="C1978" s="17" t="n">
        <x:v>0.23433949856553227</x:v>
      </x:c>
      <x:c r="D1978" s="17" t="n">
        <x:v>0.41565429617185146</x:v>
      </x:c>
      <x:c r="E1978" s="9" t="str">
        <x:v>B</x:v>
      </x:c>
      <x:c r="F1978" s="14" t="str">
        <x:f>IF(COUNT(B1978:D1978)&lt;&gt;3,"Eingaben prüfen",IF(OR(MIN(B1978:D1978)&lt;0,MAX(B1978:D1978)&gt;1),"Eingaben prüfen","gültig"))</x:f>
        <x:v>gültig</x:v>
      </x:c>
    </x:row>
    <x:row r="1979" ht="23" customHeight="1">
      <x:c r="A1979" s="9" t="n">
        <x:v>1973</x:v>
      </x:c>
      <x:c r="B1979" s="17" t="n">
        <x:v>0.6350992865627632</x:v>
      </x:c>
      <x:c r="C1979" s="17" t="n">
        <x:v>0.11305831035133451</x:v>
      </x:c>
      <x:c r="D1979" s="17" t="n">
        <x:v>0.1379907907685265</x:v>
      </x:c>
      <x:c r="E1979" s="9" t="str">
        <x:v>B</x:v>
      </x:c>
      <x:c r="F1979" s="14" t="str">
        <x:f>IF(COUNT(B1979:D1979)&lt;&gt;3,"Eingaben prüfen",IF(OR(MIN(B1979:D1979)&lt;0,MAX(B1979:D1979)&gt;1),"Eingaben prüfen","gültig"))</x:f>
        <x:v>gültig</x:v>
      </x:c>
    </x:row>
    <x:row r="1980" ht="23" customHeight="1">
      <x:c r="A1980" s="9" t="n">
        <x:v>1974</x:v>
      </x:c>
      <x:c r="B1980" s="17" t="n">
        <x:v>0.9741730567766353</x:v>
      </x:c>
      <x:c r="C1980" s="17" t="n">
        <x:v>0.23704898927826434</x:v>
      </x:c>
      <x:c r="D1980" s="17" t="n">
        <x:v>0.40661608485970646</x:v>
      </x:c>
      <x:c r="E1980" s="9" t="str">
        <x:v>B</x:v>
      </x:c>
      <x:c r="F1980" s="14" t="str">
        <x:f>IF(COUNT(B1980:D1980)&lt;&gt;3,"Eingaben prüfen",IF(OR(MIN(B1980:D1980)&lt;0,MAX(B1980:D1980)&gt;1),"Eingaben prüfen","gültig"))</x:f>
        <x:v>gültig</x:v>
      </x:c>
    </x:row>
    <x:row r="1981" ht="23" customHeight="1">
      <x:c r="A1981" s="9" t="n">
        <x:v>1975</x:v>
      </x:c>
      <x:c r="B1981" s="17" t="n">
        <x:v>0.5990436737192795</x:v>
      </x:c>
      <x:c r="C1981" s="17" t="n">
        <x:v>0.8868803059449419</x:v>
      </x:c>
      <x:c r="D1981" s="17" t="n">
        <x:v>0.3192803928395733</x:v>
      </x:c>
      <x:c r="E1981" s="9" t="str">
        <x:v>B</x:v>
      </x:c>
      <x:c r="F1981" s="14" t="str">
        <x:f>IF(COUNT(B1981:D1981)&lt;&gt;3,"Eingaben prüfen",IF(OR(MIN(B1981:D1981)&lt;0,MAX(B1981:D1981)&gt;1),"Eingaben prüfen","gültig"))</x:f>
        <x:v>gültig</x:v>
      </x:c>
    </x:row>
    <x:row r="1982" ht="23" customHeight="1">
      <x:c r="A1982" s="9" t="n">
        <x:v>1976</x:v>
      </x:c>
      <x:c r="B1982" s="17" t="n">
        <x:v>0.7733924271306023</x:v>
      </x:c>
      <x:c r="C1982" s="17" t="n">
        <x:v>0.9652792828856036</x:v>
      </x:c>
      <x:c r="D1982" s="17" t="n">
        <x:v>0.7414386485470459</x:v>
      </x:c>
      <x:c r="E1982" s="9" t="str">
        <x:v>B</x:v>
      </x:c>
      <x:c r="F1982" s="14" t="str">
        <x:f>IF(COUNT(B1982:D1982)&lt;&gt;3,"Eingaben prüfen",IF(OR(MIN(B1982:D1982)&lt;0,MAX(B1982:D1982)&gt;1),"Eingaben prüfen","gültig"))</x:f>
        <x:v>gültig</x:v>
      </x:c>
    </x:row>
    <x:row r="1983" ht="23" customHeight="1">
      <x:c r="A1983" s="9" t="n">
        <x:v>1977</x:v>
      </x:c>
      <x:c r="B1983" s="17" t="n">
        <x:v>0.9689913940383121</x:v>
      </x:c>
      <x:c r="C1983" s="17" t="n">
        <x:v>0.3592285936465487</x:v>
      </x:c>
      <x:c r="D1983" s="17" t="n">
        <x:v>0.27503229735884815</x:v>
      </x:c>
      <x:c r="E1983" s="9" t="str">
        <x:v>B</x:v>
      </x:c>
      <x:c r="F1983" s="14" t="str">
        <x:f>IF(COUNT(B1983:D1983)&lt;&gt;3,"Eingaben prüfen",IF(OR(MIN(B1983:D1983)&lt;0,MAX(B1983:D1983)&gt;1),"Eingaben prüfen","gültig"))</x:f>
        <x:v>gültig</x:v>
      </x:c>
    </x:row>
    <x:row r="1984" ht="23" customHeight="1">
      <x:c r="A1984" s="9" t="n">
        <x:v>1978</x:v>
      </x:c>
      <x:c r="B1984" s="17" t="n">
        <x:v>0.9988480365136638</x:v>
      </x:c>
      <x:c r="C1984" s="17" t="n">
        <x:v>0.5859553137561306</x:v>
      </x:c>
      <x:c r="D1984" s="17" t="n">
        <x:v>0.08873324480373412</x:v>
      </x:c>
      <x:c r="E1984" s="9" t="str">
        <x:v>B</x:v>
      </x:c>
      <x:c r="F1984" s="14" t="str">
        <x:f>IF(COUNT(B1984:D1984)&lt;&gt;3,"Eingaben prüfen",IF(OR(MIN(B1984:D1984)&lt;0,MAX(B1984:D1984)&gt;1),"Eingaben prüfen","gültig"))</x:f>
        <x:v>gültig</x:v>
      </x:c>
    </x:row>
    <x:row r="1985" ht="23" customHeight="1">
      <x:c r="A1985" s="9" t="n">
        <x:v>1979</x:v>
      </x:c>
      <x:c r="B1985" s="17" t="n">
        <x:v>0.2528738825349137</x:v>
      </x:c>
      <x:c r="C1985" s="17" t="n">
        <x:v>0.70727756281849</x:v>
      </x:c>
      <x:c r="D1985" s="17" t="n">
        <x:v>0.8113929441897199</x:v>
      </x:c>
      <x:c r="E1985" s="9" t="str">
        <x:v>B</x:v>
      </x:c>
      <x:c r="F1985" s="14" t="str">
        <x:f>IF(COUNT(B1985:D1985)&lt;&gt;3,"Eingaben prüfen",IF(OR(MIN(B1985:D1985)&lt;0,MAX(B1985:D1985)&gt;1),"Eingaben prüfen","gültig"))</x:f>
        <x:v>gültig</x:v>
      </x:c>
    </x:row>
    <x:row r="1986" ht="23" customHeight="1">
      <x:c r="A1986" s="9" t="n">
        <x:v>1980</x:v>
      </x:c>
      <x:c r="B1986" s="17" t="n">
        <x:v>0.5916433430975303</x:v>
      </x:c>
      <x:c r="C1986" s="17" t="n">
        <x:v>0.922314326860942</x:v>
      </x:c>
      <x:c r="D1986" s="17" t="n">
        <x:v>0.9316552648087963</x:v>
      </x:c>
      <x:c r="E1986" s="9" t="str">
        <x:v>B</x:v>
      </x:c>
      <x:c r="F1986" s="14" t="str">
        <x:f>IF(COUNT(B1986:D1986)&lt;&gt;3,"Eingaben prüfen",IF(OR(MIN(B1986:D1986)&lt;0,MAX(B1986:D1986)&gt;1),"Eingaben prüfen","gültig"))</x:f>
        <x:v>gültig</x:v>
      </x:c>
    </x:row>
    <x:row r="1987" ht="23" customHeight="1">
      <x:c r="A1987" s="9" t="n">
        <x:v>1981</x:v>
      </x:c>
      <x:c r="B1987" s="17" t="n">
        <x:v>0.3961200633784756</x:v>
      </x:c>
      <x:c r="C1987" s="17" t="n">
        <x:v>0.21387530548963696</x:v>
      </x:c>
      <x:c r="D1987" s="17" t="n">
        <x:v>0.5858729017199948</x:v>
      </x:c>
      <x:c r="E1987" s="9" t="str">
        <x:v>B</x:v>
      </x:c>
      <x:c r="F1987" s="14" t="str">
        <x:f>IF(COUNT(B1987:D1987)&lt;&gt;3,"Eingaben prüfen",IF(OR(MIN(B1987:D1987)&lt;0,MAX(B1987:D1987)&gt;1),"Eingaben prüfen","gültig"))</x:f>
        <x:v>gültig</x:v>
      </x:c>
    </x:row>
    <x:row r="1988" ht="23" customHeight="1">
      <x:c r="A1988" s="9" t="n">
        <x:v>1982</x:v>
      </x:c>
      <x:c r="B1988" s="17" t="n">
        <x:v>0.30640705570112914</x:v>
      </x:c>
      <x:c r="C1988" s="17" t="n">
        <x:v>0.9684395642252639</x:v>
      </x:c>
      <x:c r="D1988" s="17" t="n">
        <x:v>0.2910113827092573</x:v>
      </x:c>
      <x:c r="E1988" s="9" t="str">
        <x:v>B</x:v>
      </x:c>
      <x:c r="F1988" s="14" t="str">
        <x:f>IF(COUNT(B1988:D1988)&lt;&gt;3,"Eingaben prüfen",IF(OR(MIN(B1988:D1988)&lt;0,MAX(B1988:D1988)&gt;1),"Eingaben prüfen","gültig"))</x:f>
        <x:v>gültig</x:v>
      </x:c>
    </x:row>
    <x:row r="1989" ht="23" customHeight="1">
      <x:c r="A1989" s="9" t="n">
        <x:v>1983</x:v>
      </x:c>
      <x:c r="B1989" s="17" t="n">
        <x:v>0.40375041600782424</x:v>
      </x:c>
      <x:c r="C1989" s="17" t="n">
        <x:v>0.96307356224861</x:v>
      </x:c>
      <x:c r="D1989" s="17" t="n">
        <x:v>0.8565728553803638</x:v>
      </x:c>
      <x:c r="E1989" s="9" t="str">
        <x:v>B</x:v>
      </x:c>
      <x:c r="F1989" s="14" t="str">
        <x:f>IF(COUNT(B1989:D1989)&lt;&gt;3,"Eingaben prüfen",IF(OR(MIN(B1989:D1989)&lt;0,MAX(B1989:D1989)&gt;1),"Eingaben prüfen","gültig"))</x:f>
        <x:v>gültig</x:v>
      </x:c>
    </x:row>
    <x:row r="1990" ht="23" customHeight="1">
      <x:c r="A1990" s="9" t="n">
        <x:v>1984</x:v>
      </x:c>
      <x:c r="B1990" s="17" t="n">
        <x:v>0.32544308726210147</x:v>
      </x:c>
      <x:c r="C1990" s="17" t="n">
        <x:v>0.4592677290784195</x:v>
      </x:c>
      <x:c r="D1990" s="17" t="n">
        <x:v>0.5848078088602051</x:v>
      </x:c>
      <x:c r="E1990" s="9" t="str">
        <x:v>B</x:v>
      </x:c>
      <x:c r="F1990" s="14" t="str">
        <x:f>IF(COUNT(B1990:D1990)&lt;&gt;3,"Eingaben prüfen",IF(OR(MIN(B1990:D1990)&lt;0,MAX(B1990:D1990)&gt;1),"Eingaben prüfen","gültig"))</x:f>
        <x:v>gültig</x:v>
      </x:c>
    </x:row>
    <x:row r="1991" ht="23" customHeight="1">
      <x:c r="A1991" s="9" t="n">
        <x:v>1985</x:v>
      </x:c>
      <x:c r="B1991" s="17" t="n">
        <x:v>0.5245882867602631</x:v>
      </x:c>
      <x:c r="C1991" s="17" t="n">
        <x:v>0.5059615812497213</x:v>
      </x:c>
      <x:c r="D1991" s="17" t="n">
        <x:v>0.12875375302974135</x:v>
      </x:c>
      <x:c r="E1991" s="9" t="str">
        <x:v>B</x:v>
      </x:c>
      <x:c r="F1991" s="14" t="str">
        <x:f>IF(COUNT(B1991:D1991)&lt;&gt;3,"Eingaben prüfen",IF(OR(MIN(B1991:D1991)&lt;0,MAX(B1991:D1991)&gt;1),"Eingaben prüfen","gültig"))</x:f>
        <x:v>gültig</x:v>
      </x:c>
    </x:row>
    <x:row r="1992" ht="23" customHeight="1">
      <x:c r="A1992" s="9" t="n">
        <x:v>1986</x:v>
      </x:c>
      <x:c r="B1992" s="17" t="n">
        <x:v>0.6809388658730313</x:v>
      </x:c>
      <x:c r="C1992" s="17" t="n">
        <x:v>0.08134173124562949</x:v>
      </x:c>
      <x:c r="D1992" s="17" t="n">
        <x:v>0.026851847651414573</x:v>
      </x:c>
      <x:c r="E1992" s="9" t="str">
        <x:v>B</x:v>
      </x:c>
      <x:c r="F1992" s="14" t="str">
        <x:f>IF(COUNT(B1992:D1992)&lt;&gt;3,"Eingaben prüfen",IF(OR(MIN(B1992:D1992)&lt;0,MAX(B1992:D1992)&gt;1),"Eingaben prüfen","gültig"))</x:f>
        <x:v>gültig</x:v>
      </x:c>
    </x:row>
    <x:row r="1993" ht="23" customHeight="1">
      <x:c r="A1993" s="9" t="n">
        <x:v>1987</x:v>
      </x:c>
      <x:c r="B1993" s="17" t="n">
        <x:v>0.37092094181571156</x:v>
      </x:c>
      <x:c r="C1993" s="17" t="n">
        <x:v>0.6465176866622642</x:v>
      </x:c>
      <x:c r="D1993" s="17" t="n">
        <x:v>0.31773845001589507</x:v>
      </x:c>
      <x:c r="E1993" s="9" t="str">
        <x:v>B</x:v>
      </x:c>
      <x:c r="F1993" s="14" t="str">
        <x:f>IF(COUNT(B1993:D1993)&lt;&gt;3,"Eingaben prüfen",IF(OR(MIN(B1993:D1993)&lt;0,MAX(B1993:D1993)&gt;1),"Eingaben prüfen","gültig"))</x:f>
        <x:v>gültig</x:v>
      </x:c>
    </x:row>
    <x:row r="1994" ht="23" customHeight="1">
      <x:c r="A1994" s="9" t="n">
        <x:v>1988</x:v>
      </x:c>
      <x:c r="B1994" s="17" t="n">
        <x:v>0.8915920924628153</x:v>
      </x:c>
      <x:c r="C1994" s="17" t="n">
        <x:v>0.8989509398816153</x:v>
      </x:c>
      <x:c r="D1994" s="17" t="n">
        <x:v>0.48136776441242546</x:v>
      </x:c>
      <x:c r="E1994" s="9" t="str">
        <x:v>B</x:v>
      </x:c>
      <x:c r="F1994" s="14" t="str">
        <x:f>IF(COUNT(B1994:D1994)&lt;&gt;3,"Eingaben prüfen",IF(OR(MIN(B1994:D1994)&lt;0,MAX(B1994:D1994)&gt;1),"Eingaben prüfen","gültig"))</x:f>
        <x:v>gültig</x:v>
      </x:c>
    </x:row>
    <x:row r="1995" ht="23" customHeight="1">
      <x:c r="A1995" s="9" t="n">
        <x:v>1989</x:v>
      </x:c>
      <x:c r="B1995" s="17" t="n">
        <x:v>0.4747731910319999</x:v>
      </x:c>
      <x:c r="C1995" s="17" t="n">
        <x:v>0.5446653488324955</x:v>
      </x:c>
      <x:c r="D1995" s="17" t="n">
        <x:v>0.7611741047585383</x:v>
      </x:c>
      <x:c r="E1995" s="9" t="str">
        <x:v>B</x:v>
      </x:c>
      <x:c r="F1995" s="14" t="str">
        <x:f>IF(COUNT(B1995:D1995)&lt;&gt;3,"Eingaben prüfen",IF(OR(MIN(B1995:D1995)&lt;0,MAX(B1995:D1995)&gt;1),"Eingaben prüfen","gültig"))</x:f>
        <x:v>gültig</x:v>
      </x:c>
    </x:row>
    <x:row r="1996" ht="23" customHeight="1">
      <x:c r="A1996" s="9" t="n">
        <x:v>1990</x:v>
      </x:c>
      <x:c r="B1996" s="17" t="n">
        <x:v>0.6001157666323707</x:v>
      </x:c>
      <x:c r="C1996" s="17" t="n">
        <x:v>0.40367690788116306</x:v>
      </x:c>
      <x:c r="D1996" s="17" t="n">
        <x:v>0.7904254199238494</x:v>
      </x:c>
      <x:c r="E1996" s="9" t="str">
        <x:v>B</x:v>
      </x:c>
      <x:c r="F1996" s="14" t="str">
        <x:f>IF(COUNT(B1996:D1996)&lt;&gt;3,"Eingaben prüfen",IF(OR(MIN(B1996:D1996)&lt;0,MAX(B1996:D1996)&gt;1),"Eingaben prüfen","gültig"))</x:f>
        <x:v>gültig</x:v>
      </x:c>
    </x:row>
    <x:row r="1997" ht="23" customHeight="1">
      <x:c r="A1997" s="9" t="n">
        <x:v>1991</x:v>
      </x:c>
      <x:c r="B1997" s="17" t="n">
        <x:v>0.7653360165422782</x:v>
      </x:c>
      <x:c r="C1997" s="17" t="n">
        <x:v>0.41067423473577946</x:v>
      </x:c>
      <x:c r="D1997" s="17" t="n">
        <x:v>0.7630666537443176</x:v>
      </x:c>
      <x:c r="E1997" s="9" t="str">
        <x:v>B</x:v>
      </x:c>
      <x:c r="F1997" s="14" t="str">
        <x:f>IF(COUNT(B1997:D1997)&lt;&gt;3,"Eingaben prüfen",IF(OR(MIN(B1997:D1997)&lt;0,MAX(B1997:D1997)&gt;1),"Eingaben prüfen","gültig"))</x:f>
        <x:v>gültig</x:v>
      </x:c>
    </x:row>
    <x:row r="1998" ht="23" customHeight="1">
      <x:c r="A1998" s="9" t="n">
        <x:v>1992</x:v>
      </x:c>
      <x:c r="B1998" s="17" t="n">
        <x:v>0.24004958907607943</x:v>
      </x:c>
      <x:c r="C1998" s="17" t="n">
        <x:v>0.32424413214903325</x:v>
      </x:c>
      <x:c r="D1998" s="17" t="n">
        <x:v>0.44423062878195196</x:v>
      </x:c>
      <x:c r="E1998" s="9" t="str">
        <x:v>B</x:v>
      </x:c>
      <x:c r="F1998" s="14" t="str">
        <x:f>IF(COUNT(B1998:D1998)&lt;&gt;3,"Eingaben prüfen",IF(OR(MIN(B1998:D1998)&lt;0,MAX(B1998:D1998)&gt;1),"Eingaben prüfen","gültig"))</x:f>
        <x:v>gültig</x:v>
      </x:c>
    </x:row>
    <x:row r="1999" ht="23" customHeight="1">
      <x:c r="A1999" s="9" t="n">
        <x:v>1993</x:v>
      </x:c>
      <x:c r="B1999" s="17" t="n">
        <x:v>0.022703780443407595</x:v>
      </x:c>
      <x:c r="C1999" s="17" t="n">
        <x:v>0.35420205432455987</x:v>
      </x:c>
      <x:c r="D1999" s="17" t="n">
        <x:v>0.36847223073709756</x:v>
      </x:c>
      <x:c r="E1999" s="9" t="str">
        <x:v>B</x:v>
      </x:c>
      <x:c r="F1999" s="14" t="str">
        <x:f>IF(COUNT(B1999:D1999)&lt;&gt;3,"Eingaben prüfen",IF(OR(MIN(B1999:D1999)&lt;0,MAX(B1999:D1999)&gt;1),"Eingaben prüfen","gültig"))</x:f>
        <x:v>gültig</x:v>
      </x:c>
    </x:row>
    <x:row r="2000" ht="23" customHeight="1">
      <x:c r="A2000" s="9" t="n">
        <x:v>1994</x:v>
      </x:c>
      <x:c r="B2000" s="17" t="n">
        <x:v>0.08721320854965597</x:v>
      </x:c>
      <x:c r="C2000" s="17" t="n">
        <x:v>0.2809566379291937</x:v>
      </x:c>
      <x:c r="D2000" s="17" t="n">
        <x:v>0.9597850694553927</x:v>
      </x:c>
      <x:c r="E2000" s="9" t="str">
        <x:v>B</x:v>
      </x:c>
      <x:c r="F2000" s="14" t="str">
        <x:f>IF(COUNT(B2000:D2000)&lt;&gt;3,"Eingaben prüfen",IF(OR(MIN(B2000:D2000)&lt;0,MAX(B2000:D2000)&gt;1),"Eingaben prüfen","gültig"))</x:f>
        <x:v>gültig</x:v>
      </x:c>
    </x:row>
    <x:row r="2001" ht="23" customHeight="1">
      <x:c r="A2001" s="9" t="n">
        <x:v>1995</x:v>
      </x:c>
      <x:c r="B2001" s="17" t="n">
        <x:v>0.6279840603237972</x:v>
      </x:c>
      <x:c r="C2001" s="17" t="n">
        <x:v>0.7774854785529897</x:v>
      </x:c>
      <x:c r="D2001" s="17" t="n">
        <x:v>0.7338283295975998</x:v>
      </x:c>
      <x:c r="E2001" s="9" t="str">
        <x:v>B</x:v>
      </x:c>
      <x:c r="F2001" s="14" t="str">
        <x:f>IF(COUNT(B2001:D2001)&lt;&gt;3,"Eingaben prüfen",IF(OR(MIN(B2001:D2001)&lt;0,MAX(B2001:D2001)&gt;1),"Eingaben prüfen","gültig"))</x:f>
        <x:v>gültig</x:v>
      </x:c>
    </x:row>
    <x:row r="2002" ht="23" customHeight="1">
      <x:c r="A2002" s="9" t="n">
        <x:v>1996</x:v>
      </x:c>
      <x:c r="B2002" s="17" t="n">
        <x:v>0.9583876259857789</x:v>
      </x:c>
      <x:c r="C2002" s="17" t="n">
        <x:v>0.6306550988228992</x:v>
      </x:c>
      <x:c r="D2002" s="17" t="n">
        <x:v>0.8395352136576548</x:v>
      </x:c>
      <x:c r="E2002" s="9" t="str">
        <x:v>B</x:v>
      </x:c>
      <x:c r="F2002" s="14" t="str">
        <x:f>IF(COUNT(B2002:D2002)&lt;&gt;3,"Eingaben prüfen",IF(OR(MIN(B2002:D2002)&lt;0,MAX(B2002:D2002)&gt;1),"Eingaben prüfen","gültig"))</x:f>
        <x:v>gültig</x:v>
      </x:c>
    </x:row>
    <x:row r="2003" ht="23" customHeight="1">
      <x:c r="A2003" s="9" t="n">
        <x:v>1997</x:v>
      </x:c>
      <x:c r="B2003" s="17" t="n">
        <x:v>0.2056243330007419</x:v>
      </x:c>
      <x:c r="C2003" s="17" t="n">
        <x:v>0.2185950115090236</x:v>
      </x:c>
      <x:c r="D2003" s="17" t="n">
        <x:v>0.9318050978472456</x:v>
      </x:c>
      <x:c r="E2003" s="9" t="str">
        <x:v>B</x:v>
      </x:c>
      <x:c r="F2003" s="14" t="str">
        <x:f>IF(COUNT(B2003:D2003)&lt;&gt;3,"Eingaben prüfen",IF(OR(MIN(B2003:D2003)&lt;0,MAX(B2003:D2003)&gt;1),"Eingaben prüfen","gültig"))</x:f>
        <x:v>gültig</x:v>
      </x:c>
    </x:row>
    <x:row r="2004" ht="23" customHeight="1">
      <x:c r="A2004" s="9" t="n">
        <x:v>1998</x:v>
      </x:c>
      <x:c r="B2004" s="17" t="n">
        <x:v>0.8487640091916546</x:v>
      </x:c>
      <x:c r="C2004" s="17" t="n">
        <x:v>0.9363827203633264</x:v>
      </x:c>
      <x:c r="D2004" s="17" t="n">
        <x:v>0.3707666218979284</x:v>
      </x:c>
      <x:c r="E2004" s="9" t="str">
        <x:v>B</x:v>
      </x:c>
      <x:c r="F2004" s="14" t="str">
        <x:f>IF(COUNT(B2004:D2004)&lt;&gt;3,"Eingaben prüfen",IF(OR(MIN(B2004:D2004)&lt;0,MAX(B2004:D2004)&gt;1),"Eingaben prüfen","gültig"))</x:f>
        <x:v>gültig</x:v>
      </x:c>
    </x:row>
    <x:row r="2005" ht="23" customHeight="1">
      <x:c r="A2005" s="9" t="n">
        <x:v>1999</x:v>
      </x:c>
      <x:c r="B2005" s="17" t="n">
        <x:v>0.37240156915504485</x:v>
      </x:c>
      <x:c r="C2005" s="17" t="n">
        <x:v>0.17951158329378814</x:v>
      </x:c>
      <x:c r="D2005" s="17" t="n">
        <x:v>0.4364550270838663</x:v>
      </x:c>
      <x:c r="E2005" s="9" t="str">
        <x:v>B</x:v>
      </x:c>
      <x:c r="F2005" s="14" t="str">
        <x:f>IF(COUNT(B2005:D2005)&lt;&gt;3,"Eingaben prüfen",IF(OR(MIN(B2005:D2005)&lt;0,MAX(B2005:D2005)&gt;1),"Eingaben prüfen","gültig"))</x:f>
        <x:v>gültig</x:v>
      </x:c>
    </x:row>
    <x:row r="2006" ht="23" customHeight="1">
      <x:c r="A2006" s="9" t="n">
        <x:v>2000</x:v>
      </x:c>
      <x:c r="B2006" s="17" t="n">
        <x:v>0.6948894982924685</x:v>
      </x:c>
      <x:c r="C2006" s="17" t="n">
        <x:v>0.20439463655930012</x:v>
      </x:c>
      <x:c r="D2006" s="17" t="n">
        <x:v>0.5120743807638064</x:v>
      </x:c>
      <x:c r="E2006" s="9" t="str">
        <x:v>B</x:v>
      </x:c>
      <x:c r="F2006" s="14" t="str">
        <x:f>IF(COUNT(B2006:D2006)&lt;&gt;3,"Eingaben prüfen",IF(OR(MIN(B2006:D2006)&lt;0,MAX(B2006:D2006)&gt;1),"Eingaben prüfen","gültig"))</x:f>
        <x:v>gültig</x:v>
      </x:c>
    </x:row>
    <x:row r="2007" ht="23" customHeight="1">
      <x:c r="A2007" s="2"/>
      <x:c r="B2007" s="2"/>
      <x:c r="C2007" s="2"/>
      <x:c r="D2007" s="2"/>
      <x:c r="E2007" s="2"/>
      <x:c r="F2007" s="2"/>
    </x:row>
    <x:row r="2008" ht="23" customHeight="1">
      <x:c r="A2008" s="2"/>
      <x:c r="B2008" s="2"/>
      <x:c r="C2008" s="2"/>
      <x:c r="D2008" s="2"/>
      <x:c r="E2008" s="2"/>
      <x:c r="F2008" s="2"/>
    </x:row>
    <x:row r="2009" ht="23" customHeight="1">
      <x:c r="A2009" s="13" t="str">
        <x:v>Excelvorlage.de öffnen</x:v>
      </x:c>
      <x:c r="B2009" s="13"/>
      <x:c r="C2009" s="13"/>
      <x:c r="D2009" s="13"/>
      <x:c r="E2009" s="13"/>
      <x:c r="F2009" s="13"/>
    </x:row>
    <x:row r="2010" ht="23" customHeight="1">
      <x:c r="A2010" s="13" t="str">
        <x:v>Anleitung zur Vorlage öffnen</x:v>
      </x:c>
      <x:c r="B2010" s="13"/>
      <x:c r="C2010" s="13"/>
      <x:c r="D2010" s="13"/>
      <x:c r="E2010" s="13"/>
      <x:c r="F2010" s="13"/>
    </x:row>
  </x:sheetData>
  <x:mergeCells>
    <x:mergeCell ref="A1:B1"/>
    <x:mergeCell ref="A2:F2"/>
    <x:mergeCell ref="A3:F3"/>
    <x:mergeCell ref="A4:F4"/>
    <x:mergeCell ref="A2009:F2009"/>
    <x:mergeCell ref="A2010:F2010"/>
  </x:mergeCells>
  <x:hyperlinks>
    <x:hyperlink xmlns:ns1="http://schemas.openxmlformats.org/officeDocument/2006/relationships" ref="A2009" ns1:id="evLink2009"/>
    <x:hyperlink xmlns:ns2="http://schemas.openxmlformats.org/officeDocument/2006/relationships" ref="A2010" ns2:id="evLink2010"/>
  </x:hyperlinks>
  <x:pageMargins left="0.7" right="0.7" top="0.75" bottom="0.75" header="0.3" footer="0.3"/>
  <x:drawing xmlns:r="http://schemas.openxmlformats.org/officeDocument/2006/relationships" r:id="R6bdea8ade72e414d"/>
</x:worksheet>
</file>

<file path=xl/worksheets/sheet4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4" hidden="0" customWidth="1"/>
    <x:col min="3" max="3" width="30" hidden="0" customWidth="1"/>
    <x:col min="4" max="4" width="26" hidden="0" customWidth="1"/>
    <x:col min="5" max="5" width="26" hidden="0" customWidth="1"/>
    <x:col min="6" max="6" width="30" hidden="0" customWidth="1"/>
  </x:cols>
  <x:sheetData>
    <x:row r="1" ht="53" customHeight="1">
      <x:c r="A1" s="4" t="str">
        <x:v>Kosten je Simulationslauf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Inverse Dreiecksverteilung aus den festen U-Werten. Jede Zeile summiert drei unabhängige Kostenkomponenten. Strikte Budgetüberschreitung: Gesamtkosten &gt; Budget.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Lauf</x:v>
      </x:c>
      <x:c r="B6" s="12" t="str">
        <x:v>Komponente 1 EUR</x:v>
      </x:c>
      <x:c r="C6" s="12" t="str">
        <x:v>Komponente 2 EUR</x:v>
      </x:c>
      <x:c r="D6" s="12" t="str">
        <x:v>Komponente 3 EUR</x:v>
      </x:c>
      <x:c r="E6" s="12" t="str">
        <x:v>Gesamtkosten EUR</x:v>
      </x:c>
      <x:c r="F6" s="12" t="str">
        <x:v>Budget überschritten?</x:v>
      </x:c>
    </x:row>
    <x:row r="7" ht="23" customHeight="1">
      <x:c r="A7" s="14" t="n">
        <x:f>Ziehungen!A7</x:f>
        <x:v>1</x:v>
      </x:c>
      <x:c r="B7" s="18" t="n">
        <x:f>IF(Annahmen!$B$15&lt;&gt;"gültig","",IF(Annahmen!$B$7=Annahmen!$D$7,Annahmen!$B$7,IF(Ziehungen!B7&lt;=(Annahmen!$C$7-Annahmen!$B$7)/(Annahmen!$D$7-Annahmen!$B$7),Annahmen!$B$7+SQRT(Ziehungen!B7*(Annahmen!$D$7-Annahmen!$B$7)*(Annahmen!$C$7-Annahmen!$B$7)),Annahmen!$D$7-SQRT((1-Ziehungen!B7)*(Annahmen!$D$7-Annahmen!$B$7)*(Annahmen!$D$7-Annahmen!$C$7)))))</x:f>
        <x:v>10362.240320173516</x:v>
      </x:c>
      <x:c r="C7" s="18" t="n">
        <x:f>IF(Annahmen!$B$15&lt;&gt;"gültig","",IF(Annahmen!$B$8=Annahmen!$D$8,Annahmen!$B$8,IF(Ziehungen!C7&lt;=(Annahmen!$C$8-Annahmen!$B$8)/(Annahmen!$D$8-Annahmen!$B$8),Annahmen!$B$8+SQRT(Ziehungen!C7*(Annahmen!$D$8-Annahmen!$B$8)*(Annahmen!$C$8-Annahmen!$B$8)),Annahmen!$D$8-SQRT((1-Ziehungen!C7)*(Annahmen!$D$8-Annahmen!$B$8)*(Annahmen!$D$8-Annahmen!$C$8)))))</x:f>
        <x:v>6019.8104347293465</x:v>
      </x:c>
      <x:c r="D7" s="18" t="n">
        <x:f>IF(Annahmen!$B$15&lt;&gt;"gültig","",IF(Annahmen!$B$9=Annahmen!$D$9,Annahmen!$B$9,IF(Ziehungen!D7&lt;=(Annahmen!$C$9-Annahmen!$B$9)/(Annahmen!$D$9-Annahmen!$B$9),Annahmen!$B$9+SQRT(Ziehungen!D7*(Annahmen!$D$9-Annahmen!$B$9)*(Annahmen!$C$9-Annahmen!$B$9)),Annahmen!$D$9-SQRT((1-Ziehungen!D7)*(Annahmen!$D$9-Annahmen!$B$9)*(Annahmen!$D$9-Annahmen!$C$9)))))</x:f>
        <x:v>1442.6998872892104</x:v>
      </x:c>
      <x:c r="E7" s="18" t="n">
        <x:f>IF(Annahmen!$B$15="gültig",SUM(B7:D7),"")</x:f>
        <x:v>17824.750642192073</x:v>
      </x:c>
      <x:c r="F7" s="14" t="n">
        <x:f>IF(Annahmen!$B$15="gültig",IF(E7&gt;Annahmen!$B$12,1,0),"")</x:f>
        <x:v>0</x:v>
      </x:c>
    </x:row>
    <x:row r="8" ht="23" customHeight="1">
      <x:c r="A8" s="14" t="n">
        <x:f>Ziehungen!A8</x:f>
        <x:v>2</x:v>
      </x:c>
      <x:c r="B8" s="18" t="n">
        <x:f>IF(Annahmen!$B$15&lt;&gt;"gültig","",IF(Annahmen!$B$7=Annahmen!$D$7,Annahmen!$B$7,IF(Ziehungen!B8&lt;=(Annahmen!$C$7-Annahmen!$B$7)/(Annahmen!$D$7-Annahmen!$B$7),Annahmen!$B$7+SQRT(Ziehungen!B8*(Annahmen!$D$7-Annahmen!$B$7)*(Annahmen!$C$7-Annahmen!$B$7)),Annahmen!$D$7-SQRT((1-Ziehungen!B8)*(Annahmen!$D$7-Annahmen!$B$7)*(Annahmen!$D$7-Annahmen!$C$7)))))</x:f>
        <x:v>12174.322171410366</x:v>
      </x:c>
      <x:c r="C8" s="18" t="n">
        <x:f>IF(Annahmen!$B$15&lt;&gt;"gültig","",IF(Annahmen!$B$8=Annahmen!$D$8,Annahmen!$B$8,IF(Ziehungen!C8&lt;=(Annahmen!$C$8-Annahmen!$B$8)/(Annahmen!$D$8-Annahmen!$B$8),Annahmen!$B$8+SQRT(Ziehungen!C8*(Annahmen!$D$8-Annahmen!$B$8)*(Annahmen!$C$8-Annahmen!$B$8)),Annahmen!$D$8-SQRT((1-Ziehungen!C8)*(Annahmen!$D$8-Annahmen!$B$8)*(Annahmen!$D$8-Annahmen!$C$8)))))</x:f>
        <x:v>6771.127081188513</x:v>
      </x:c>
      <x:c r="D8" s="18" t="n">
        <x:f>IF(Annahmen!$B$15&lt;&gt;"gültig","",IF(Annahmen!$B$9=Annahmen!$D$9,Annahmen!$B$9,IF(Ziehungen!D8&lt;=(Annahmen!$C$9-Annahmen!$B$9)/(Annahmen!$D$9-Annahmen!$B$9),Annahmen!$B$9+SQRT(Ziehungen!D8*(Annahmen!$D$9-Annahmen!$B$9)*(Annahmen!$C$9-Annahmen!$B$9)),Annahmen!$D$9-SQRT((1-Ziehungen!D8)*(Annahmen!$D$9-Annahmen!$B$9)*(Annahmen!$D$9-Annahmen!$C$9)))))</x:f>
        <x:v>1804.424649480997</x:v>
      </x:c>
      <x:c r="E8" s="18" t="n">
        <x:f>IF(Annahmen!$B$15="gültig",SUM(B8:D8),"")</x:f>
        <x:v>20749.873902079875</x:v>
      </x:c>
      <x:c r="F8" s="14" t="n">
        <x:f>IF(Annahmen!$B$15="gültig",IF(E8&gt;Annahmen!$B$12,1,0),"")</x:f>
        <x:v>1</x:v>
      </x:c>
    </x:row>
    <x:row r="9" ht="23" customHeight="1">
      <x:c r="A9" s="14" t="n">
        <x:f>Ziehungen!A9</x:f>
        <x:v>3</x:v>
      </x:c>
      <x:c r="B9" s="18" t="n">
        <x:f>IF(Annahmen!$B$15&lt;&gt;"gültig","",IF(Annahmen!$B$7=Annahmen!$D$7,Annahmen!$B$7,IF(Ziehungen!B9&lt;=(Annahmen!$C$7-Annahmen!$B$7)/(Annahmen!$D$7-Annahmen!$B$7),Annahmen!$B$7+SQRT(Ziehungen!B9*(Annahmen!$D$7-Annahmen!$B$7)*(Annahmen!$C$7-Annahmen!$B$7)),Annahmen!$D$7-SQRT((1-Ziehungen!B9)*(Annahmen!$D$7-Annahmen!$B$7)*(Annahmen!$D$7-Annahmen!$C$7)))))</x:f>
        <x:v>10325.136027661007</x:v>
      </x:c>
      <x:c r="C9" s="18" t="n">
        <x:f>IF(Annahmen!$B$15&lt;&gt;"gültig","",IF(Annahmen!$B$8=Annahmen!$D$8,Annahmen!$B$8,IF(Ziehungen!C9&lt;=(Annahmen!$C$8-Annahmen!$B$8)/(Annahmen!$D$8-Annahmen!$B$8),Annahmen!$B$8+SQRT(Ziehungen!C9*(Annahmen!$D$8-Annahmen!$B$8)*(Annahmen!$C$8-Annahmen!$B$8)),Annahmen!$D$8-SQRT((1-Ziehungen!C9)*(Annahmen!$D$8-Annahmen!$B$8)*(Annahmen!$D$8-Annahmen!$C$8)))))</x:f>
        <x:v>6667.737171320133</x:v>
      </x:c>
      <x:c r="D9" s="18" t="n">
        <x:f>IF(Annahmen!$B$15&lt;&gt;"gültig","",IF(Annahmen!$B$9=Annahmen!$D$9,Annahmen!$B$9,IF(Ziehungen!D9&lt;=(Annahmen!$C$9-Annahmen!$B$9)/(Annahmen!$D$9-Annahmen!$B$9),Annahmen!$B$9+SQRT(Ziehungen!D9*(Annahmen!$D$9-Annahmen!$B$9)*(Annahmen!$C$9-Annahmen!$B$9)),Annahmen!$D$9-SQRT((1-Ziehungen!D9)*(Annahmen!$D$9-Annahmen!$B$9)*(Annahmen!$D$9-Annahmen!$C$9)))))</x:f>
        <x:v>1605.6766578590898</x:v>
      </x:c>
      <x:c r="E9" s="18" t="n">
        <x:f>IF(Annahmen!$B$15="gültig",SUM(B9:D9),"")</x:f>
        <x:v>18598.54985684023</x:v>
      </x:c>
      <x:c r="F9" s="14" t="n">
        <x:f>IF(Annahmen!$B$15="gültig",IF(E9&gt;Annahmen!$B$12,1,0),"")</x:f>
        <x:v>0</x:v>
      </x:c>
    </x:row>
    <x:row r="10" ht="23" customHeight="1">
      <x:c r="A10" s="14" t="n">
        <x:f>Ziehungen!A10</x:f>
        <x:v>4</x:v>
      </x:c>
      <x:c r="B10" s="18" t="n">
        <x:f>IF(Annahmen!$B$15&lt;&gt;"gültig","",IF(Annahmen!$B$7=Annahmen!$D$7,Annahmen!$B$7,IF(Ziehungen!B10&lt;=(Annahmen!$C$7-Annahmen!$B$7)/(Annahmen!$D$7-Annahmen!$B$7),Annahmen!$B$7+SQRT(Ziehungen!B10*(Annahmen!$D$7-Annahmen!$B$7)*(Annahmen!$C$7-Annahmen!$B$7)),Annahmen!$D$7-SQRT((1-Ziehungen!B10)*(Annahmen!$D$7-Annahmen!$B$7)*(Annahmen!$D$7-Annahmen!$C$7)))))</x:f>
        <x:v>9835.663118936503</x:v>
      </x:c>
      <x:c r="C10" s="18" t="n">
        <x:f>IF(Annahmen!$B$15&lt;&gt;"gültig","",IF(Annahmen!$B$8=Annahmen!$D$8,Annahmen!$B$8,IF(Ziehungen!C10&lt;=(Annahmen!$C$8-Annahmen!$B$8)/(Annahmen!$D$8-Annahmen!$B$8),Annahmen!$B$8+SQRT(Ziehungen!C10*(Annahmen!$D$8-Annahmen!$B$8)*(Annahmen!$C$8-Annahmen!$B$8)),Annahmen!$D$8-SQRT((1-Ziehungen!C10)*(Annahmen!$D$8-Annahmen!$B$8)*(Annahmen!$D$8-Annahmen!$C$8)))))</x:f>
        <x:v>5350.525159306091</x:v>
      </x:c>
      <x:c r="D10" s="18" t="n">
        <x:f>IF(Annahmen!$B$15&lt;&gt;"gültig","",IF(Annahmen!$B$9=Annahmen!$D$9,Annahmen!$B$9,IF(Ziehungen!D10&lt;=(Annahmen!$C$9-Annahmen!$B$9)/(Annahmen!$D$9-Annahmen!$B$9),Annahmen!$B$9+SQRT(Ziehungen!D10*(Annahmen!$D$9-Annahmen!$B$9)*(Annahmen!$C$9-Annahmen!$B$9)),Annahmen!$D$9-SQRT((1-Ziehungen!D10)*(Annahmen!$D$9-Annahmen!$B$9)*(Annahmen!$D$9-Annahmen!$C$9)))))</x:f>
        <x:v>1531.1941404530928</x:v>
      </x:c>
      <x:c r="E10" s="18" t="n">
        <x:f>IF(Annahmen!$B$15="gültig",SUM(B10:D10),"")</x:f>
        <x:v>16717.382418695688</x:v>
      </x:c>
      <x:c r="F10" s="14" t="n">
        <x:f>IF(Annahmen!$B$15="gültig",IF(E10&gt;Annahmen!$B$12,1,0),"")</x:f>
        <x:v>0</x:v>
      </x:c>
    </x:row>
    <x:row r="11" ht="23" customHeight="1">
      <x:c r="A11" s="14" t="n">
        <x:f>Ziehungen!A11</x:f>
        <x:v>5</x:v>
      </x:c>
      <x:c r="B11" s="18" t="n">
        <x:f>IF(Annahmen!$B$15&lt;&gt;"gültig","",IF(Annahmen!$B$7=Annahmen!$D$7,Annahmen!$B$7,IF(Ziehungen!B11&lt;=(Annahmen!$C$7-Annahmen!$B$7)/(Annahmen!$D$7-Annahmen!$B$7),Annahmen!$B$7+SQRT(Ziehungen!B11*(Annahmen!$D$7-Annahmen!$B$7)*(Annahmen!$C$7-Annahmen!$B$7)),Annahmen!$D$7-SQRT((1-Ziehungen!B11)*(Annahmen!$D$7-Annahmen!$B$7)*(Annahmen!$D$7-Annahmen!$C$7)))))</x:f>
        <x:v>10971.954791980794</x:v>
      </x:c>
      <x:c r="C11" s="18" t="n">
        <x:f>IF(Annahmen!$B$15&lt;&gt;"gültig","",IF(Annahmen!$B$8=Annahmen!$D$8,Annahmen!$B$8,IF(Ziehungen!C11&lt;=(Annahmen!$C$8-Annahmen!$B$8)/(Annahmen!$D$8-Annahmen!$B$8),Annahmen!$B$8+SQRT(Ziehungen!C11*(Annahmen!$D$8-Annahmen!$B$8)*(Annahmen!$C$8-Annahmen!$B$8)),Annahmen!$D$8-SQRT((1-Ziehungen!C11)*(Annahmen!$D$8-Annahmen!$B$8)*(Annahmen!$D$8-Annahmen!$C$8)))))</x:f>
        <x:v>5786.658378990283</x:v>
      </x:c>
      <x:c r="D11" s="18" t="n">
        <x:f>IF(Annahmen!$B$15&lt;&gt;"gültig","",IF(Annahmen!$B$9=Annahmen!$D$9,Annahmen!$B$9,IF(Ziehungen!D11&lt;=(Annahmen!$C$9-Annahmen!$B$9)/(Annahmen!$D$9-Annahmen!$B$9),Annahmen!$B$9+SQRT(Ziehungen!D11*(Annahmen!$D$9-Annahmen!$B$9)*(Annahmen!$C$9-Annahmen!$B$9)),Annahmen!$D$9-SQRT((1-Ziehungen!D11)*(Annahmen!$D$9-Annahmen!$B$9)*(Annahmen!$D$9-Annahmen!$C$9)))))</x:f>
        <x:v>1227.5736425895818</x:v>
      </x:c>
      <x:c r="E11" s="18" t="n">
        <x:f>IF(Annahmen!$B$15="gültig",SUM(B11:D11),"")</x:f>
        <x:v>17986.186813560656</x:v>
      </x:c>
      <x:c r="F11" s="14" t="n">
        <x:f>IF(Annahmen!$B$15="gültig",IF(E11&gt;Annahmen!$B$12,1,0),"")</x:f>
        <x:v>0</x:v>
      </x:c>
    </x:row>
    <x:row r="12" ht="23" customHeight="1">
      <x:c r="A12" s="14" t="n">
        <x:f>Ziehungen!A12</x:f>
        <x:v>6</x:v>
      </x:c>
      <x:c r="B12" s="18" t="n">
        <x:f>IF(Annahmen!$B$15&lt;&gt;"gültig","",IF(Annahmen!$B$7=Annahmen!$D$7,Annahmen!$B$7,IF(Ziehungen!B12&lt;=(Annahmen!$C$7-Annahmen!$B$7)/(Annahmen!$D$7-Annahmen!$B$7),Annahmen!$B$7+SQRT(Ziehungen!B12*(Annahmen!$D$7-Annahmen!$B$7)*(Annahmen!$C$7-Annahmen!$B$7)),Annahmen!$D$7-SQRT((1-Ziehungen!B12)*(Annahmen!$D$7-Annahmen!$B$7)*(Annahmen!$D$7-Annahmen!$C$7)))))</x:f>
        <x:v>12798.506546035587</x:v>
      </x:c>
      <x:c r="C12" s="18" t="n">
        <x:f>IF(Annahmen!$B$15&lt;&gt;"gültig","",IF(Annahmen!$B$8=Annahmen!$D$8,Annahmen!$B$8,IF(Ziehungen!C12&lt;=(Annahmen!$C$8-Annahmen!$B$8)/(Annahmen!$D$8-Annahmen!$B$8),Annahmen!$B$8+SQRT(Ziehungen!C12*(Annahmen!$D$8-Annahmen!$B$8)*(Annahmen!$C$8-Annahmen!$B$8)),Annahmen!$D$8-SQRT((1-Ziehungen!C12)*(Annahmen!$D$8-Annahmen!$B$8)*(Annahmen!$D$8-Annahmen!$C$8)))))</x:f>
        <x:v>6104.480492046972</x:v>
      </x:c>
      <x:c r="D12" s="18" t="n">
        <x:f>IF(Annahmen!$B$15&lt;&gt;"gültig","",IF(Annahmen!$B$9=Annahmen!$D$9,Annahmen!$B$9,IF(Ziehungen!D12&lt;=(Annahmen!$C$9-Annahmen!$B$9)/(Annahmen!$D$9-Annahmen!$B$9),Annahmen!$B$9+SQRT(Ziehungen!D12*(Annahmen!$D$9-Annahmen!$B$9)*(Annahmen!$C$9-Annahmen!$B$9)),Annahmen!$D$9-SQRT((1-Ziehungen!D12)*(Annahmen!$D$9-Annahmen!$B$9)*(Annahmen!$D$9-Annahmen!$C$9)))))</x:f>
        <x:v>1991.997670673341</x:v>
      </x:c>
      <x:c r="E12" s="18" t="n">
        <x:f>IF(Annahmen!$B$15="gültig",SUM(B12:D12),"")</x:f>
        <x:v>20894.9847087559</x:v>
      </x:c>
      <x:c r="F12" s="14" t="n">
        <x:f>IF(Annahmen!$B$15="gültig",IF(E12&gt;Annahmen!$B$12,1,0),"")</x:f>
        <x:v>1</x:v>
      </x:c>
    </x:row>
    <x:row r="13" ht="23" customHeight="1">
      <x:c r="A13" s="14" t="n">
        <x:f>Ziehungen!A13</x:f>
        <x:v>7</x:v>
      </x:c>
      <x:c r="B13" s="18" t="n">
        <x:f>IF(Annahmen!$B$15&lt;&gt;"gültig","",IF(Annahmen!$B$7=Annahmen!$D$7,Annahmen!$B$7,IF(Ziehungen!B13&lt;=(Annahmen!$C$7-Annahmen!$B$7)/(Annahmen!$D$7-Annahmen!$B$7),Annahmen!$B$7+SQRT(Ziehungen!B13*(Annahmen!$D$7-Annahmen!$B$7)*(Annahmen!$C$7-Annahmen!$B$7)),Annahmen!$D$7-SQRT((1-Ziehungen!B13)*(Annahmen!$D$7-Annahmen!$B$7)*(Annahmen!$D$7-Annahmen!$C$7)))))</x:f>
        <x:v>9601.792869194705</x:v>
      </x:c>
      <x:c r="C13" s="18" t="n">
        <x:f>IF(Annahmen!$B$15&lt;&gt;"gültig","",IF(Annahmen!$B$8=Annahmen!$D$8,Annahmen!$B$8,IF(Ziehungen!C13&lt;=(Annahmen!$C$8-Annahmen!$B$8)/(Annahmen!$D$8-Annahmen!$B$8),Annahmen!$B$8+SQRT(Ziehungen!C13*(Annahmen!$D$8-Annahmen!$B$8)*(Annahmen!$C$8-Annahmen!$B$8)),Annahmen!$D$8-SQRT((1-Ziehungen!C13)*(Annahmen!$D$8-Annahmen!$B$8)*(Annahmen!$D$8-Annahmen!$C$8)))))</x:f>
        <x:v>5904.399246435234</x:v>
      </x:c>
      <x:c r="D13" s="18" t="n">
        <x:f>IF(Annahmen!$B$15&lt;&gt;"gültig","",IF(Annahmen!$B$9=Annahmen!$D$9,Annahmen!$B$9,IF(Ziehungen!D13&lt;=(Annahmen!$C$9-Annahmen!$B$9)/(Annahmen!$D$9-Annahmen!$B$9),Annahmen!$B$9+SQRT(Ziehungen!D13*(Annahmen!$D$9-Annahmen!$B$9)*(Annahmen!$C$9-Annahmen!$B$9)),Annahmen!$D$9-SQRT((1-Ziehungen!D13)*(Annahmen!$D$9-Annahmen!$B$9)*(Annahmen!$D$9-Annahmen!$C$9)))))</x:f>
        <x:v>1534.116307212951</x:v>
      </x:c>
      <x:c r="E13" s="18" t="n">
        <x:f>IF(Annahmen!$B$15="gültig",SUM(B13:D13),"")</x:f>
        <x:v>17040.30842284289</x:v>
      </x:c>
      <x:c r="F13" s="14" t="n">
        <x:f>IF(Annahmen!$B$15="gültig",IF(E13&gt;Annahmen!$B$12,1,0),"")</x:f>
        <x:v>0</x:v>
      </x:c>
    </x:row>
    <x:row r="14" ht="23" customHeight="1">
      <x:c r="A14" s="14" t="n">
        <x:f>Ziehungen!A14</x:f>
        <x:v>8</x:v>
      </x:c>
      <x:c r="B14" s="18" t="n">
        <x:f>IF(Annahmen!$B$15&lt;&gt;"gültig","",IF(Annahmen!$B$7=Annahmen!$D$7,Annahmen!$B$7,IF(Ziehungen!B14&lt;=(Annahmen!$C$7-Annahmen!$B$7)/(Annahmen!$D$7-Annahmen!$B$7),Annahmen!$B$7+SQRT(Ziehungen!B14*(Annahmen!$D$7-Annahmen!$B$7)*(Annahmen!$C$7-Annahmen!$B$7)),Annahmen!$D$7-SQRT((1-Ziehungen!B14)*(Annahmen!$D$7-Annahmen!$B$7)*(Annahmen!$D$7-Annahmen!$C$7)))))</x:f>
        <x:v>9653.764583502125</x:v>
      </x:c>
      <x:c r="C14" s="18" t="n">
        <x:f>IF(Annahmen!$B$15&lt;&gt;"gültig","",IF(Annahmen!$B$8=Annahmen!$D$8,Annahmen!$B$8,IF(Ziehungen!C14&lt;=(Annahmen!$C$8-Annahmen!$B$8)/(Annahmen!$D$8-Annahmen!$B$8),Annahmen!$B$8+SQRT(Ziehungen!C14*(Annahmen!$D$8-Annahmen!$B$8)*(Annahmen!$C$8-Annahmen!$B$8)),Annahmen!$D$8-SQRT((1-Ziehungen!C14)*(Annahmen!$D$8-Annahmen!$B$8)*(Annahmen!$D$8-Annahmen!$C$8)))))</x:f>
        <x:v>7524.6924308901</x:v>
      </x:c>
      <x:c r="D14" s="18" t="n">
        <x:f>IF(Annahmen!$B$15&lt;&gt;"gültig","",IF(Annahmen!$B$9=Annahmen!$D$9,Annahmen!$B$9,IF(Ziehungen!D14&lt;=(Annahmen!$C$9-Annahmen!$B$9)/(Annahmen!$D$9-Annahmen!$B$9),Annahmen!$B$9+SQRT(Ziehungen!D14*(Annahmen!$D$9-Annahmen!$B$9)*(Annahmen!$C$9-Annahmen!$B$9)),Annahmen!$D$9-SQRT((1-Ziehungen!D14)*(Annahmen!$D$9-Annahmen!$B$9)*(Annahmen!$D$9-Annahmen!$C$9)))))</x:f>
        <x:v>2531.173983792045</x:v>
      </x:c>
      <x:c r="E14" s="18" t="n">
        <x:f>IF(Annahmen!$B$15="gültig",SUM(B14:D14),"")</x:f>
        <x:v>19709.63099818427</x:v>
      </x:c>
      <x:c r="F14" s="14" t="n">
        <x:f>IF(Annahmen!$B$15="gültig",IF(E14&gt;Annahmen!$B$12,1,0),"")</x:f>
        <x:v>0</x:v>
      </x:c>
    </x:row>
    <x:row r="15" ht="23" customHeight="1">
      <x:c r="A15" s="14" t="n">
        <x:f>Ziehungen!A15</x:f>
        <x:v>9</x:v>
      </x:c>
      <x:c r="B15" s="18" t="n">
        <x:f>IF(Annahmen!$B$15&lt;&gt;"gültig","",IF(Annahmen!$B$7=Annahmen!$D$7,Annahmen!$B$7,IF(Ziehungen!B15&lt;=(Annahmen!$C$7-Annahmen!$B$7)/(Annahmen!$D$7-Annahmen!$B$7),Annahmen!$B$7+SQRT(Ziehungen!B15*(Annahmen!$D$7-Annahmen!$B$7)*(Annahmen!$C$7-Annahmen!$B$7)),Annahmen!$D$7-SQRT((1-Ziehungen!B15)*(Annahmen!$D$7-Annahmen!$B$7)*(Annahmen!$D$7-Annahmen!$C$7)))))</x:f>
        <x:v>8979.203840897097</x:v>
      </x:c>
      <x:c r="C15" s="18" t="n">
        <x:f>IF(Annahmen!$B$15&lt;&gt;"gültig","",IF(Annahmen!$B$8=Annahmen!$D$8,Annahmen!$B$8,IF(Ziehungen!C15&lt;=(Annahmen!$C$8-Annahmen!$B$8)/(Annahmen!$D$8-Annahmen!$B$8),Annahmen!$B$8+SQRT(Ziehungen!C15*(Annahmen!$D$8-Annahmen!$B$8)*(Annahmen!$C$8-Annahmen!$B$8)),Annahmen!$D$8-SQRT((1-Ziehungen!C15)*(Annahmen!$D$8-Annahmen!$B$8)*(Annahmen!$D$8-Annahmen!$C$8)))))</x:f>
        <x:v>5132.42910274842</x:v>
      </x:c>
      <x:c r="D15" s="18" t="n">
        <x:f>IF(Annahmen!$B$15&lt;&gt;"gültig","",IF(Annahmen!$B$9=Annahmen!$D$9,Annahmen!$B$9,IF(Ziehungen!D15&lt;=(Annahmen!$C$9-Annahmen!$B$9)/(Annahmen!$D$9-Annahmen!$B$9),Annahmen!$B$9+SQRT(Ziehungen!D15*(Annahmen!$D$9-Annahmen!$B$9)*(Annahmen!$C$9-Annahmen!$B$9)),Annahmen!$D$9-SQRT((1-Ziehungen!D15)*(Annahmen!$D$9-Annahmen!$B$9)*(Annahmen!$D$9-Annahmen!$C$9)))))</x:f>
        <x:v>2144.1447107789313</x:v>
      </x:c>
      <x:c r="E15" s="18" t="n">
        <x:f>IF(Annahmen!$B$15="gültig",SUM(B15:D15),"")</x:f>
        <x:v>16255.777654424448</x:v>
      </x:c>
      <x:c r="F15" s="14" t="n">
        <x:f>IF(Annahmen!$B$15="gültig",IF(E15&gt;Annahmen!$B$12,1,0),"")</x:f>
        <x:v>0</x:v>
      </x:c>
    </x:row>
    <x:row r="16" ht="23" customHeight="1">
      <x:c r="A16" s="14" t="n">
        <x:f>Ziehungen!A16</x:f>
        <x:v>10</x:v>
      </x:c>
      <x:c r="B16" s="18" t="n">
        <x:f>IF(Annahmen!$B$15&lt;&gt;"gültig","",IF(Annahmen!$B$7=Annahmen!$D$7,Annahmen!$B$7,IF(Ziehungen!B16&lt;=(Annahmen!$C$7-Annahmen!$B$7)/(Annahmen!$D$7-Annahmen!$B$7),Annahmen!$B$7+SQRT(Ziehungen!B16*(Annahmen!$D$7-Annahmen!$B$7)*(Annahmen!$C$7-Annahmen!$B$7)),Annahmen!$D$7-SQRT((1-Ziehungen!B16)*(Annahmen!$D$7-Annahmen!$B$7)*(Annahmen!$D$7-Annahmen!$C$7)))))</x:f>
        <x:v>12171.275552734145</x:v>
      </x:c>
      <x:c r="C16" s="18" t="n">
        <x:f>IF(Annahmen!$B$15&lt;&gt;"gültig","",IF(Annahmen!$B$8=Annahmen!$D$8,Annahmen!$B$8,IF(Ziehungen!C16&lt;=(Annahmen!$C$8-Annahmen!$B$8)/(Annahmen!$D$8-Annahmen!$B$8),Annahmen!$B$8+SQRT(Ziehungen!C16*(Annahmen!$D$8-Annahmen!$B$8)*(Annahmen!$C$8-Annahmen!$B$8)),Annahmen!$D$8-SQRT((1-Ziehungen!C16)*(Annahmen!$D$8-Annahmen!$B$8)*(Annahmen!$D$8-Annahmen!$C$8)))))</x:f>
        <x:v>6438.259284334721</x:v>
      </x:c>
      <x:c r="D16" s="18" t="n">
        <x:f>IF(Annahmen!$B$15&lt;&gt;"gültig","",IF(Annahmen!$B$9=Annahmen!$D$9,Annahmen!$B$9,IF(Ziehungen!D16&lt;=(Annahmen!$C$9-Annahmen!$B$9)/(Annahmen!$D$9-Annahmen!$B$9),Annahmen!$B$9+SQRT(Ziehungen!D16*(Annahmen!$D$9-Annahmen!$B$9)*(Annahmen!$C$9-Annahmen!$B$9)),Annahmen!$D$9-SQRT((1-Ziehungen!D16)*(Annahmen!$D$9-Annahmen!$B$9)*(Annahmen!$D$9-Annahmen!$C$9)))))</x:f>
        <x:v>1381.0783751526815</x:v>
      </x:c>
      <x:c r="E16" s="18" t="n">
        <x:f>IF(Annahmen!$B$15="gültig",SUM(B16:D16),"")</x:f>
        <x:v>19990.61321222155</x:v>
      </x:c>
      <x:c r="F16" s="14" t="n">
        <x:f>IF(Annahmen!$B$15="gültig",IF(E16&gt;Annahmen!$B$12,1,0),"")</x:f>
        <x:v>0</x:v>
      </x:c>
    </x:row>
    <x:row r="17" ht="23" customHeight="1">
      <x:c r="A17" s="14" t="n">
        <x:f>Ziehungen!A17</x:f>
        <x:v>11</x:v>
      </x:c>
      <x:c r="B17" s="18" t="n">
        <x:f>IF(Annahmen!$B$15&lt;&gt;"gültig","",IF(Annahmen!$B$7=Annahmen!$D$7,Annahmen!$B$7,IF(Ziehungen!B17&lt;=(Annahmen!$C$7-Annahmen!$B$7)/(Annahmen!$D$7-Annahmen!$B$7),Annahmen!$B$7+SQRT(Ziehungen!B17*(Annahmen!$D$7-Annahmen!$B$7)*(Annahmen!$C$7-Annahmen!$B$7)),Annahmen!$D$7-SQRT((1-Ziehungen!B17)*(Annahmen!$D$7-Annahmen!$B$7)*(Annahmen!$D$7-Annahmen!$C$7)))))</x:f>
        <x:v>9503.52028950453</x:v>
      </x:c>
      <x:c r="C17" s="18" t="n">
        <x:f>IF(Annahmen!$B$15&lt;&gt;"gültig","",IF(Annahmen!$B$8=Annahmen!$D$8,Annahmen!$B$8,IF(Ziehungen!C17&lt;=(Annahmen!$C$8-Annahmen!$B$8)/(Annahmen!$D$8-Annahmen!$B$8),Annahmen!$B$8+SQRT(Ziehungen!C17*(Annahmen!$D$8-Annahmen!$B$8)*(Annahmen!$C$8-Annahmen!$B$8)),Annahmen!$D$8-SQRT((1-Ziehungen!C17)*(Annahmen!$D$8-Annahmen!$B$8)*(Annahmen!$D$8-Annahmen!$C$8)))))</x:f>
        <x:v>6319.741250737863</x:v>
      </x:c>
      <x:c r="D17" s="18" t="n">
        <x:f>IF(Annahmen!$B$15&lt;&gt;"gültig","",IF(Annahmen!$B$9=Annahmen!$D$9,Annahmen!$B$9,IF(Ziehungen!D17&lt;=(Annahmen!$C$9-Annahmen!$B$9)/(Annahmen!$D$9-Annahmen!$B$9),Annahmen!$B$9+SQRT(Ziehungen!D17*(Annahmen!$D$9-Annahmen!$B$9)*(Annahmen!$C$9-Annahmen!$B$9)),Annahmen!$D$9-SQRT((1-Ziehungen!D17)*(Annahmen!$D$9-Annahmen!$B$9)*(Annahmen!$D$9-Annahmen!$C$9)))))</x:f>
        <x:v>1994.9229081716448</x:v>
      </x:c>
      <x:c r="E17" s="18" t="n">
        <x:f>IF(Annahmen!$B$15="gültig",SUM(B17:D17),"")</x:f>
        <x:v>17818.18444841404</x:v>
      </x:c>
      <x:c r="F17" s="14" t="n">
        <x:f>IF(Annahmen!$B$15="gültig",IF(E17&gt;Annahmen!$B$12,1,0),"")</x:f>
        <x:v>0</x:v>
      </x:c>
    </x:row>
    <x:row r="18" ht="23" customHeight="1">
      <x:c r="A18" s="14" t="n">
        <x:f>Ziehungen!A18</x:f>
        <x:v>12</x:v>
      </x:c>
      <x:c r="B18" s="18" t="n">
        <x:f>IF(Annahmen!$B$15&lt;&gt;"gültig","",IF(Annahmen!$B$7=Annahmen!$D$7,Annahmen!$B$7,IF(Ziehungen!B18&lt;=(Annahmen!$C$7-Annahmen!$B$7)/(Annahmen!$D$7-Annahmen!$B$7),Annahmen!$B$7+SQRT(Ziehungen!B18*(Annahmen!$D$7-Annahmen!$B$7)*(Annahmen!$C$7-Annahmen!$B$7)),Annahmen!$D$7-SQRT((1-Ziehungen!B18)*(Annahmen!$D$7-Annahmen!$B$7)*(Annahmen!$D$7-Annahmen!$C$7)))))</x:f>
        <x:v>11744.331457728968</x:v>
      </x:c>
      <x:c r="C18" s="18" t="n">
        <x:f>IF(Annahmen!$B$15&lt;&gt;"gültig","",IF(Annahmen!$B$8=Annahmen!$D$8,Annahmen!$B$8,IF(Ziehungen!C18&lt;=(Annahmen!$C$8-Annahmen!$B$8)/(Annahmen!$D$8-Annahmen!$B$8),Annahmen!$B$8+SQRT(Ziehungen!C18*(Annahmen!$D$8-Annahmen!$B$8)*(Annahmen!$C$8-Annahmen!$B$8)),Annahmen!$D$8-SQRT((1-Ziehungen!C18)*(Annahmen!$D$8-Annahmen!$B$8)*(Annahmen!$D$8-Annahmen!$C$8)))))</x:f>
        <x:v>6054.157882225956</x:v>
      </x:c>
      <x:c r="D18" s="18" t="n">
        <x:f>IF(Annahmen!$B$15&lt;&gt;"gültig","",IF(Annahmen!$B$9=Annahmen!$D$9,Annahmen!$B$9,IF(Ziehungen!D18&lt;=(Annahmen!$C$9-Annahmen!$B$9)/(Annahmen!$D$9-Annahmen!$B$9),Annahmen!$B$9+SQRT(Ziehungen!D18*(Annahmen!$D$9-Annahmen!$B$9)*(Annahmen!$C$9-Annahmen!$B$9)),Annahmen!$D$9-SQRT((1-Ziehungen!D18)*(Annahmen!$D$9-Annahmen!$B$9)*(Annahmen!$D$9-Annahmen!$C$9)))))</x:f>
        <x:v>1386.5081210195517</x:v>
      </x:c>
      <x:c r="E18" s="18" t="n">
        <x:f>IF(Annahmen!$B$15="gültig",SUM(B18:D18),"")</x:f>
        <x:v>19184.99746097448</x:v>
      </x:c>
      <x:c r="F18" s="14" t="n">
        <x:f>IF(Annahmen!$B$15="gültig",IF(E18&gt;Annahmen!$B$12,1,0),"")</x:f>
        <x:v>0</x:v>
      </x:c>
    </x:row>
    <x:row r="19" ht="23" customHeight="1">
      <x:c r="A19" s="14" t="n">
        <x:f>Ziehungen!A19</x:f>
        <x:v>13</x:v>
      </x:c>
      <x:c r="B19" s="18" t="n">
        <x:f>IF(Annahmen!$B$15&lt;&gt;"gültig","",IF(Annahmen!$B$7=Annahmen!$D$7,Annahmen!$B$7,IF(Ziehungen!B19&lt;=(Annahmen!$C$7-Annahmen!$B$7)/(Annahmen!$D$7-Annahmen!$B$7),Annahmen!$B$7+SQRT(Ziehungen!B19*(Annahmen!$D$7-Annahmen!$B$7)*(Annahmen!$C$7-Annahmen!$B$7)),Annahmen!$D$7-SQRT((1-Ziehungen!B19)*(Annahmen!$D$7-Annahmen!$B$7)*(Annahmen!$D$7-Annahmen!$C$7)))))</x:f>
        <x:v>10925.706957153994</x:v>
      </x:c>
      <x:c r="C19" s="18" t="n">
        <x:f>IF(Annahmen!$B$15&lt;&gt;"gültig","",IF(Annahmen!$B$8=Annahmen!$D$8,Annahmen!$B$8,IF(Ziehungen!C19&lt;=(Annahmen!$C$8-Annahmen!$B$8)/(Annahmen!$D$8-Annahmen!$B$8),Annahmen!$B$8+SQRT(Ziehungen!C19*(Annahmen!$D$8-Annahmen!$B$8)*(Annahmen!$C$8-Annahmen!$B$8)),Annahmen!$D$8-SQRT((1-Ziehungen!C19)*(Annahmen!$D$8-Annahmen!$B$8)*(Annahmen!$D$8-Annahmen!$C$8)))))</x:f>
        <x:v>7331.223421014633</x:v>
      </x:c>
      <x:c r="D19" s="18" t="n">
        <x:f>IF(Annahmen!$B$15&lt;&gt;"gültig","",IF(Annahmen!$B$9=Annahmen!$D$9,Annahmen!$B$9,IF(Ziehungen!D19&lt;=(Annahmen!$C$9-Annahmen!$B$9)/(Annahmen!$D$9-Annahmen!$B$9),Annahmen!$B$9+SQRT(Ziehungen!D19*(Annahmen!$D$9-Annahmen!$B$9)*(Annahmen!$C$9-Annahmen!$B$9)),Annahmen!$D$9-SQRT((1-Ziehungen!D19)*(Annahmen!$D$9-Annahmen!$B$9)*(Annahmen!$D$9-Annahmen!$C$9)))))</x:f>
        <x:v>1716.320605921875</x:v>
      </x:c>
      <x:c r="E19" s="18" t="n">
        <x:f>IF(Annahmen!$B$15="gültig",SUM(B19:D19),"")</x:f>
        <x:v>19973.2509840905</x:v>
      </x:c>
      <x:c r="F19" s="14" t="n">
        <x:f>IF(Annahmen!$B$15="gültig",IF(E19&gt;Annahmen!$B$12,1,0),"")</x:f>
        <x:v>0</x:v>
      </x:c>
    </x:row>
    <x:row r="20" ht="23" customHeight="1">
      <x:c r="A20" s="14" t="n">
        <x:f>Ziehungen!A20</x:f>
        <x:v>14</x:v>
      </x:c>
      <x:c r="B20" s="18" t="n">
        <x:f>IF(Annahmen!$B$15&lt;&gt;"gültig","",IF(Annahmen!$B$7=Annahmen!$D$7,Annahmen!$B$7,IF(Ziehungen!B20&lt;=(Annahmen!$C$7-Annahmen!$B$7)/(Annahmen!$D$7-Annahmen!$B$7),Annahmen!$B$7+SQRT(Ziehungen!B20*(Annahmen!$D$7-Annahmen!$B$7)*(Annahmen!$C$7-Annahmen!$B$7)),Annahmen!$D$7-SQRT((1-Ziehungen!B20)*(Annahmen!$D$7-Annahmen!$B$7)*(Annahmen!$D$7-Annahmen!$C$7)))))</x:f>
        <x:v>8845.999577378709</x:v>
      </x:c>
      <x:c r="C20" s="18" t="n">
        <x:f>IF(Annahmen!$B$15&lt;&gt;"gültig","",IF(Annahmen!$B$8=Annahmen!$D$8,Annahmen!$B$8,IF(Ziehungen!C20&lt;=(Annahmen!$C$8-Annahmen!$B$8)/(Annahmen!$D$8-Annahmen!$B$8),Annahmen!$B$8+SQRT(Ziehungen!C20*(Annahmen!$D$8-Annahmen!$B$8)*(Annahmen!$C$8-Annahmen!$B$8)),Annahmen!$D$8-SQRT((1-Ziehungen!C20)*(Annahmen!$D$8-Annahmen!$B$8)*(Annahmen!$D$8-Annahmen!$C$8)))))</x:f>
        <x:v>4466.946810470556</x:v>
      </x:c>
      <x:c r="D20" s="18" t="n">
        <x:f>IF(Annahmen!$B$15&lt;&gt;"gültig","",IF(Annahmen!$B$9=Annahmen!$D$9,Annahmen!$B$9,IF(Ziehungen!D20&lt;=(Annahmen!$C$9-Annahmen!$B$9)/(Annahmen!$D$9-Annahmen!$B$9),Annahmen!$B$9+SQRT(Ziehungen!D20*(Annahmen!$D$9-Annahmen!$B$9)*(Annahmen!$C$9-Annahmen!$B$9)),Annahmen!$D$9-SQRT((1-Ziehungen!D20)*(Annahmen!$D$9-Annahmen!$B$9)*(Annahmen!$D$9-Annahmen!$C$9)))))</x:f>
        <x:v>1886.5223438258774</x:v>
      </x:c>
      <x:c r="E20" s="18" t="n">
        <x:f>IF(Annahmen!$B$15="gültig",SUM(B20:D20),"")</x:f>
        <x:v>15199.468731675142</x:v>
      </x:c>
      <x:c r="F20" s="14" t="n">
        <x:f>IF(Annahmen!$B$15="gültig",IF(E20&gt;Annahmen!$B$12,1,0),"")</x:f>
        <x:v>0</x:v>
      </x:c>
    </x:row>
    <x:row r="21" ht="23" customHeight="1">
      <x:c r="A21" s="14" t="n">
        <x:f>Ziehungen!A21</x:f>
        <x:v>15</x:v>
      </x:c>
      <x:c r="B21" s="18" t="n">
        <x:f>IF(Annahmen!$B$15&lt;&gt;"gültig","",IF(Annahmen!$B$7=Annahmen!$D$7,Annahmen!$B$7,IF(Ziehungen!B21&lt;=(Annahmen!$C$7-Annahmen!$B$7)/(Annahmen!$D$7-Annahmen!$B$7),Annahmen!$B$7+SQRT(Ziehungen!B21*(Annahmen!$D$7-Annahmen!$B$7)*(Annahmen!$C$7-Annahmen!$B$7)),Annahmen!$D$7-SQRT((1-Ziehungen!B21)*(Annahmen!$D$7-Annahmen!$B$7)*(Annahmen!$D$7-Annahmen!$C$7)))))</x:f>
        <x:v>9627.668071811511</x:v>
      </x:c>
      <x:c r="C21" s="18" t="n">
        <x:f>IF(Annahmen!$B$15&lt;&gt;"gültig","",IF(Annahmen!$B$8=Annahmen!$D$8,Annahmen!$B$8,IF(Ziehungen!C21&lt;=(Annahmen!$C$8-Annahmen!$B$8)/(Annahmen!$D$8-Annahmen!$B$8),Annahmen!$B$8+SQRT(Ziehungen!C21*(Annahmen!$D$8-Annahmen!$B$8)*(Annahmen!$C$8-Annahmen!$B$8)),Annahmen!$D$8-SQRT((1-Ziehungen!C21)*(Annahmen!$D$8-Annahmen!$B$8)*(Annahmen!$D$8-Annahmen!$C$8)))))</x:f>
        <x:v>5376.353386459539</x:v>
      </x:c>
      <x:c r="D21" s="18" t="n">
        <x:f>IF(Annahmen!$B$15&lt;&gt;"gültig","",IF(Annahmen!$B$9=Annahmen!$D$9,Annahmen!$B$9,IF(Ziehungen!D21&lt;=(Annahmen!$C$9-Annahmen!$B$9)/(Annahmen!$D$9-Annahmen!$B$9),Annahmen!$B$9+SQRT(Ziehungen!D21*(Annahmen!$D$9-Annahmen!$B$9)*(Annahmen!$C$9-Annahmen!$B$9)),Annahmen!$D$9-SQRT((1-Ziehungen!D21)*(Annahmen!$D$9-Annahmen!$B$9)*(Annahmen!$D$9-Annahmen!$C$9)))))</x:f>
        <x:v>2041.2237814872628</x:v>
      </x:c>
      <x:c r="E21" s="18" t="n">
        <x:f>IF(Annahmen!$B$15="gültig",SUM(B21:D21),"")</x:f>
        <x:v>17045.245239758315</x:v>
      </x:c>
      <x:c r="F21" s="14" t="n">
        <x:f>IF(Annahmen!$B$15="gültig",IF(E21&gt;Annahmen!$B$12,1,0),"")</x:f>
        <x:v>0</x:v>
      </x:c>
    </x:row>
    <x:row r="22" ht="23" customHeight="1">
      <x:c r="A22" s="14" t="n">
        <x:f>Ziehungen!A22</x:f>
        <x:v>16</x:v>
      </x:c>
      <x:c r="B22" s="18" t="n">
        <x:f>IF(Annahmen!$B$15&lt;&gt;"gültig","",IF(Annahmen!$B$7=Annahmen!$D$7,Annahmen!$B$7,IF(Ziehungen!B22&lt;=(Annahmen!$C$7-Annahmen!$B$7)/(Annahmen!$D$7-Annahmen!$B$7),Annahmen!$B$7+SQRT(Ziehungen!B22*(Annahmen!$D$7-Annahmen!$B$7)*(Annahmen!$C$7-Annahmen!$B$7)),Annahmen!$D$7-SQRT((1-Ziehungen!B22)*(Annahmen!$D$7-Annahmen!$B$7)*(Annahmen!$D$7-Annahmen!$C$7)))))</x:f>
        <x:v>10081.0379535577</x:v>
      </x:c>
      <x:c r="C22" s="18" t="n">
        <x:f>IF(Annahmen!$B$15&lt;&gt;"gültig","",IF(Annahmen!$B$8=Annahmen!$D$8,Annahmen!$B$8,IF(Ziehungen!C22&lt;=(Annahmen!$C$8-Annahmen!$B$8)/(Annahmen!$D$8-Annahmen!$B$8),Annahmen!$B$8+SQRT(Ziehungen!C22*(Annahmen!$D$8-Annahmen!$B$8)*(Annahmen!$C$8-Annahmen!$B$8)),Annahmen!$D$8-SQRT((1-Ziehungen!C22)*(Annahmen!$D$8-Annahmen!$B$8)*(Annahmen!$D$8-Annahmen!$C$8)))))</x:f>
        <x:v>7436.914264116094</x:v>
      </x:c>
      <x:c r="D22" s="18" t="n">
        <x:f>IF(Annahmen!$B$15&lt;&gt;"gültig","",IF(Annahmen!$B$9=Annahmen!$D$9,Annahmen!$B$9,IF(Ziehungen!D22&lt;=(Annahmen!$C$9-Annahmen!$B$9)/(Annahmen!$D$9-Annahmen!$B$9),Annahmen!$B$9+SQRT(Ziehungen!D22*(Annahmen!$D$9-Annahmen!$B$9)*(Annahmen!$C$9-Annahmen!$B$9)),Annahmen!$D$9-SQRT((1-Ziehungen!D22)*(Annahmen!$D$9-Annahmen!$B$9)*(Annahmen!$D$9-Annahmen!$C$9)))))</x:f>
        <x:v>1822.6893124586456</x:v>
      </x:c>
      <x:c r="E22" s="18" t="n">
        <x:f>IF(Annahmen!$B$15="gültig",SUM(B22:D22),"")</x:f>
        <x:v>19340.64153013244</x:v>
      </x:c>
      <x:c r="F22" s="14" t="n">
        <x:f>IF(Annahmen!$B$15="gültig",IF(E22&gt;Annahmen!$B$12,1,0),"")</x:f>
        <x:v>0</x:v>
      </x:c>
    </x:row>
    <x:row r="23" ht="23" customHeight="1">
      <x:c r="A23" s="14" t="n">
        <x:f>Ziehungen!A23</x:f>
        <x:v>17</x:v>
      </x:c>
      <x:c r="B23" s="18" t="n">
        <x:f>IF(Annahmen!$B$15&lt;&gt;"gültig","",IF(Annahmen!$B$7=Annahmen!$D$7,Annahmen!$B$7,IF(Ziehungen!B23&lt;=(Annahmen!$C$7-Annahmen!$B$7)/(Annahmen!$D$7-Annahmen!$B$7),Annahmen!$B$7+SQRT(Ziehungen!B23*(Annahmen!$D$7-Annahmen!$B$7)*(Annahmen!$C$7-Annahmen!$B$7)),Annahmen!$D$7-SQRT((1-Ziehungen!B23)*(Annahmen!$D$7-Annahmen!$B$7)*(Annahmen!$D$7-Annahmen!$C$7)))))</x:f>
        <x:v>11329.527762523107</x:v>
      </x:c>
      <x:c r="C23" s="18" t="n">
        <x:f>IF(Annahmen!$B$15&lt;&gt;"gültig","",IF(Annahmen!$B$8=Annahmen!$D$8,Annahmen!$B$8,IF(Ziehungen!C23&lt;=(Annahmen!$C$8-Annahmen!$B$8)/(Annahmen!$D$8-Annahmen!$B$8),Annahmen!$B$8+SQRT(Ziehungen!C23*(Annahmen!$D$8-Annahmen!$B$8)*(Annahmen!$C$8-Annahmen!$B$8)),Annahmen!$D$8-SQRT((1-Ziehungen!C23)*(Annahmen!$D$8-Annahmen!$B$8)*(Annahmen!$D$8-Annahmen!$C$8)))))</x:f>
        <x:v>6938.891841087574</x:v>
      </x:c>
      <x:c r="D23" s="18" t="n">
        <x:f>IF(Annahmen!$B$15&lt;&gt;"gültig","",IF(Annahmen!$B$9=Annahmen!$D$9,Annahmen!$B$9,IF(Ziehungen!D23&lt;=(Annahmen!$C$9-Annahmen!$B$9)/(Annahmen!$D$9-Annahmen!$B$9),Annahmen!$B$9+SQRT(Ziehungen!D23*(Annahmen!$D$9-Annahmen!$B$9)*(Annahmen!$C$9-Annahmen!$B$9)),Annahmen!$D$9-SQRT((1-Ziehungen!D23)*(Annahmen!$D$9-Annahmen!$B$9)*(Annahmen!$D$9-Annahmen!$C$9)))))</x:f>
        <x:v>2271.995942250247</x:v>
      </x:c>
      <x:c r="E23" s="18" t="n">
        <x:f>IF(Annahmen!$B$15="gültig",SUM(B23:D23),"")</x:f>
        <x:v>20540.415545860928</x:v>
      </x:c>
      <x:c r="F23" s="14" t="n">
        <x:f>IF(Annahmen!$B$15="gültig",IF(E23&gt;Annahmen!$B$12,1,0),"")</x:f>
        <x:v>1</x:v>
      </x:c>
    </x:row>
    <x:row r="24" ht="23" customHeight="1">
      <x:c r="A24" s="14" t="n">
        <x:f>Ziehungen!A24</x:f>
        <x:v>18</x:v>
      </x:c>
      <x:c r="B24" s="18" t="n">
        <x:f>IF(Annahmen!$B$15&lt;&gt;"gültig","",IF(Annahmen!$B$7=Annahmen!$D$7,Annahmen!$B$7,IF(Ziehungen!B24&lt;=(Annahmen!$C$7-Annahmen!$B$7)/(Annahmen!$D$7-Annahmen!$B$7),Annahmen!$B$7+SQRT(Ziehungen!B24*(Annahmen!$D$7-Annahmen!$B$7)*(Annahmen!$C$7-Annahmen!$B$7)),Annahmen!$D$7-SQRT((1-Ziehungen!B24)*(Annahmen!$D$7-Annahmen!$B$7)*(Annahmen!$D$7-Annahmen!$C$7)))))</x:f>
        <x:v>10956.00963704804</x:v>
      </x:c>
      <x:c r="C24" s="18" t="n">
        <x:f>IF(Annahmen!$B$15&lt;&gt;"gültig","",IF(Annahmen!$B$8=Annahmen!$D$8,Annahmen!$B$8,IF(Ziehungen!C24&lt;=(Annahmen!$C$8-Annahmen!$B$8)/(Annahmen!$D$8-Annahmen!$B$8),Annahmen!$B$8+SQRT(Ziehungen!C24*(Annahmen!$D$8-Annahmen!$B$8)*(Annahmen!$C$8-Annahmen!$B$8)),Annahmen!$D$8-SQRT((1-Ziehungen!C24)*(Annahmen!$D$8-Annahmen!$B$8)*(Annahmen!$D$8-Annahmen!$C$8)))))</x:f>
        <x:v>7405.667866560151</x:v>
      </x:c>
      <x:c r="D24" s="18" t="n">
        <x:f>IF(Annahmen!$B$15&lt;&gt;"gültig","",IF(Annahmen!$B$9=Annahmen!$D$9,Annahmen!$B$9,IF(Ziehungen!D24&lt;=(Annahmen!$C$9-Annahmen!$B$9)/(Annahmen!$D$9-Annahmen!$B$9),Annahmen!$B$9+SQRT(Ziehungen!D24*(Annahmen!$D$9-Annahmen!$B$9)*(Annahmen!$C$9-Annahmen!$B$9)),Annahmen!$D$9-SQRT((1-Ziehungen!D24)*(Annahmen!$D$9-Annahmen!$B$9)*(Annahmen!$D$9-Annahmen!$C$9)))))</x:f>
        <x:v>1843.535588998707</x:v>
      </x:c>
      <x:c r="E24" s="18" t="n">
        <x:f>IF(Annahmen!$B$15="gültig",SUM(B24:D24),"")</x:f>
        <x:v>20205.2130926069</x:v>
      </x:c>
      <x:c r="F24" s="14" t="n">
        <x:f>IF(Annahmen!$B$15="gültig",IF(E24&gt;Annahmen!$B$12,1,0),"")</x:f>
        <x:v>1</x:v>
      </x:c>
    </x:row>
    <x:row r="25" ht="23" customHeight="1">
      <x:c r="A25" s="14" t="n">
        <x:f>Ziehungen!A25</x:f>
        <x:v>19</x:v>
      </x:c>
      <x:c r="B25" s="18" t="n">
        <x:f>IF(Annahmen!$B$15&lt;&gt;"gültig","",IF(Annahmen!$B$7=Annahmen!$D$7,Annahmen!$B$7,IF(Ziehungen!B25&lt;=(Annahmen!$C$7-Annahmen!$B$7)/(Annahmen!$D$7-Annahmen!$B$7),Annahmen!$B$7+SQRT(Ziehungen!B25*(Annahmen!$D$7-Annahmen!$B$7)*(Annahmen!$C$7-Annahmen!$B$7)),Annahmen!$D$7-SQRT((1-Ziehungen!B25)*(Annahmen!$D$7-Annahmen!$B$7)*(Annahmen!$D$7-Annahmen!$C$7)))))</x:f>
        <x:v>12185.167504469486</x:v>
      </x:c>
      <x:c r="C25" s="18" t="n">
        <x:f>IF(Annahmen!$B$15&lt;&gt;"gültig","",IF(Annahmen!$B$8=Annahmen!$D$8,Annahmen!$B$8,IF(Ziehungen!C25&lt;=(Annahmen!$C$8-Annahmen!$B$8)/(Annahmen!$D$8-Annahmen!$B$8),Annahmen!$B$8+SQRT(Ziehungen!C25*(Annahmen!$D$8-Annahmen!$B$8)*(Annahmen!$C$8-Annahmen!$B$8)),Annahmen!$D$8-SQRT((1-Ziehungen!C25)*(Annahmen!$D$8-Annahmen!$B$8)*(Annahmen!$D$8-Annahmen!$C$8)))))</x:f>
        <x:v>5764.306105474085</x:v>
      </x:c>
      <x:c r="D25" s="18" t="n">
        <x:f>IF(Annahmen!$B$15&lt;&gt;"gültig","",IF(Annahmen!$B$9=Annahmen!$D$9,Annahmen!$B$9,IF(Ziehungen!D25&lt;=(Annahmen!$C$9-Annahmen!$B$9)/(Annahmen!$D$9-Annahmen!$B$9),Annahmen!$B$9+SQRT(Ziehungen!D25*(Annahmen!$D$9-Annahmen!$B$9)*(Annahmen!$C$9-Annahmen!$B$9)),Annahmen!$D$9-SQRT((1-Ziehungen!D25)*(Annahmen!$D$9-Annahmen!$B$9)*(Annahmen!$D$9-Annahmen!$C$9)))))</x:f>
        <x:v>1845.2266465380947</x:v>
      </x:c>
      <x:c r="E25" s="18" t="n">
        <x:f>IF(Annahmen!$B$15="gültig",SUM(B25:D25),"")</x:f>
        <x:v>19794.700256481665</x:v>
      </x:c>
      <x:c r="F25" s="14" t="n">
        <x:f>IF(Annahmen!$B$15="gültig",IF(E25&gt;Annahmen!$B$12,1,0),"")</x:f>
        <x:v>0</x:v>
      </x:c>
    </x:row>
    <x:row r="26" ht="23" customHeight="1">
      <x:c r="A26" s="14" t="n">
        <x:f>Ziehungen!A26</x:f>
        <x:v>20</x:v>
      </x:c>
      <x:c r="B26" s="18" t="n">
        <x:f>IF(Annahmen!$B$15&lt;&gt;"gültig","",IF(Annahmen!$B$7=Annahmen!$D$7,Annahmen!$B$7,IF(Ziehungen!B26&lt;=(Annahmen!$C$7-Annahmen!$B$7)/(Annahmen!$D$7-Annahmen!$B$7),Annahmen!$B$7+SQRT(Ziehungen!B26*(Annahmen!$D$7-Annahmen!$B$7)*(Annahmen!$C$7-Annahmen!$B$7)),Annahmen!$D$7-SQRT((1-Ziehungen!B26)*(Annahmen!$D$7-Annahmen!$B$7)*(Annahmen!$D$7-Annahmen!$C$7)))))</x:f>
        <x:v>10295.390732492948</x:v>
      </x:c>
      <x:c r="C26" s="18" t="n">
        <x:f>IF(Annahmen!$B$15&lt;&gt;"gültig","",IF(Annahmen!$B$8=Annahmen!$D$8,Annahmen!$B$8,IF(Ziehungen!C26&lt;=(Annahmen!$C$8-Annahmen!$B$8)/(Annahmen!$D$8-Annahmen!$B$8),Annahmen!$B$8+SQRT(Ziehungen!C26*(Annahmen!$D$8-Annahmen!$B$8)*(Annahmen!$C$8-Annahmen!$B$8)),Annahmen!$D$8-SQRT((1-Ziehungen!C26)*(Annahmen!$D$8-Annahmen!$B$8)*(Annahmen!$D$8-Annahmen!$C$8)))))</x:f>
        <x:v>5760.2066064767805</x:v>
      </x:c>
      <x:c r="D26" s="18" t="n">
        <x:f>IF(Annahmen!$B$15&lt;&gt;"gültig","",IF(Annahmen!$B$9=Annahmen!$D$9,Annahmen!$B$9,IF(Ziehungen!D26&lt;=(Annahmen!$C$9-Annahmen!$B$9)/(Annahmen!$D$9-Annahmen!$B$9),Annahmen!$B$9+SQRT(Ziehungen!D26*(Annahmen!$D$9-Annahmen!$B$9)*(Annahmen!$C$9-Annahmen!$B$9)),Annahmen!$D$9-SQRT((1-Ziehungen!D26)*(Annahmen!$D$9-Annahmen!$B$9)*(Annahmen!$D$9-Annahmen!$C$9)))))</x:f>
        <x:v>1483.915068438776</x:v>
      </x:c>
      <x:c r="E26" s="18" t="n">
        <x:f>IF(Annahmen!$B$15="gültig",SUM(B26:D26),"")</x:f>
        <x:v>17539.512407408503</x:v>
      </x:c>
      <x:c r="F26" s="14" t="n">
        <x:f>IF(Annahmen!$B$15="gültig",IF(E26&gt;Annahmen!$B$12,1,0),"")</x:f>
        <x:v>0</x:v>
      </x:c>
    </x:row>
    <x:row r="27" ht="23" customHeight="1">
      <x:c r="A27" s="14" t="n">
        <x:f>Ziehungen!A27</x:f>
        <x:v>21</x:v>
      </x:c>
      <x:c r="B27" s="18" t="n">
        <x:f>IF(Annahmen!$B$15&lt;&gt;"gültig","",IF(Annahmen!$B$7=Annahmen!$D$7,Annahmen!$B$7,IF(Ziehungen!B27&lt;=(Annahmen!$C$7-Annahmen!$B$7)/(Annahmen!$D$7-Annahmen!$B$7),Annahmen!$B$7+SQRT(Ziehungen!B27*(Annahmen!$D$7-Annahmen!$B$7)*(Annahmen!$C$7-Annahmen!$B$7)),Annahmen!$D$7-SQRT((1-Ziehungen!B27)*(Annahmen!$D$7-Annahmen!$B$7)*(Annahmen!$D$7-Annahmen!$C$7)))))</x:f>
        <x:v>11190.524525000546</x:v>
      </x:c>
      <x:c r="C27" s="18" t="n">
        <x:f>IF(Annahmen!$B$15&lt;&gt;"gültig","",IF(Annahmen!$B$8=Annahmen!$D$8,Annahmen!$B$8,IF(Ziehungen!C27&lt;=(Annahmen!$C$8-Annahmen!$B$8)/(Annahmen!$D$8-Annahmen!$B$8),Annahmen!$B$8+SQRT(Ziehungen!C27*(Annahmen!$D$8-Annahmen!$B$8)*(Annahmen!$C$8-Annahmen!$B$8)),Annahmen!$D$8-SQRT((1-Ziehungen!C27)*(Annahmen!$D$8-Annahmen!$B$8)*(Annahmen!$D$8-Annahmen!$C$8)))))</x:f>
        <x:v>7049.34101797622</x:v>
      </x:c>
      <x:c r="D27" s="18" t="n">
        <x:f>IF(Annahmen!$B$15&lt;&gt;"gültig","",IF(Annahmen!$B$9=Annahmen!$D$9,Annahmen!$B$9,IF(Ziehungen!D27&lt;=(Annahmen!$C$9-Annahmen!$B$9)/(Annahmen!$D$9-Annahmen!$B$9),Annahmen!$B$9+SQRT(Ziehungen!D27*(Annahmen!$D$9-Annahmen!$B$9)*(Annahmen!$C$9-Annahmen!$B$9)),Annahmen!$D$9-SQRT((1-Ziehungen!D27)*(Annahmen!$D$9-Annahmen!$B$9)*(Annahmen!$D$9-Annahmen!$C$9)))))</x:f>
        <x:v>2395.5207478092334</x:v>
      </x:c>
      <x:c r="E27" s="18" t="n">
        <x:f>IF(Annahmen!$B$15="gültig",SUM(B27:D27),"")</x:f>
        <x:v>20635.386290786002</x:v>
      </x:c>
      <x:c r="F27" s="14" t="n">
        <x:f>IF(Annahmen!$B$15="gültig",IF(E27&gt;Annahmen!$B$12,1,0),"")</x:f>
        <x:v>1</x:v>
      </x:c>
    </x:row>
    <x:row r="28" ht="23" customHeight="1">
      <x:c r="A28" s="14" t="n">
        <x:f>Ziehungen!A28</x:f>
        <x:v>22</x:v>
      </x:c>
      <x:c r="B28" s="18" t="n">
        <x:f>IF(Annahmen!$B$15&lt;&gt;"gültig","",IF(Annahmen!$B$7=Annahmen!$D$7,Annahmen!$B$7,IF(Ziehungen!B28&lt;=(Annahmen!$C$7-Annahmen!$B$7)/(Annahmen!$D$7-Annahmen!$B$7),Annahmen!$B$7+SQRT(Ziehungen!B28*(Annahmen!$D$7-Annahmen!$B$7)*(Annahmen!$C$7-Annahmen!$B$7)),Annahmen!$D$7-SQRT((1-Ziehungen!B28)*(Annahmen!$D$7-Annahmen!$B$7)*(Annahmen!$D$7-Annahmen!$C$7)))))</x:f>
        <x:v>11023.879298478483</x:v>
      </x:c>
      <x:c r="C28" s="18" t="n">
        <x:f>IF(Annahmen!$B$15&lt;&gt;"gültig","",IF(Annahmen!$B$8=Annahmen!$D$8,Annahmen!$B$8,IF(Ziehungen!C28&lt;=(Annahmen!$C$8-Annahmen!$B$8)/(Annahmen!$D$8-Annahmen!$B$8),Annahmen!$B$8+SQRT(Ziehungen!C28*(Annahmen!$D$8-Annahmen!$B$8)*(Annahmen!$C$8-Annahmen!$B$8)),Annahmen!$D$8-SQRT((1-Ziehungen!C28)*(Annahmen!$D$8-Annahmen!$B$8)*(Annahmen!$D$8-Annahmen!$C$8)))))</x:f>
        <x:v>5772.327094568054</x:v>
      </x:c>
      <x:c r="D28" s="18" t="n">
        <x:f>IF(Annahmen!$B$15&lt;&gt;"gültig","",IF(Annahmen!$B$9=Annahmen!$D$9,Annahmen!$B$9,IF(Ziehungen!D28&lt;=(Annahmen!$C$9-Annahmen!$B$9)/(Annahmen!$D$9-Annahmen!$B$9),Annahmen!$B$9+SQRT(Ziehungen!D28*(Annahmen!$D$9-Annahmen!$B$9)*(Annahmen!$C$9-Annahmen!$B$9)),Annahmen!$D$9-SQRT((1-Ziehungen!D28)*(Annahmen!$D$9-Annahmen!$B$9)*(Annahmen!$D$9-Annahmen!$C$9)))))</x:f>
        <x:v>1208.3058407706014</x:v>
      </x:c>
      <x:c r="E28" s="18" t="n">
        <x:f>IF(Annahmen!$B$15="gültig",SUM(B28:D28),"")</x:f>
        <x:v>18004.51223381714</x:v>
      </x:c>
      <x:c r="F28" s="14" t="n">
        <x:f>IF(Annahmen!$B$15="gültig",IF(E28&gt;Annahmen!$B$12,1,0),"")</x:f>
        <x:v>0</x:v>
      </x:c>
    </x:row>
    <x:row r="29" ht="23" customHeight="1">
      <x:c r="A29" s="14" t="n">
        <x:f>Ziehungen!A29</x:f>
        <x:v>23</x:v>
      </x:c>
      <x:c r="B29" s="18" t="n">
        <x:f>IF(Annahmen!$B$15&lt;&gt;"gültig","",IF(Annahmen!$B$7=Annahmen!$D$7,Annahmen!$B$7,IF(Ziehungen!B29&lt;=(Annahmen!$C$7-Annahmen!$B$7)/(Annahmen!$D$7-Annahmen!$B$7),Annahmen!$B$7+SQRT(Ziehungen!B29*(Annahmen!$D$7-Annahmen!$B$7)*(Annahmen!$C$7-Annahmen!$B$7)),Annahmen!$D$7-SQRT((1-Ziehungen!B29)*(Annahmen!$D$7-Annahmen!$B$7)*(Annahmen!$D$7-Annahmen!$C$7)))))</x:f>
        <x:v>8712.94536478395</x:v>
      </x:c>
      <x:c r="C29" s="18" t="n">
        <x:f>IF(Annahmen!$B$15&lt;&gt;"gültig","",IF(Annahmen!$B$8=Annahmen!$D$8,Annahmen!$B$8,IF(Ziehungen!C29&lt;=(Annahmen!$C$8-Annahmen!$B$8)/(Annahmen!$D$8-Annahmen!$B$8),Annahmen!$B$8+SQRT(Ziehungen!C29*(Annahmen!$D$8-Annahmen!$B$8)*(Annahmen!$C$8-Annahmen!$B$8)),Annahmen!$D$8-SQRT((1-Ziehungen!C29)*(Annahmen!$D$8-Annahmen!$B$8)*(Annahmen!$D$8-Annahmen!$C$8)))))</x:f>
        <x:v>5331.0132374435325</x:v>
      </x:c>
      <x:c r="D29" s="18" t="n">
        <x:f>IF(Annahmen!$B$15&lt;&gt;"gültig","",IF(Annahmen!$B$9=Annahmen!$D$9,Annahmen!$B$9,IF(Ziehungen!D29&lt;=(Annahmen!$C$9-Annahmen!$B$9)/(Annahmen!$D$9-Annahmen!$B$9),Annahmen!$B$9+SQRT(Ziehungen!D29*(Annahmen!$D$9-Annahmen!$B$9)*(Annahmen!$C$9-Annahmen!$B$9)),Annahmen!$D$9-SQRT((1-Ziehungen!D29)*(Annahmen!$D$9-Annahmen!$B$9)*(Annahmen!$D$9-Annahmen!$C$9)))))</x:f>
        <x:v>1399.4866789850385</x:v>
      </x:c>
      <x:c r="E29" s="18" t="n">
        <x:f>IF(Annahmen!$B$15="gültig",SUM(B29:D29),"")</x:f>
        <x:v>15443.44528121252</x:v>
      </x:c>
      <x:c r="F29" s="14" t="n">
        <x:f>IF(Annahmen!$B$15="gültig",IF(E29&gt;Annahmen!$B$12,1,0),"")</x:f>
        <x:v>0</x:v>
      </x:c>
    </x:row>
    <x:row r="30" ht="23" customHeight="1">
      <x:c r="A30" s="14" t="n">
        <x:f>Ziehungen!A30</x:f>
        <x:v>24</x:v>
      </x:c>
      <x:c r="B30" s="18" t="n">
        <x:f>IF(Annahmen!$B$15&lt;&gt;"gültig","",IF(Annahmen!$B$7=Annahmen!$D$7,Annahmen!$B$7,IF(Ziehungen!B30&lt;=(Annahmen!$C$7-Annahmen!$B$7)/(Annahmen!$D$7-Annahmen!$B$7),Annahmen!$B$7+SQRT(Ziehungen!B30*(Annahmen!$D$7-Annahmen!$B$7)*(Annahmen!$C$7-Annahmen!$B$7)),Annahmen!$D$7-SQRT((1-Ziehungen!B30)*(Annahmen!$D$7-Annahmen!$B$7)*(Annahmen!$D$7-Annahmen!$C$7)))))</x:f>
        <x:v>9799.820393691973</x:v>
      </x:c>
      <x:c r="C30" s="18" t="n">
        <x:f>IF(Annahmen!$B$15&lt;&gt;"gültig","",IF(Annahmen!$B$8=Annahmen!$D$8,Annahmen!$B$8,IF(Ziehungen!C30&lt;=(Annahmen!$C$8-Annahmen!$B$8)/(Annahmen!$D$8-Annahmen!$B$8),Annahmen!$B$8+SQRT(Ziehungen!C30*(Annahmen!$D$8-Annahmen!$B$8)*(Annahmen!$C$8-Annahmen!$B$8)),Annahmen!$D$8-SQRT((1-Ziehungen!C30)*(Annahmen!$D$8-Annahmen!$B$8)*(Annahmen!$D$8-Annahmen!$C$8)))))</x:f>
        <x:v>5695.776697507332</x:v>
      </x:c>
      <x:c r="D30" s="18" t="n">
        <x:f>IF(Annahmen!$B$15&lt;&gt;"gültig","",IF(Annahmen!$B$9=Annahmen!$D$9,Annahmen!$B$9,IF(Ziehungen!D30&lt;=(Annahmen!$C$9-Annahmen!$B$9)/(Annahmen!$D$9-Annahmen!$B$9),Annahmen!$B$9+SQRT(Ziehungen!D30*(Annahmen!$D$9-Annahmen!$B$9)*(Annahmen!$C$9-Annahmen!$B$9)),Annahmen!$D$9-SQRT((1-Ziehungen!D30)*(Annahmen!$D$9-Annahmen!$B$9)*(Annahmen!$D$9-Annahmen!$C$9)))))</x:f>
        <x:v>1898.421002477297</x:v>
      </x:c>
      <x:c r="E30" s="18" t="n">
        <x:f>IF(Annahmen!$B$15="gültig",SUM(B30:D30),"")</x:f>
        <x:v>17394.0180936766</x:v>
      </x:c>
      <x:c r="F30" s="14" t="n">
        <x:f>IF(Annahmen!$B$15="gültig",IF(E30&gt;Annahmen!$B$12,1,0),"")</x:f>
        <x:v>0</x:v>
      </x:c>
    </x:row>
    <x:row r="31" ht="23" customHeight="1">
      <x:c r="A31" s="14" t="n">
        <x:f>Ziehungen!A31</x:f>
        <x:v>25</x:v>
      </x:c>
      <x:c r="B31" s="18" t="n">
        <x:f>IF(Annahmen!$B$15&lt;&gt;"gültig","",IF(Annahmen!$B$7=Annahmen!$D$7,Annahmen!$B$7,IF(Ziehungen!B31&lt;=(Annahmen!$C$7-Annahmen!$B$7)/(Annahmen!$D$7-Annahmen!$B$7),Annahmen!$B$7+SQRT(Ziehungen!B31*(Annahmen!$D$7-Annahmen!$B$7)*(Annahmen!$C$7-Annahmen!$B$7)),Annahmen!$D$7-SQRT((1-Ziehungen!B31)*(Annahmen!$D$7-Annahmen!$B$7)*(Annahmen!$D$7-Annahmen!$C$7)))))</x:f>
        <x:v>10920.548834988973</x:v>
      </x:c>
      <x:c r="C31" s="18" t="n">
        <x:f>IF(Annahmen!$B$15&lt;&gt;"gültig","",IF(Annahmen!$B$8=Annahmen!$D$8,Annahmen!$B$8,IF(Ziehungen!C31&lt;=(Annahmen!$C$8-Annahmen!$B$8)/(Annahmen!$D$8-Annahmen!$B$8),Annahmen!$B$8+SQRT(Ziehungen!C31*(Annahmen!$D$8-Annahmen!$B$8)*(Annahmen!$C$8-Annahmen!$B$8)),Annahmen!$D$8-SQRT((1-Ziehungen!C31)*(Annahmen!$D$8-Annahmen!$B$8)*(Annahmen!$D$8-Annahmen!$C$8)))))</x:f>
        <x:v>7276.082143328809</x:v>
      </x:c>
      <x:c r="D31" s="18" t="n">
        <x:f>IF(Annahmen!$B$15&lt;&gt;"gültig","",IF(Annahmen!$B$9=Annahmen!$D$9,Annahmen!$B$9,IF(Ziehungen!D31&lt;=(Annahmen!$C$9-Annahmen!$B$9)/(Annahmen!$D$9-Annahmen!$B$9),Annahmen!$B$9+SQRT(Ziehungen!D31*(Annahmen!$D$9-Annahmen!$B$9)*(Annahmen!$C$9-Annahmen!$B$9)),Annahmen!$D$9-SQRT((1-Ziehungen!D31)*(Annahmen!$D$9-Annahmen!$B$9)*(Annahmen!$D$9-Annahmen!$C$9)))))</x:f>
        <x:v>1753.2943226301215</x:v>
      </x:c>
      <x:c r="E31" s="18" t="n">
        <x:f>IF(Annahmen!$B$15="gültig",SUM(B31:D31),"")</x:f>
        <x:v>19949.925300947903</x:v>
      </x:c>
      <x:c r="F31" s="14" t="n">
        <x:f>IF(Annahmen!$B$15="gültig",IF(E31&gt;Annahmen!$B$12,1,0),"")</x:f>
        <x:v>0</x:v>
      </x:c>
    </x:row>
    <x:row r="32" ht="23" customHeight="1">
      <x:c r="A32" s="14" t="n">
        <x:f>Ziehungen!A32</x:f>
        <x:v>26</x:v>
      </x:c>
      <x:c r="B32" s="18" t="n">
        <x:f>IF(Annahmen!$B$15&lt;&gt;"gültig","",IF(Annahmen!$B$7=Annahmen!$D$7,Annahmen!$B$7,IF(Ziehungen!B32&lt;=(Annahmen!$C$7-Annahmen!$B$7)/(Annahmen!$D$7-Annahmen!$B$7),Annahmen!$B$7+SQRT(Ziehungen!B32*(Annahmen!$D$7-Annahmen!$B$7)*(Annahmen!$C$7-Annahmen!$B$7)),Annahmen!$D$7-SQRT((1-Ziehungen!B32)*(Annahmen!$D$7-Annahmen!$B$7)*(Annahmen!$D$7-Annahmen!$C$7)))))</x:f>
        <x:v>10851.020612772205</x:v>
      </x:c>
      <x:c r="C32" s="18" t="n">
        <x:f>IF(Annahmen!$B$15&lt;&gt;"gültig","",IF(Annahmen!$B$8=Annahmen!$D$8,Annahmen!$B$8,IF(Ziehungen!C32&lt;=(Annahmen!$C$8-Annahmen!$B$8)/(Annahmen!$D$8-Annahmen!$B$8),Annahmen!$B$8+SQRT(Ziehungen!C32*(Annahmen!$D$8-Annahmen!$B$8)*(Annahmen!$C$8-Annahmen!$B$8)),Annahmen!$D$8-SQRT((1-Ziehungen!C32)*(Annahmen!$D$8-Annahmen!$B$8)*(Annahmen!$D$8-Annahmen!$C$8)))))</x:f>
        <x:v>6614.002351910671</x:v>
      </x:c>
      <x:c r="D32" s="18" t="n">
        <x:f>IF(Annahmen!$B$15&lt;&gt;"gültig","",IF(Annahmen!$B$9=Annahmen!$D$9,Annahmen!$B$9,IF(Ziehungen!D32&lt;=(Annahmen!$C$9-Annahmen!$B$9)/(Annahmen!$D$9-Annahmen!$B$9),Annahmen!$B$9+SQRT(Ziehungen!D32*(Annahmen!$D$9-Annahmen!$B$9)*(Annahmen!$C$9-Annahmen!$B$9)),Annahmen!$D$9-SQRT((1-Ziehungen!D32)*(Annahmen!$D$9-Annahmen!$B$9)*(Annahmen!$D$9-Annahmen!$C$9)))))</x:f>
        <x:v>1723.2068814189095</x:v>
      </x:c>
      <x:c r="E32" s="18" t="n">
        <x:f>IF(Annahmen!$B$15="gültig",SUM(B32:D32),"")</x:f>
        <x:v>19188.22984610178</x:v>
      </x:c>
      <x:c r="F32" s="14" t="n">
        <x:f>IF(Annahmen!$B$15="gültig",IF(E32&gt;Annahmen!$B$12,1,0),"")</x:f>
        <x:v>0</x:v>
      </x:c>
    </x:row>
    <x:row r="33" ht="23" customHeight="1">
      <x:c r="A33" s="14" t="n">
        <x:f>Ziehungen!A33</x:f>
        <x:v>27</x:v>
      </x:c>
      <x:c r="B33" s="18" t="n">
        <x:f>IF(Annahmen!$B$15&lt;&gt;"gültig","",IF(Annahmen!$B$7=Annahmen!$D$7,Annahmen!$B$7,IF(Ziehungen!B33&lt;=(Annahmen!$C$7-Annahmen!$B$7)/(Annahmen!$D$7-Annahmen!$B$7),Annahmen!$B$7+SQRT(Ziehungen!B33*(Annahmen!$D$7-Annahmen!$B$7)*(Annahmen!$C$7-Annahmen!$B$7)),Annahmen!$D$7-SQRT((1-Ziehungen!B33)*(Annahmen!$D$7-Annahmen!$B$7)*(Annahmen!$D$7-Annahmen!$C$7)))))</x:f>
        <x:v>10274.511287677935</x:v>
      </x:c>
      <x:c r="C33" s="18" t="n">
        <x:f>IF(Annahmen!$B$15&lt;&gt;"gültig","",IF(Annahmen!$B$8=Annahmen!$D$8,Annahmen!$B$8,IF(Ziehungen!C33&lt;=(Annahmen!$C$8-Annahmen!$B$8)/(Annahmen!$D$8-Annahmen!$B$8),Annahmen!$B$8+SQRT(Ziehungen!C33*(Annahmen!$D$8-Annahmen!$B$8)*(Annahmen!$C$8-Annahmen!$B$8)),Annahmen!$D$8-SQRT((1-Ziehungen!C33)*(Annahmen!$D$8-Annahmen!$B$8)*(Annahmen!$D$8-Annahmen!$C$8)))))</x:f>
        <x:v>7314.81233951953</x:v>
      </x:c>
      <x:c r="D33" s="18" t="n">
        <x:f>IF(Annahmen!$B$15&lt;&gt;"gültig","",IF(Annahmen!$B$9=Annahmen!$D$9,Annahmen!$B$9,IF(Ziehungen!D33&lt;=(Annahmen!$C$9-Annahmen!$B$9)/(Annahmen!$D$9-Annahmen!$B$9),Annahmen!$B$9+SQRT(Ziehungen!D33*(Annahmen!$D$9-Annahmen!$B$9)*(Annahmen!$C$9-Annahmen!$B$9)),Annahmen!$D$9-SQRT((1-Ziehungen!D33)*(Annahmen!$D$9-Annahmen!$B$9)*(Annahmen!$D$9-Annahmen!$C$9)))))</x:f>
        <x:v>1285.808594570543</x:v>
      </x:c>
      <x:c r="E33" s="18" t="n">
        <x:f>IF(Annahmen!$B$15="gültig",SUM(B33:D33),"")</x:f>
        <x:v>18875.132221768006</x:v>
      </x:c>
      <x:c r="F33" s="14" t="n">
        <x:f>IF(Annahmen!$B$15="gültig",IF(E33&gt;Annahmen!$B$12,1,0),"")</x:f>
        <x:v>0</x:v>
      </x:c>
    </x:row>
    <x:row r="34" ht="23" customHeight="1">
      <x:c r="A34" s="14" t="n">
        <x:f>Ziehungen!A34</x:f>
        <x:v>28</x:v>
      </x:c>
      <x:c r="B34" s="18" t="n">
        <x:f>IF(Annahmen!$B$15&lt;&gt;"gültig","",IF(Annahmen!$B$7=Annahmen!$D$7,Annahmen!$B$7,IF(Ziehungen!B34&lt;=(Annahmen!$C$7-Annahmen!$B$7)/(Annahmen!$D$7-Annahmen!$B$7),Annahmen!$B$7+SQRT(Ziehungen!B34*(Annahmen!$D$7-Annahmen!$B$7)*(Annahmen!$C$7-Annahmen!$B$7)),Annahmen!$D$7-SQRT((1-Ziehungen!B34)*(Annahmen!$D$7-Annahmen!$B$7)*(Annahmen!$D$7-Annahmen!$C$7)))))</x:f>
        <x:v>11028.839492174886</x:v>
      </x:c>
      <x:c r="C34" s="18" t="n">
        <x:f>IF(Annahmen!$B$15&lt;&gt;"gültig","",IF(Annahmen!$B$8=Annahmen!$D$8,Annahmen!$B$8,IF(Ziehungen!C34&lt;=(Annahmen!$C$8-Annahmen!$B$8)/(Annahmen!$D$8-Annahmen!$B$8),Annahmen!$B$8+SQRT(Ziehungen!C34*(Annahmen!$D$8-Annahmen!$B$8)*(Annahmen!$C$8-Annahmen!$B$8)),Annahmen!$D$8-SQRT((1-Ziehungen!C34)*(Annahmen!$D$8-Annahmen!$B$8)*(Annahmen!$D$8-Annahmen!$C$8)))))</x:f>
        <x:v>6246.535597583224</x:v>
      </x:c>
      <x:c r="D34" s="18" t="n">
        <x:f>IF(Annahmen!$B$15&lt;&gt;"gültig","",IF(Annahmen!$B$9=Annahmen!$D$9,Annahmen!$B$9,IF(Ziehungen!D34&lt;=(Annahmen!$C$9-Annahmen!$B$9)/(Annahmen!$D$9-Annahmen!$B$9),Annahmen!$B$9+SQRT(Ziehungen!D34*(Annahmen!$D$9-Annahmen!$B$9)*(Annahmen!$C$9-Annahmen!$B$9)),Annahmen!$D$9-SQRT((1-Ziehungen!D34)*(Annahmen!$D$9-Annahmen!$B$9)*(Annahmen!$D$9-Annahmen!$C$9)))))</x:f>
        <x:v>1875.1411279708261</x:v>
      </x:c>
      <x:c r="E34" s="18" t="n">
        <x:f>IF(Annahmen!$B$15="gültig",SUM(B34:D34),"")</x:f>
        <x:v>19150.51621772894</x:v>
      </x:c>
      <x:c r="F34" s="14" t="n">
        <x:f>IF(Annahmen!$B$15="gültig",IF(E34&gt;Annahmen!$B$12,1,0),"")</x:f>
        <x:v>0</x:v>
      </x:c>
    </x:row>
    <x:row r="35" ht="23" customHeight="1">
      <x:c r="A35" s="14" t="n">
        <x:f>Ziehungen!A35</x:f>
        <x:v>29</x:v>
      </x:c>
      <x:c r="B35" s="18" t="n">
        <x:f>IF(Annahmen!$B$15&lt;&gt;"gültig","",IF(Annahmen!$B$7=Annahmen!$D$7,Annahmen!$B$7,IF(Ziehungen!B35&lt;=(Annahmen!$C$7-Annahmen!$B$7)/(Annahmen!$D$7-Annahmen!$B$7),Annahmen!$B$7+SQRT(Ziehungen!B35*(Annahmen!$D$7-Annahmen!$B$7)*(Annahmen!$C$7-Annahmen!$B$7)),Annahmen!$D$7-SQRT((1-Ziehungen!B35)*(Annahmen!$D$7-Annahmen!$B$7)*(Annahmen!$D$7-Annahmen!$C$7)))))</x:f>
        <x:v>9805.851259606314</x:v>
      </x:c>
      <x:c r="C35" s="18" t="n">
        <x:f>IF(Annahmen!$B$15&lt;&gt;"gültig","",IF(Annahmen!$B$8=Annahmen!$D$8,Annahmen!$B$8,IF(Ziehungen!C35&lt;=(Annahmen!$C$8-Annahmen!$B$8)/(Annahmen!$D$8-Annahmen!$B$8),Annahmen!$B$8+SQRT(Ziehungen!C35*(Annahmen!$D$8-Annahmen!$B$8)*(Annahmen!$C$8-Annahmen!$B$8)),Annahmen!$D$8-SQRT((1-Ziehungen!C35)*(Annahmen!$D$8-Annahmen!$B$8)*(Annahmen!$D$8-Annahmen!$C$8)))))</x:f>
        <x:v>4496.10602300774</x:v>
      </x:c>
      <x:c r="D35" s="18" t="n">
        <x:f>IF(Annahmen!$B$15&lt;&gt;"gültig","",IF(Annahmen!$B$9=Annahmen!$D$9,Annahmen!$B$9,IF(Ziehungen!D35&lt;=(Annahmen!$C$9-Annahmen!$B$9)/(Annahmen!$D$9-Annahmen!$B$9),Annahmen!$B$9+SQRT(Ziehungen!D35*(Annahmen!$D$9-Annahmen!$B$9)*(Annahmen!$C$9-Annahmen!$B$9)),Annahmen!$D$9-SQRT((1-Ziehungen!D35)*(Annahmen!$D$9-Annahmen!$B$9)*(Annahmen!$D$9-Annahmen!$C$9)))))</x:f>
        <x:v>1891.0075838670919</x:v>
      </x:c>
      <x:c r="E35" s="18" t="n">
        <x:f>IF(Annahmen!$B$15="gültig",SUM(B35:D35),"")</x:f>
        <x:v>16192.964866481147</x:v>
      </x:c>
      <x:c r="F35" s="14" t="n">
        <x:f>IF(Annahmen!$B$15="gültig",IF(E35&gt;Annahmen!$B$12,1,0),"")</x:f>
        <x:v>0</x:v>
      </x:c>
    </x:row>
    <x:row r="36" ht="23" customHeight="1">
      <x:c r="A36" s="14" t="n">
        <x:f>Ziehungen!A36</x:f>
        <x:v>30</x:v>
      </x:c>
      <x:c r="B36" s="18" t="n">
        <x:f>IF(Annahmen!$B$15&lt;&gt;"gültig","",IF(Annahmen!$B$7=Annahmen!$D$7,Annahmen!$B$7,IF(Ziehungen!B36&lt;=(Annahmen!$C$7-Annahmen!$B$7)/(Annahmen!$D$7-Annahmen!$B$7),Annahmen!$B$7+SQRT(Ziehungen!B36*(Annahmen!$D$7-Annahmen!$B$7)*(Annahmen!$C$7-Annahmen!$B$7)),Annahmen!$D$7-SQRT((1-Ziehungen!B36)*(Annahmen!$D$7-Annahmen!$B$7)*(Annahmen!$D$7-Annahmen!$C$7)))))</x:f>
        <x:v>11065.55370062851</x:v>
      </x:c>
      <x:c r="C36" s="18" t="n">
        <x:f>IF(Annahmen!$B$15&lt;&gt;"gültig","",IF(Annahmen!$B$8=Annahmen!$D$8,Annahmen!$B$8,IF(Ziehungen!C36&lt;=(Annahmen!$C$8-Annahmen!$B$8)/(Annahmen!$D$8-Annahmen!$B$8),Annahmen!$B$8+SQRT(Ziehungen!C36*(Annahmen!$D$8-Annahmen!$B$8)*(Annahmen!$C$8-Annahmen!$B$8)),Annahmen!$D$8-SQRT((1-Ziehungen!C36)*(Annahmen!$D$8-Annahmen!$B$8)*(Annahmen!$D$8-Annahmen!$C$8)))))</x:f>
        <x:v>5932.138830330085</x:v>
      </x:c>
      <x:c r="D36" s="18" t="n">
        <x:f>IF(Annahmen!$B$15&lt;&gt;"gültig","",IF(Annahmen!$B$9=Annahmen!$D$9,Annahmen!$B$9,IF(Ziehungen!D36&lt;=(Annahmen!$C$9-Annahmen!$B$9)/(Annahmen!$D$9-Annahmen!$B$9),Annahmen!$B$9+SQRT(Ziehungen!D36*(Annahmen!$D$9-Annahmen!$B$9)*(Annahmen!$C$9-Annahmen!$B$9)),Annahmen!$D$9-SQRT((1-Ziehungen!D36)*(Annahmen!$D$9-Annahmen!$B$9)*(Annahmen!$D$9-Annahmen!$C$9)))))</x:f>
        <x:v>2058.470430193216</x:v>
      </x:c>
      <x:c r="E36" s="18" t="n">
        <x:f>IF(Annahmen!$B$15="gültig",SUM(B36:D36),"")</x:f>
        <x:v>19056.162961151807</x:v>
      </x:c>
      <x:c r="F36" s="14" t="n">
        <x:f>IF(Annahmen!$B$15="gültig",IF(E36&gt;Annahmen!$B$12,1,0),"")</x:f>
        <x:v>0</x:v>
      </x:c>
    </x:row>
    <x:row r="37" ht="23" customHeight="1">
      <x:c r="A37" s="14" t="n">
        <x:f>Ziehungen!A37</x:f>
        <x:v>31</x:v>
      </x:c>
      <x:c r="B37" s="18" t="n">
        <x:f>IF(Annahmen!$B$15&lt;&gt;"gültig","",IF(Annahmen!$B$7=Annahmen!$D$7,Annahmen!$B$7,IF(Ziehungen!B37&lt;=(Annahmen!$C$7-Annahmen!$B$7)/(Annahmen!$D$7-Annahmen!$B$7),Annahmen!$B$7+SQRT(Ziehungen!B37*(Annahmen!$D$7-Annahmen!$B$7)*(Annahmen!$C$7-Annahmen!$B$7)),Annahmen!$D$7-SQRT((1-Ziehungen!B37)*(Annahmen!$D$7-Annahmen!$B$7)*(Annahmen!$D$7-Annahmen!$C$7)))))</x:f>
        <x:v>10366.30362872637</x:v>
      </x:c>
      <x:c r="C37" s="18" t="n">
        <x:f>IF(Annahmen!$B$15&lt;&gt;"gültig","",IF(Annahmen!$B$8=Annahmen!$D$8,Annahmen!$B$8,IF(Ziehungen!C37&lt;=(Annahmen!$C$8-Annahmen!$B$8)/(Annahmen!$D$8-Annahmen!$B$8),Annahmen!$B$8+SQRT(Ziehungen!C37*(Annahmen!$D$8-Annahmen!$B$8)*(Annahmen!$C$8-Annahmen!$B$8)),Annahmen!$D$8-SQRT((1-Ziehungen!C37)*(Annahmen!$D$8-Annahmen!$B$8)*(Annahmen!$D$8-Annahmen!$C$8)))))</x:f>
        <x:v>6907.443554209498</x:v>
      </x:c>
      <x:c r="D37" s="18" t="n">
        <x:f>IF(Annahmen!$B$15&lt;&gt;"gültig","",IF(Annahmen!$B$9=Annahmen!$D$9,Annahmen!$B$9,IF(Ziehungen!D37&lt;=(Annahmen!$C$9-Annahmen!$B$9)/(Annahmen!$D$9-Annahmen!$B$9),Annahmen!$B$9+SQRT(Ziehungen!D37*(Annahmen!$D$9-Annahmen!$B$9)*(Annahmen!$C$9-Annahmen!$B$9)),Annahmen!$D$9-SQRT((1-Ziehungen!D37)*(Annahmen!$D$9-Annahmen!$B$9)*(Annahmen!$D$9-Annahmen!$C$9)))))</x:f>
        <x:v>2209.627672904176</x:v>
      </x:c>
      <x:c r="E37" s="18" t="n">
        <x:f>IF(Annahmen!$B$15="gültig",SUM(B37:D37),"")</x:f>
        <x:v>19483.374855840044</x:v>
      </x:c>
      <x:c r="F37" s="14" t="n">
        <x:f>IF(Annahmen!$B$15="gültig",IF(E37&gt;Annahmen!$B$12,1,0),"")</x:f>
        <x:v>0</x:v>
      </x:c>
    </x:row>
    <x:row r="38" ht="23" customHeight="1">
      <x:c r="A38" s="14" t="n">
        <x:f>Ziehungen!A38</x:f>
        <x:v>32</x:v>
      </x:c>
      <x:c r="B38" s="18" t="n">
        <x:f>IF(Annahmen!$B$15&lt;&gt;"gültig","",IF(Annahmen!$B$7=Annahmen!$D$7,Annahmen!$B$7,IF(Ziehungen!B38&lt;=(Annahmen!$C$7-Annahmen!$B$7)/(Annahmen!$D$7-Annahmen!$B$7),Annahmen!$B$7+SQRT(Ziehungen!B38*(Annahmen!$D$7-Annahmen!$B$7)*(Annahmen!$C$7-Annahmen!$B$7)),Annahmen!$D$7-SQRT((1-Ziehungen!B38)*(Annahmen!$D$7-Annahmen!$B$7)*(Annahmen!$D$7-Annahmen!$C$7)))))</x:f>
        <x:v>11107.566669534863</x:v>
      </x:c>
      <x:c r="C38" s="18" t="n">
        <x:f>IF(Annahmen!$B$15&lt;&gt;"gültig","",IF(Annahmen!$B$8=Annahmen!$D$8,Annahmen!$B$8,IF(Ziehungen!C38&lt;=(Annahmen!$C$8-Annahmen!$B$8)/(Annahmen!$D$8-Annahmen!$B$8),Annahmen!$B$8+SQRT(Ziehungen!C38*(Annahmen!$D$8-Annahmen!$B$8)*(Annahmen!$C$8-Annahmen!$B$8)),Annahmen!$D$8-SQRT((1-Ziehungen!C38)*(Annahmen!$D$8-Annahmen!$B$8)*(Annahmen!$D$8-Annahmen!$C$8)))))</x:f>
        <x:v>4932.475579206034</x:v>
      </x:c>
      <x:c r="D38" s="18" t="n">
        <x:f>IF(Annahmen!$B$15&lt;&gt;"gültig","",IF(Annahmen!$B$9=Annahmen!$D$9,Annahmen!$B$9,IF(Ziehungen!D38&lt;=(Annahmen!$C$9-Annahmen!$B$9)/(Annahmen!$D$9-Annahmen!$B$9),Annahmen!$B$9+SQRT(Ziehungen!D38*(Annahmen!$D$9-Annahmen!$B$9)*(Annahmen!$C$9-Annahmen!$B$9)),Annahmen!$D$9-SQRT((1-Ziehungen!D38)*(Annahmen!$D$9-Annahmen!$B$9)*(Annahmen!$D$9-Annahmen!$C$9)))))</x:f>
        <x:v>1945.877599279396</x:v>
      </x:c>
      <x:c r="E38" s="18" t="n">
        <x:f>IF(Annahmen!$B$15="gültig",SUM(B38:D38),"")</x:f>
        <x:v>17985.919848020294</x:v>
      </x:c>
      <x:c r="F38" s="14" t="n">
        <x:f>IF(Annahmen!$B$15="gültig",IF(E38&gt;Annahmen!$B$12,1,0),"")</x:f>
        <x:v>0</x:v>
      </x:c>
    </x:row>
    <x:row r="39" ht="23" customHeight="1">
      <x:c r="A39" s="14" t="n">
        <x:f>Ziehungen!A39</x:f>
        <x:v>33</x:v>
      </x:c>
      <x:c r="B39" s="18" t="n">
        <x:f>IF(Annahmen!$B$15&lt;&gt;"gültig","",IF(Annahmen!$B$7=Annahmen!$D$7,Annahmen!$B$7,IF(Ziehungen!B39&lt;=(Annahmen!$C$7-Annahmen!$B$7)/(Annahmen!$D$7-Annahmen!$B$7),Annahmen!$B$7+SQRT(Ziehungen!B39*(Annahmen!$D$7-Annahmen!$B$7)*(Annahmen!$C$7-Annahmen!$B$7)),Annahmen!$D$7-SQRT((1-Ziehungen!B39)*(Annahmen!$D$7-Annahmen!$B$7)*(Annahmen!$D$7-Annahmen!$C$7)))))</x:f>
        <x:v>9285.008057605739</x:v>
      </x:c>
      <x:c r="C39" s="18" t="n">
        <x:f>IF(Annahmen!$B$15&lt;&gt;"gültig","",IF(Annahmen!$B$8=Annahmen!$D$8,Annahmen!$B$8,IF(Ziehungen!C39&lt;=(Annahmen!$C$8-Annahmen!$B$8)/(Annahmen!$D$8-Annahmen!$B$8),Annahmen!$B$8+SQRT(Ziehungen!C39*(Annahmen!$D$8-Annahmen!$B$8)*(Annahmen!$C$8-Annahmen!$B$8)),Annahmen!$D$8-SQRT((1-Ziehungen!C39)*(Annahmen!$D$8-Annahmen!$B$8)*(Annahmen!$D$8-Annahmen!$C$8)))))</x:f>
        <x:v>8079.069533492958</x:v>
      </x:c>
      <x:c r="D39" s="18" t="n">
        <x:f>IF(Annahmen!$B$15&lt;&gt;"gültig","",IF(Annahmen!$B$9=Annahmen!$D$9,Annahmen!$B$9,IF(Ziehungen!D39&lt;=(Annahmen!$C$9-Annahmen!$B$9)/(Annahmen!$D$9-Annahmen!$B$9),Annahmen!$B$9+SQRT(Ziehungen!D39*(Annahmen!$D$9-Annahmen!$B$9)*(Annahmen!$C$9-Annahmen!$B$9)),Annahmen!$D$9-SQRT((1-Ziehungen!D39)*(Annahmen!$D$9-Annahmen!$B$9)*(Annahmen!$D$9-Annahmen!$C$9)))))</x:f>
        <x:v>1827.3999768680578</x:v>
      </x:c>
      <x:c r="E39" s="18" t="n">
        <x:f>IF(Annahmen!$B$15="gültig",SUM(B39:D39),"")</x:f>
        <x:v>19191.477567966755</x:v>
      </x:c>
      <x:c r="F39" s="14" t="n">
        <x:f>IF(Annahmen!$B$15="gültig",IF(E39&gt;Annahmen!$B$12,1,0),"")</x:f>
        <x:v>0</x:v>
      </x:c>
    </x:row>
    <x:row r="40" ht="23" customHeight="1">
      <x:c r="A40" s="14" t="n">
        <x:f>Ziehungen!A40</x:f>
        <x:v>34</x:v>
      </x:c>
      <x:c r="B40" s="18" t="n">
        <x:f>IF(Annahmen!$B$15&lt;&gt;"gültig","",IF(Annahmen!$B$7=Annahmen!$D$7,Annahmen!$B$7,IF(Ziehungen!B40&lt;=(Annahmen!$C$7-Annahmen!$B$7)/(Annahmen!$D$7-Annahmen!$B$7),Annahmen!$B$7+SQRT(Ziehungen!B40*(Annahmen!$D$7-Annahmen!$B$7)*(Annahmen!$C$7-Annahmen!$B$7)),Annahmen!$D$7-SQRT((1-Ziehungen!B40)*(Annahmen!$D$7-Annahmen!$B$7)*(Annahmen!$D$7-Annahmen!$C$7)))))</x:f>
        <x:v>8968.73930451234</x:v>
      </x:c>
      <x:c r="C40" s="18" t="n">
        <x:f>IF(Annahmen!$B$15&lt;&gt;"gültig","",IF(Annahmen!$B$8=Annahmen!$D$8,Annahmen!$B$8,IF(Ziehungen!C40&lt;=(Annahmen!$C$8-Annahmen!$B$8)/(Annahmen!$D$8-Annahmen!$B$8),Annahmen!$B$8+SQRT(Ziehungen!C40*(Annahmen!$D$8-Annahmen!$B$8)*(Annahmen!$C$8-Annahmen!$B$8)),Annahmen!$D$8-SQRT((1-Ziehungen!C40)*(Annahmen!$D$8-Annahmen!$B$8)*(Annahmen!$D$8-Annahmen!$C$8)))))</x:f>
        <x:v>5681.920293667245</x:v>
      </x:c>
      <x:c r="D40" s="18" t="n">
        <x:f>IF(Annahmen!$B$15&lt;&gt;"gültig","",IF(Annahmen!$B$9=Annahmen!$D$9,Annahmen!$B$9,IF(Ziehungen!D40&lt;=(Annahmen!$C$9-Annahmen!$B$9)/(Annahmen!$D$9-Annahmen!$B$9),Annahmen!$B$9+SQRT(Ziehungen!D40*(Annahmen!$D$9-Annahmen!$B$9)*(Annahmen!$C$9-Annahmen!$B$9)),Annahmen!$D$9-SQRT((1-Ziehungen!D40)*(Annahmen!$D$9-Annahmen!$B$9)*(Annahmen!$D$9-Annahmen!$C$9)))))</x:f>
        <x:v>1590.0093079457504</x:v>
      </x:c>
      <x:c r="E40" s="18" t="n">
        <x:f>IF(Annahmen!$B$15="gültig",SUM(B40:D40),"")</x:f>
        <x:v>16240.668906125336</x:v>
      </x:c>
      <x:c r="F40" s="14" t="n">
        <x:f>IF(Annahmen!$B$15="gültig",IF(E40&gt;Annahmen!$B$12,1,0),"")</x:f>
        <x:v>0</x:v>
      </x:c>
    </x:row>
    <x:row r="41" ht="23" customHeight="1">
      <x:c r="A41" s="14" t="n">
        <x:f>Ziehungen!A41</x:f>
        <x:v>35</x:v>
      </x:c>
      <x:c r="B41" s="18" t="n">
        <x:f>IF(Annahmen!$B$15&lt;&gt;"gültig","",IF(Annahmen!$B$7=Annahmen!$D$7,Annahmen!$B$7,IF(Ziehungen!B41&lt;=(Annahmen!$C$7-Annahmen!$B$7)/(Annahmen!$D$7-Annahmen!$B$7),Annahmen!$B$7+SQRT(Ziehungen!B41*(Annahmen!$D$7-Annahmen!$B$7)*(Annahmen!$C$7-Annahmen!$B$7)),Annahmen!$D$7-SQRT((1-Ziehungen!B41)*(Annahmen!$D$7-Annahmen!$B$7)*(Annahmen!$D$7-Annahmen!$C$7)))))</x:f>
        <x:v>9922.377941060191</x:v>
      </x:c>
      <x:c r="C41" s="18" t="n">
        <x:f>IF(Annahmen!$B$15&lt;&gt;"gültig","",IF(Annahmen!$B$8=Annahmen!$D$8,Annahmen!$B$8,IF(Ziehungen!C41&lt;=(Annahmen!$C$8-Annahmen!$B$8)/(Annahmen!$D$8-Annahmen!$B$8),Annahmen!$B$8+SQRT(Ziehungen!C41*(Annahmen!$D$8-Annahmen!$B$8)*(Annahmen!$C$8-Annahmen!$B$8)),Annahmen!$D$8-SQRT((1-Ziehungen!C41)*(Annahmen!$D$8-Annahmen!$B$8)*(Annahmen!$D$8-Annahmen!$C$8)))))</x:f>
        <x:v>7145.1659448946375</x:v>
      </x:c>
      <x:c r="D41" s="18" t="n">
        <x:f>IF(Annahmen!$B$15&lt;&gt;"gültig","",IF(Annahmen!$B$9=Annahmen!$D$9,Annahmen!$B$9,IF(Ziehungen!D41&lt;=(Annahmen!$C$9-Annahmen!$B$9)/(Annahmen!$D$9-Annahmen!$B$9),Annahmen!$B$9+SQRT(Ziehungen!D41*(Annahmen!$D$9-Annahmen!$B$9)*(Annahmen!$C$9-Annahmen!$B$9)),Annahmen!$D$9-SQRT((1-Ziehungen!D41)*(Annahmen!$D$9-Annahmen!$B$9)*(Annahmen!$D$9-Annahmen!$C$9)))))</x:f>
        <x:v>1689.2287150930295</x:v>
      </x:c>
      <x:c r="E41" s="18" t="n">
        <x:f>IF(Annahmen!$B$15="gültig",SUM(B41:D41),"")</x:f>
        <x:v>18756.77260104786</x:v>
      </x:c>
      <x:c r="F41" s="14" t="n">
        <x:f>IF(Annahmen!$B$15="gültig",IF(E41&gt;Annahmen!$B$12,1,0),"")</x:f>
        <x:v>0</x:v>
      </x:c>
    </x:row>
    <x:row r="42" ht="23" customHeight="1">
      <x:c r="A42" s="14" t="n">
        <x:f>Ziehungen!A42</x:f>
        <x:v>36</x:v>
      </x:c>
      <x:c r="B42" s="18" t="n">
        <x:f>IF(Annahmen!$B$15&lt;&gt;"gültig","",IF(Annahmen!$B$7=Annahmen!$D$7,Annahmen!$B$7,IF(Ziehungen!B42&lt;=(Annahmen!$C$7-Annahmen!$B$7)/(Annahmen!$D$7-Annahmen!$B$7),Annahmen!$B$7+SQRT(Ziehungen!B42*(Annahmen!$D$7-Annahmen!$B$7)*(Annahmen!$C$7-Annahmen!$B$7)),Annahmen!$D$7-SQRT((1-Ziehungen!B42)*(Annahmen!$D$7-Annahmen!$B$7)*(Annahmen!$D$7-Annahmen!$C$7)))))</x:f>
        <x:v>9739.797215750488</x:v>
      </x:c>
      <x:c r="C42" s="18" t="n">
        <x:f>IF(Annahmen!$B$15&lt;&gt;"gültig","",IF(Annahmen!$B$8=Annahmen!$D$8,Annahmen!$B$8,IF(Ziehungen!C42&lt;=(Annahmen!$C$8-Annahmen!$B$8)/(Annahmen!$D$8-Annahmen!$B$8),Annahmen!$B$8+SQRT(Ziehungen!C42*(Annahmen!$D$8-Annahmen!$B$8)*(Annahmen!$C$8-Annahmen!$B$8)),Annahmen!$D$8-SQRT((1-Ziehungen!C42)*(Annahmen!$D$8-Annahmen!$B$8)*(Annahmen!$D$8-Annahmen!$C$8)))))</x:f>
        <x:v>5854.776866121353</x:v>
      </x:c>
      <x:c r="D42" s="18" t="n">
        <x:f>IF(Annahmen!$B$15&lt;&gt;"gültig","",IF(Annahmen!$B$9=Annahmen!$D$9,Annahmen!$B$9,IF(Ziehungen!D42&lt;=(Annahmen!$C$9-Annahmen!$B$9)/(Annahmen!$D$9-Annahmen!$B$9),Annahmen!$B$9+SQRT(Ziehungen!D42*(Annahmen!$D$9-Annahmen!$B$9)*(Annahmen!$C$9-Annahmen!$B$9)),Annahmen!$D$9-SQRT((1-Ziehungen!D42)*(Annahmen!$D$9-Annahmen!$B$9)*(Annahmen!$D$9-Annahmen!$C$9)))))</x:f>
        <x:v>2349.644722320345</x:v>
      </x:c>
      <x:c r="E42" s="18" t="n">
        <x:f>IF(Annahmen!$B$15="gültig",SUM(B42:D42),"")</x:f>
        <x:v>17944.218804192184</x:v>
      </x:c>
      <x:c r="F42" s="14" t="n">
        <x:f>IF(Annahmen!$B$15="gültig",IF(E42&gt;Annahmen!$B$12,1,0),"")</x:f>
        <x:v>0</x:v>
      </x:c>
    </x:row>
    <x:row r="43" ht="23" customHeight="1">
      <x:c r="A43" s="14" t="n">
        <x:f>Ziehungen!A43</x:f>
        <x:v>37</x:v>
      </x:c>
      <x:c r="B43" s="18" t="n">
        <x:f>IF(Annahmen!$B$15&lt;&gt;"gültig","",IF(Annahmen!$B$7=Annahmen!$D$7,Annahmen!$B$7,IF(Ziehungen!B43&lt;=(Annahmen!$C$7-Annahmen!$B$7)/(Annahmen!$D$7-Annahmen!$B$7),Annahmen!$B$7+SQRT(Ziehungen!B43*(Annahmen!$D$7-Annahmen!$B$7)*(Annahmen!$C$7-Annahmen!$B$7)),Annahmen!$D$7-SQRT((1-Ziehungen!B43)*(Annahmen!$D$7-Annahmen!$B$7)*(Annahmen!$D$7-Annahmen!$C$7)))))</x:f>
        <x:v>8978.926406085431</x:v>
      </x:c>
      <x:c r="C43" s="18" t="n">
        <x:f>IF(Annahmen!$B$15&lt;&gt;"gültig","",IF(Annahmen!$B$8=Annahmen!$D$8,Annahmen!$B$8,IF(Ziehungen!C43&lt;=(Annahmen!$C$8-Annahmen!$B$8)/(Annahmen!$D$8-Annahmen!$B$8),Annahmen!$B$8+SQRT(Ziehungen!C43*(Annahmen!$D$8-Annahmen!$B$8)*(Annahmen!$C$8-Annahmen!$B$8)),Annahmen!$D$8-SQRT((1-Ziehungen!C43)*(Annahmen!$D$8-Annahmen!$B$8)*(Annahmen!$D$8-Annahmen!$C$8)))))</x:f>
        <x:v>7753.077246104415</x:v>
      </x:c>
      <x:c r="D43" s="18" t="n">
        <x:f>IF(Annahmen!$B$15&lt;&gt;"gültig","",IF(Annahmen!$B$9=Annahmen!$D$9,Annahmen!$B$9,IF(Ziehungen!D43&lt;=(Annahmen!$C$9-Annahmen!$B$9)/(Annahmen!$D$9-Annahmen!$B$9),Annahmen!$B$9+SQRT(Ziehungen!D43*(Annahmen!$D$9-Annahmen!$B$9)*(Annahmen!$C$9-Annahmen!$B$9)),Annahmen!$D$9-SQRT((1-Ziehungen!D43)*(Annahmen!$D$9-Annahmen!$B$9)*(Annahmen!$D$9-Annahmen!$C$9)))))</x:f>
        <x:v>1571.7701578321035</x:v>
      </x:c>
      <x:c r="E43" s="18" t="n">
        <x:f>IF(Annahmen!$B$15="gültig",SUM(B43:D43),"")</x:f>
        <x:v>18303.77381002195</x:v>
      </x:c>
      <x:c r="F43" s="14" t="n">
        <x:f>IF(Annahmen!$B$15="gültig",IF(E43&gt;Annahmen!$B$12,1,0),"")</x:f>
        <x:v>0</x:v>
      </x:c>
    </x:row>
    <x:row r="44" ht="23" customHeight="1">
      <x:c r="A44" s="14" t="n">
        <x:f>Ziehungen!A44</x:f>
        <x:v>38</x:v>
      </x:c>
      <x:c r="B44" s="18" t="n">
        <x:f>IF(Annahmen!$B$15&lt;&gt;"gültig","",IF(Annahmen!$B$7=Annahmen!$D$7,Annahmen!$B$7,IF(Ziehungen!B44&lt;=(Annahmen!$C$7-Annahmen!$B$7)/(Annahmen!$D$7-Annahmen!$B$7),Annahmen!$B$7+SQRT(Ziehungen!B44*(Annahmen!$D$7-Annahmen!$B$7)*(Annahmen!$C$7-Annahmen!$B$7)),Annahmen!$D$7-SQRT((1-Ziehungen!B44)*(Annahmen!$D$7-Annahmen!$B$7)*(Annahmen!$D$7-Annahmen!$C$7)))))</x:f>
        <x:v>13065.093774983896</x:v>
      </x:c>
      <x:c r="C44" s="18" t="n">
        <x:f>IF(Annahmen!$B$15&lt;&gt;"gültig","",IF(Annahmen!$B$8=Annahmen!$D$8,Annahmen!$B$8,IF(Ziehungen!C44&lt;=(Annahmen!$C$8-Annahmen!$B$8)/(Annahmen!$D$8-Annahmen!$B$8),Annahmen!$B$8+SQRT(Ziehungen!C44*(Annahmen!$D$8-Annahmen!$B$8)*(Annahmen!$C$8-Annahmen!$B$8)),Annahmen!$D$8-SQRT((1-Ziehungen!C44)*(Annahmen!$D$8-Annahmen!$B$8)*(Annahmen!$D$8-Annahmen!$C$8)))))</x:f>
        <x:v>6480.860216242665</x:v>
      </x:c>
      <x:c r="D44" s="18" t="n">
        <x:f>IF(Annahmen!$B$15&lt;&gt;"gültig","",IF(Annahmen!$B$9=Annahmen!$D$9,Annahmen!$B$9,IF(Ziehungen!D44&lt;=(Annahmen!$C$9-Annahmen!$B$9)/(Annahmen!$D$9-Annahmen!$B$9),Annahmen!$B$9+SQRT(Ziehungen!D44*(Annahmen!$D$9-Annahmen!$B$9)*(Annahmen!$C$9-Annahmen!$B$9)),Annahmen!$D$9-SQRT((1-Ziehungen!D44)*(Annahmen!$D$9-Annahmen!$B$9)*(Annahmen!$D$9-Annahmen!$C$9)))))</x:f>
        <x:v>1468.948138724783</x:v>
      </x:c>
      <x:c r="E44" s="18" t="n">
        <x:f>IF(Annahmen!$B$15="gültig",SUM(B44:D44),"")</x:f>
        <x:v>21014.902129951344</x:v>
      </x:c>
      <x:c r="F44" s="14" t="n">
        <x:f>IF(Annahmen!$B$15="gültig",IF(E44&gt;Annahmen!$B$12,1,0),"")</x:f>
        <x:v>1</x:v>
      </x:c>
    </x:row>
    <x:row r="45" ht="23" customHeight="1">
      <x:c r="A45" s="14" t="n">
        <x:f>Ziehungen!A45</x:f>
        <x:v>39</x:v>
      </x:c>
      <x:c r="B45" s="18" t="n">
        <x:f>IF(Annahmen!$B$15&lt;&gt;"gültig","",IF(Annahmen!$B$7=Annahmen!$D$7,Annahmen!$B$7,IF(Ziehungen!B45&lt;=(Annahmen!$C$7-Annahmen!$B$7)/(Annahmen!$D$7-Annahmen!$B$7),Annahmen!$B$7+SQRT(Ziehungen!B45*(Annahmen!$D$7-Annahmen!$B$7)*(Annahmen!$C$7-Annahmen!$B$7)),Annahmen!$D$7-SQRT((1-Ziehungen!B45)*(Annahmen!$D$7-Annahmen!$B$7)*(Annahmen!$D$7-Annahmen!$C$7)))))</x:f>
        <x:v>10457.266729293286</x:v>
      </x:c>
      <x:c r="C45" s="18" t="n">
        <x:f>IF(Annahmen!$B$15&lt;&gt;"gültig","",IF(Annahmen!$B$8=Annahmen!$D$8,Annahmen!$B$8,IF(Ziehungen!C45&lt;=(Annahmen!$C$8-Annahmen!$B$8)/(Annahmen!$D$8-Annahmen!$B$8),Annahmen!$B$8+SQRT(Ziehungen!C45*(Annahmen!$D$8-Annahmen!$B$8)*(Annahmen!$C$8-Annahmen!$B$8)),Annahmen!$D$8-SQRT((1-Ziehungen!C45)*(Annahmen!$D$8-Annahmen!$B$8)*(Annahmen!$D$8-Annahmen!$C$8)))))</x:f>
        <x:v>7289.724588819342</x:v>
      </x:c>
      <x:c r="D45" s="18" t="n">
        <x:f>IF(Annahmen!$B$15&lt;&gt;"gültig","",IF(Annahmen!$B$9=Annahmen!$D$9,Annahmen!$B$9,IF(Ziehungen!D45&lt;=(Annahmen!$C$9-Annahmen!$B$9)/(Annahmen!$D$9-Annahmen!$B$9),Annahmen!$B$9+SQRT(Ziehungen!D45*(Annahmen!$D$9-Annahmen!$B$9)*(Annahmen!$C$9-Annahmen!$B$9)),Annahmen!$D$9-SQRT((1-Ziehungen!D45)*(Annahmen!$D$9-Annahmen!$B$9)*(Annahmen!$D$9-Annahmen!$C$9)))))</x:f>
        <x:v>2158.2758111621147</x:v>
      </x:c>
      <x:c r="E45" s="18" t="n">
        <x:f>IF(Annahmen!$B$15="gültig",SUM(B45:D45),"")</x:f>
        <x:v>19905.267129274744</x:v>
      </x:c>
      <x:c r="F45" s="14" t="n">
        <x:f>IF(Annahmen!$B$15="gültig",IF(E45&gt;Annahmen!$B$12,1,0),"")</x:f>
        <x:v>0</x:v>
      </x:c>
    </x:row>
    <x:row r="46" ht="23" customHeight="1">
      <x:c r="A46" s="14" t="n">
        <x:f>Ziehungen!A46</x:f>
        <x:v>40</x:v>
      </x:c>
      <x:c r="B46" s="18" t="n">
        <x:f>IF(Annahmen!$B$15&lt;&gt;"gültig","",IF(Annahmen!$B$7=Annahmen!$D$7,Annahmen!$B$7,IF(Ziehungen!B46&lt;=(Annahmen!$C$7-Annahmen!$B$7)/(Annahmen!$D$7-Annahmen!$B$7),Annahmen!$B$7+SQRT(Ziehungen!B46*(Annahmen!$D$7-Annahmen!$B$7)*(Annahmen!$C$7-Annahmen!$B$7)),Annahmen!$D$7-SQRT((1-Ziehungen!B46)*(Annahmen!$D$7-Annahmen!$B$7)*(Annahmen!$D$7-Annahmen!$C$7)))))</x:f>
        <x:v>11116.57144133563</x:v>
      </x:c>
      <x:c r="C46" s="18" t="n">
        <x:f>IF(Annahmen!$B$15&lt;&gt;"gültig","",IF(Annahmen!$B$8=Annahmen!$D$8,Annahmen!$B$8,IF(Ziehungen!C46&lt;=(Annahmen!$C$8-Annahmen!$B$8)/(Annahmen!$D$8-Annahmen!$B$8),Annahmen!$B$8+SQRT(Ziehungen!C46*(Annahmen!$D$8-Annahmen!$B$8)*(Annahmen!$C$8-Annahmen!$B$8)),Annahmen!$D$8-SQRT((1-Ziehungen!C46)*(Annahmen!$D$8-Annahmen!$B$8)*(Annahmen!$D$8-Annahmen!$C$8)))))</x:f>
        <x:v>6258.194292481386</x:v>
      </x:c>
      <x:c r="D46" s="18" t="n">
        <x:f>IF(Annahmen!$B$15&lt;&gt;"gültig","",IF(Annahmen!$B$9=Annahmen!$D$9,Annahmen!$B$9,IF(Ziehungen!D46&lt;=(Annahmen!$C$9-Annahmen!$B$9)/(Annahmen!$D$9-Annahmen!$B$9),Annahmen!$B$9+SQRT(Ziehungen!D46*(Annahmen!$D$9-Annahmen!$B$9)*(Annahmen!$C$9-Annahmen!$B$9)),Annahmen!$D$9-SQRT((1-Ziehungen!D46)*(Annahmen!$D$9-Annahmen!$B$9)*(Annahmen!$D$9-Annahmen!$C$9)))))</x:f>
        <x:v>1309.230294870763</x:v>
      </x:c>
      <x:c r="E46" s="18" t="n">
        <x:f>IF(Annahmen!$B$15="gültig",SUM(B46:D46),"")</x:f>
        <x:v>18683.99602868778</x:v>
      </x:c>
      <x:c r="F46" s="14" t="n">
        <x:f>IF(Annahmen!$B$15="gültig",IF(E46&gt;Annahmen!$B$12,1,0),"")</x:f>
        <x:v>0</x:v>
      </x:c>
    </x:row>
    <x:row r="47" ht="23" customHeight="1">
      <x:c r="A47" s="14" t="n">
        <x:f>Ziehungen!A47</x:f>
        <x:v>41</x:v>
      </x:c>
      <x:c r="B47" s="18" t="n">
        <x:f>IF(Annahmen!$B$15&lt;&gt;"gültig","",IF(Annahmen!$B$7=Annahmen!$D$7,Annahmen!$B$7,IF(Ziehungen!B47&lt;=(Annahmen!$C$7-Annahmen!$B$7)/(Annahmen!$D$7-Annahmen!$B$7),Annahmen!$B$7+SQRT(Ziehungen!B47*(Annahmen!$D$7-Annahmen!$B$7)*(Annahmen!$C$7-Annahmen!$B$7)),Annahmen!$D$7-SQRT((1-Ziehungen!B47)*(Annahmen!$D$7-Annahmen!$B$7)*(Annahmen!$D$7-Annahmen!$C$7)))))</x:f>
        <x:v>10320.482134553007</x:v>
      </x:c>
      <x:c r="C47" s="18" t="n">
        <x:f>IF(Annahmen!$B$15&lt;&gt;"gültig","",IF(Annahmen!$B$8=Annahmen!$D$8,Annahmen!$B$8,IF(Ziehungen!C47&lt;=(Annahmen!$C$8-Annahmen!$B$8)/(Annahmen!$D$8-Annahmen!$B$8),Annahmen!$B$8+SQRT(Ziehungen!C47*(Annahmen!$D$8-Annahmen!$B$8)*(Annahmen!$C$8-Annahmen!$B$8)),Annahmen!$D$8-SQRT((1-Ziehungen!C47)*(Annahmen!$D$8-Annahmen!$B$8)*(Annahmen!$D$8-Annahmen!$C$8)))))</x:f>
        <x:v>6528.056435487206</x:v>
      </x:c>
      <x:c r="D47" s="18" t="n">
        <x:f>IF(Annahmen!$B$15&lt;&gt;"gültig","",IF(Annahmen!$B$9=Annahmen!$D$9,Annahmen!$B$9,IF(Ziehungen!D47&lt;=(Annahmen!$C$9-Annahmen!$B$9)/(Annahmen!$D$9-Annahmen!$B$9),Annahmen!$B$9+SQRT(Ziehungen!D47*(Annahmen!$D$9-Annahmen!$B$9)*(Annahmen!$C$9-Annahmen!$B$9)),Annahmen!$D$9-SQRT((1-Ziehungen!D47)*(Annahmen!$D$9-Annahmen!$B$9)*(Annahmen!$D$9-Annahmen!$C$9)))))</x:f>
        <x:v>2414.544083197717</x:v>
      </x:c>
      <x:c r="E47" s="18" t="n">
        <x:f>IF(Annahmen!$B$15="gültig",SUM(B47:D47),"")</x:f>
        <x:v>19263.08265323793</x:v>
      </x:c>
      <x:c r="F47" s="14" t="n">
        <x:f>IF(Annahmen!$B$15="gültig",IF(E47&gt;Annahmen!$B$12,1,0),"")</x:f>
        <x:v>0</x:v>
      </x:c>
    </x:row>
    <x:row r="48" ht="23" customHeight="1">
      <x:c r="A48" s="14" t="n">
        <x:f>Ziehungen!A48</x:f>
        <x:v>42</x:v>
      </x:c>
      <x:c r="B48" s="18" t="n">
        <x:f>IF(Annahmen!$B$15&lt;&gt;"gültig","",IF(Annahmen!$B$7=Annahmen!$D$7,Annahmen!$B$7,IF(Ziehungen!B48&lt;=(Annahmen!$C$7-Annahmen!$B$7)/(Annahmen!$D$7-Annahmen!$B$7),Annahmen!$B$7+SQRT(Ziehungen!B48*(Annahmen!$D$7-Annahmen!$B$7)*(Annahmen!$C$7-Annahmen!$B$7)),Annahmen!$D$7-SQRT((1-Ziehungen!B48)*(Annahmen!$D$7-Annahmen!$B$7)*(Annahmen!$D$7-Annahmen!$C$7)))))</x:f>
        <x:v>9488.333924086026</x:v>
      </x:c>
      <x:c r="C48" s="18" t="n">
        <x:f>IF(Annahmen!$B$15&lt;&gt;"gültig","",IF(Annahmen!$B$8=Annahmen!$D$8,Annahmen!$B$8,IF(Ziehungen!C48&lt;=(Annahmen!$C$8-Annahmen!$B$8)/(Annahmen!$D$8-Annahmen!$B$8),Annahmen!$B$8+SQRT(Ziehungen!C48*(Annahmen!$D$8-Annahmen!$B$8)*(Annahmen!$C$8-Annahmen!$B$8)),Annahmen!$D$8-SQRT((1-Ziehungen!C48)*(Annahmen!$D$8-Annahmen!$B$8)*(Annahmen!$D$8-Annahmen!$C$8)))))</x:f>
        <x:v>5128.437022576928</x:v>
      </x:c>
      <x:c r="D48" s="18" t="n">
        <x:f>IF(Annahmen!$B$15&lt;&gt;"gültig","",IF(Annahmen!$B$9=Annahmen!$D$9,Annahmen!$B$9,IF(Ziehungen!D48&lt;=(Annahmen!$C$9-Annahmen!$B$9)/(Annahmen!$D$9-Annahmen!$B$9),Annahmen!$B$9+SQRT(Ziehungen!D48*(Annahmen!$D$9-Annahmen!$B$9)*(Annahmen!$C$9-Annahmen!$B$9)),Annahmen!$D$9-SQRT((1-Ziehungen!D48)*(Annahmen!$D$9-Annahmen!$B$9)*(Annahmen!$D$9-Annahmen!$C$9)))))</x:f>
        <x:v>2513.533028565211</x:v>
      </x:c>
      <x:c r="E48" s="18" t="n">
        <x:f>IF(Annahmen!$B$15="gültig",SUM(B48:D48),"")</x:f>
        <x:v>17130.303975228166</x:v>
      </x:c>
      <x:c r="F48" s="14" t="n">
        <x:f>IF(Annahmen!$B$15="gültig",IF(E48&gt;Annahmen!$B$12,1,0),"")</x:f>
        <x:v>0</x:v>
      </x:c>
    </x:row>
    <x:row r="49" ht="23" customHeight="1">
      <x:c r="A49" s="14" t="n">
        <x:f>Ziehungen!A49</x:f>
        <x:v>43</x:v>
      </x:c>
      <x:c r="B49" s="18" t="n">
        <x:f>IF(Annahmen!$B$15&lt;&gt;"gültig","",IF(Annahmen!$B$7=Annahmen!$D$7,Annahmen!$B$7,IF(Ziehungen!B49&lt;=(Annahmen!$C$7-Annahmen!$B$7)/(Annahmen!$D$7-Annahmen!$B$7),Annahmen!$B$7+SQRT(Ziehungen!B49*(Annahmen!$D$7-Annahmen!$B$7)*(Annahmen!$C$7-Annahmen!$B$7)),Annahmen!$D$7-SQRT((1-Ziehungen!B49)*(Annahmen!$D$7-Annahmen!$B$7)*(Annahmen!$D$7-Annahmen!$C$7)))))</x:f>
        <x:v>10352.946191169394</x:v>
      </x:c>
      <x:c r="C49" s="18" t="n">
        <x:f>IF(Annahmen!$B$15&lt;&gt;"gültig","",IF(Annahmen!$B$8=Annahmen!$D$8,Annahmen!$B$8,IF(Ziehungen!C49&lt;=(Annahmen!$C$8-Annahmen!$B$8)/(Annahmen!$D$8-Annahmen!$B$8),Annahmen!$B$8+SQRT(Ziehungen!C49*(Annahmen!$D$8-Annahmen!$B$8)*(Annahmen!$C$8-Annahmen!$B$8)),Annahmen!$D$8-SQRT((1-Ziehungen!C49)*(Annahmen!$D$8-Annahmen!$B$8)*(Annahmen!$D$8-Annahmen!$C$8)))))</x:f>
        <x:v>7315.818082449992</x:v>
      </x:c>
      <x:c r="D49" s="18" t="n">
        <x:f>IF(Annahmen!$B$15&lt;&gt;"gültig","",IF(Annahmen!$B$9=Annahmen!$D$9,Annahmen!$B$9,IF(Ziehungen!D49&lt;=(Annahmen!$C$9-Annahmen!$B$9)/(Annahmen!$D$9-Annahmen!$B$9),Annahmen!$B$9+SQRT(Ziehungen!D49*(Annahmen!$D$9-Annahmen!$B$9)*(Annahmen!$C$9-Annahmen!$B$9)),Annahmen!$D$9-SQRT((1-Ziehungen!D49)*(Annahmen!$D$9-Annahmen!$B$9)*(Annahmen!$D$9-Annahmen!$C$9)))))</x:f>
        <x:v>2036.3251447168</x:v>
      </x:c>
      <x:c r="E49" s="18" t="n">
        <x:f>IF(Annahmen!$B$15="gültig",SUM(B49:D49),"")</x:f>
        <x:v>19705.08941833619</x:v>
      </x:c>
      <x:c r="F49" s="14" t="n">
        <x:f>IF(Annahmen!$B$15="gültig",IF(E49&gt;Annahmen!$B$12,1,0),"")</x:f>
        <x:v>0</x:v>
      </x:c>
    </x:row>
    <x:row r="50" ht="23" customHeight="1">
      <x:c r="A50" s="14" t="n">
        <x:f>Ziehungen!A50</x:f>
        <x:v>44</x:v>
      </x:c>
      <x:c r="B50" s="18" t="n">
        <x:f>IF(Annahmen!$B$15&lt;&gt;"gültig","",IF(Annahmen!$B$7=Annahmen!$D$7,Annahmen!$B$7,IF(Ziehungen!B50&lt;=(Annahmen!$C$7-Annahmen!$B$7)/(Annahmen!$D$7-Annahmen!$B$7),Annahmen!$B$7+SQRT(Ziehungen!B50*(Annahmen!$D$7-Annahmen!$B$7)*(Annahmen!$C$7-Annahmen!$B$7)),Annahmen!$D$7-SQRT((1-Ziehungen!B50)*(Annahmen!$D$7-Annahmen!$B$7)*(Annahmen!$D$7-Annahmen!$C$7)))))</x:f>
        <x:v>11232.319463748277</x:v>
      </x:c>
      <x:c r="C50" s="18" t="n">
        <x:f>IF(Annahmen!$B$15&lt;&gt;"gültig","",IF(Annahmen!$B$8=Annahmen!$D$8,Annahmen!$B$8,IF(Ziehungen!C50&lt;=(Annahmen!$C$8-Annahmen!$B$8)/(Annahmen!$D$8-Annahmen!$B$8),Annahmen!$B$8+SQRT(Ziehungen!C50*(Annahmen!$D$8-Annahmen!$B$8)*(Annahmen!$C$8-Annahmen!$B$8)),Annahmen!$D$8-SQRT((1-Ziehungen!C50)*(Annahmen!$D$8-Annahmen!$B$8)*(Annahmen!$D$8-Annahmen!$C$8)))))</x:f>
        <x:v>5884.3434146878935</x:v>
      </x:c>
      <x:c r="D50" s="18" t="n">
        <x:f>IF(Annahmen!$B$15&lt;&gt;"gültig","",IF(Annahmen!$B$9=Annahmen!$D$9,Annahmen!$B$9,IF(Ziehungen!D50&lt;=(Annahmen!$C$9-Annahmen!$B$9)/(Annahmen!$D$9-Annahmen!$B$9),Annahmen!$B$9+SQRT(Ziehungen!D50*(Annahmen!$D$9-Annahmen!$B$9)*(Annahmen!$C$9-Annahmen!$B$9)),Annahmen!$D$9-SQRT((1-Ziehungen!D50)*(Annahmen!$D$9-Annahmen!$B$9)*(Annahmen!$D$9-Annahmen!$C$9)))))</x:f>
        <x:v>2695.0643001777707</x:v>
      </x:c>
      <x:c r="E50" s="18" t="n">
        <x:f>IF(Annahmen!$B$15="gültig",SUM(B50:D50),"")</x:f>
        <x:v>19811.727178613943</x:v>
      </x:c>
      <x:c r="F50" s="14" t="n">
        <x:f>IF(Annahmen!$B$15="gültig",IF(E50&gt;Annahmen!$B$12,1,0),"")</x:f>
        <x:v>0</x:v>
      </x:c>
    </x:row>
    <x:row r="51" ht="23" customHeight="1">
      <x:c r="A51" s="14" t="n">
        <x:f>Ziehungen!A51</x:f>
        <x:v>45</x:v>
      </x:c>
      <x:c r="B51" s="18" t="n">
        <x:f>IF(Annahmen!$B$15&lt;&gt;"gültig","",IF(Annahmen!$B$7=Annahmen!$D$7,Annahmen!$B$7,IF(Ziehungen!B51&lt;=(Annahmen!$C$7-Annahmen!$B$7)/(Annahmen!$D$7-Annahmen!$B$7),Annahmen!$B$7+SQRT(Ziehungen!B51*(Annahmen!$D$7-Annahmen!$B$7)*(Annahmen!$C$7-Annahmen!$B$7)),Annahmen!$D$7-SQRT((1-Ziehungen!B51)*(Annahmen!$D$7-Annahmen!$B$7)*(Annahmen!$D$7-Annahmen!$C$7)))))</x:f>
        <x:v>10509.543954927309</x:v>
      </x:c>
      <x:c r="C51" s="18" t="n">
        <x:f>IF(Annahmen!$B$15&lt;&gt;"gültig","",IF(Annahmen!$B$8=Annahmen!$D$8,Annahmen!$B$8,IF(Ziehungen!C51&lt;=(Annahmen!$C$8-Annahmen!$B$8)/(Annahmen!$D$8-Annahmen!$B$8),Annahmen!$B$8+SQRT(Ziehungen!C51*(Annahmen!$D$8-Annahmen!$B$8)*(Annahmen!$C$8-Annahmen!$B$8)),Annahmen!$D$8-SQRT((1-Ziehungen!C51)*(Annahmen!$D$8-Annahmen!$B$8)*(Annahmen!$D$8-Annahmen!$C$8)))))</x:f>
        <x:v>6405.6054683478405</x:v>
      </x:c>
      <x:c r="D51" s="18" t="n">
        <x:f>IF(Annahmen!$B$15&lt;&gt;"gültig","",IF(Annahmen!$B$9=Annahmen!$D$9,Annahmen!$B$9,IF(Ziehungen!D51&lt;=(Annahmen!$C$9-Annahmen!$B$9)/(Annahmen!$D$9-Annahmen!$B$9),Annahmen!$B$9+SQRT(Ziehungen!D51*(Annahmen!$D$9-Annahmen!$B$9)*(Annahmen!$C$9-Annahmen!$B$9)),Annahmen!$D$9-SQRT((1-Ziehungen!D51)*(Annahmen!$D$9-Annahmen!$B$9)*(Annahmen!$D$9-Annahmen!$C$9)))))</x:f>
        <x:v>1096.973485141181</x:v>
      </x:c>
      <x:c r="E51" s="18" t="n">
        <x:f>IF(Annahmen!$B$15="gültig",SUM(B51:D51),"")</x:f>
        <x:v>18012.12290841633</x:v>
      </x:c>
      <x:c r="F51" s="14" t="n">
        <x:f>IF(Annahmen!$B$15="gültig",IF(E51&gt;Annahmen!$B$12,1,0),"")</x:f>
        <x:v>0</x:v>
      </x:c>
    </x:row>
    <x:row r="52" ht="23" customHeight="1">
      <x:c r="A52" s="14" t="n">
        <x:f>Ziehungen!A52</x:f>
        <x:v>46</x:v>
      </x:c>
      <x:c r="B52" s="18" t="n">
        <x:f>IF(Annahmen!$B$15&lt;&gt;"gültig","",IF(Annahmen!$B$7=Annahmen!$D$7,Annahmen!$B$7,IF(Ziehungen!B52&lt;=(Annahmen!$C$7-Annahmen!$B$7)/(Annahmen!$D$7-Annahmen!$B$7),Annahmen!$B$7+SQRT(Ziehungen!B52*(Annahmen!$D$7-Annahmen!$B$7)*(Annahmen!$C$7-Annahmen!$B$7)),Annahmen!$D$7-SQRT((1-Ziehungen!B52)*(Annahmen!$D$7-Annahmen!$B$7)*(Annahmen!$D$7-Annahmen!$C$7)))))</x:f>
        <x:v>12259.529281539499</x:v>
      </x:c>
      <x:c r="C52" s="18" t="n">
        <x:f>IF(Annahmen!$B$15&lt;&gt;"gültig","",IF(Annahmen!$B$8=Annahmen!$D$8,Annahmen!$B$8,IF(Ziehungen!C52&lt;=(Annahmen!$C$8-Annahmen!$B$8)/(Annahmen!$D$8-Annahmen!$B$8),Annahmen!$B$8+SQRT(Ziehungen!C52*(Annahmen!$D$8-Annahmen!$B$8)*(Annahmen!$C$8-Annahmen!$B$8)),Annahmen!$D$8-SQRT((1-Ziehungen!C52)*(Annahmen!$D$8-Annahmen!$B$8)*(Annahmen!$D$8-Annahmen!$C$8)))))</x:f>
        <x:v>8569.145463308565</x:v>
      </x:c>
      <x:c r="D52" s="18" t="n">
        <x:f>IF(Annahmen!$B$15&lt;&gt;"gültig","",IF(Annahmen!$B$9=Annahmen!$D$9,Annahmen!$B$9,IF(Ziehungen!D52&lt;=(Annahmen!$C$9-Annahmen!$B$9)/(Annahmen!$D$9-Annahmen!$B$9),Annahmen!$B$9+SQRT(Ziehungen!D52*(Annahmen!$D$9-Annahmen!$B$9)*(Annahmen!$C$9-Annahmen!$B$9)),Annahmen!$D$9-SQRT((1-Ziehungen!D52)*(Annahmen!$D$9-Annahmen!$B$9)*(Annahmen!$D$9-Annahmen!$C$9)))))</x:f>
        <x:v>1474.1895970662242</x:v>
      </x:c>
      <x:c r="E52" s="18" t="n">
        <x:f>IF(Annahmen!$B$15="gültig",SUM(B52:D52),"")</x:f>
        <x:v>22302.864341914286</x:v>
      </x:c>
      <x:c r="F52" s="14" t="n">
        <x:f>IF(Annahmen!$B$15="gültig",IF(E52&gt;Annahmen!$B$12,1,0),"")</x:f>
        <x:v>1</x:v>
      </x:c>
    </x:row>
    <x:row r="53" ht="23" customHeight="1">
      <x:c r="A53" s="14" t="n">
        <x:f>Ziehungen!A53</x:f>
        <x:v>47</x:v>
      </x:c>
      <x:c r="B53" s="18" t="n">
        <x:f>IF(Annahmen!$B$15&lt;&gt;"gültig","",IF(Annahmen!$B$7=Annahmen!$D$7,Annahmen!$B$7,IF(Ziehungen!B53&lt;=(Annahmen!$C$7-Annahmen!$B$7)/(Annahmen!$D$7-Annahmen!$B$7),Annahmen!$B$7+SQRT(Ziehungen!B53*(Annahmen!$D$7-Annahmen!$B$7)*(Annahmen!$C$7-Annahmen!$B$7)),Annahmen!$D$7-SQRT((1-Ziehungen!B53)*(Annahmen!$D$7-Annahmen!$B$7)*(Annahmen!$D$7-Annahmen!$C$7)))))</x:f>
        <x:v>8596.965880755692</x:v>
      </x:c>
      <x:c r="C53" s="18" t="n">
        <x:f>IF(Annahmen!$B$15&lt;&gt;"gültig","",IF(Annahmen!$B$8=Annahmen!$D$8,Annahmen!$B$8,IF(Ziehungen!C53&lt;=(Annahmen!$C$8-Annahmen!$B$8)/(Annahmen!$D$8-Annahmen!$B$8),Annahmen!$B$8+SQRT(Ziehungen!C53*(Annahmen!$D$8-Annahmen!$B$8)*(Annahmen!$C$8-Annahmen!$B$8)),Annahmen!$D$8-SQRT((1-Ziehungen!C53)*(Annahmen!$D$8-Annahmen!$B$8)*(Annahmen!$D$8-Annahmen!$C$8)))))</x:f>
        <x:v>6101.629123877493</x:v>
      </x:c>
      <x:c r="D53" s="18" t="n">
        <x:f>IF(Annahmen!$B$15&lt;&gt;"gültig","",IF(Annahmen!$B$9=Annahmen!$D$9,Annahmen!$B$9,IF(Ziehungen!D53&lt;=(Annahmen!$C$9-Annahmen!$B$9)/(Annahmen!$D$9-Annahmen!$B$9),Annahmen!$B$9+SQRT(Ziehungen!D53*(Annahmen!$D$9-Annahmen!$B$9)*(Annahmen!$C$9-Annahmen!$B$9)),Annahmen!$D$9-SQRT((1-Ziehungen!D53)*(Annahmen!$D$9-Annahmen!$B$9)*(Annahmen!$D$9-Annahmen!$C$9)))))</x:f>
        <x:v>2237.962568675459</x:v>
      </x:c>
      <x:c r="E53" s="18" t="n">
        <x:f>IF(Annahmen!$B$15="gültig",SUM(B53:D53),"")</x:f>
        <x:v>16936.557573308644</x:v>
      </x:c>
      <x:c r="F53" s="14" t="n">
        <x:f>IF(Annahmen!$B$15="gültig",IF(E53&gt;Annahmen!$B$12,1,0),"")</x:f>
        <x:v>0</x:v>
      </x:c>
    </x:row>
    <x:row r="54" ht="23" customHeight="1">
      <x:c r="A54" s="14" t="n">
        <x:f>Ziehungen!A54</x:f>
        <x:v>48</x:v>
      </x:c>
      <x:c r="B54" s="18" t="n">
        <x:f>IF(Annahmen!$B$15&lt;&gt;"gültig","",IF(Annahmen!$B$7=Annahmen!$D$7,Annahmen!$B$7,IF(Ziehungen!B54&lt;=(Annahmen!$C$7-Annahmen!$B$7)/(Annahmen!$D$7-Annahmen!$B$7),Annahmen!$B$7+SQRT(Ziehungen!B54*(Annahmen!$D$7-Annahmen!$B$7)*(Annahmen!$C$7-Annahmen!$B$7)),Annahmen!$D$7-SQRT((1-Ziehungen!B54)*(Annahmen!$D$7-Annahmen!$B$7)*(Annahmen!$D$7-Annahmen!$C$7)))))</x:f>
        <x:v>10898.408035176857</x:v>
      </x:c>
      <x:c r="C54" s="18" t="n">
        <x:f>IF(Annahmen!$B$15&lt;&gt;"gültig","",IF(Annahmen!$B$8=Annahmen!$D$8,Annahmen!$B$8,IF(Ziehungen!C54&lt;=(Annahmen!$C$8-Annahmen!$B$8)/(Annahmen!$D$8-Annahmen!$B$8),Annahmen!$B$8+SQRT(Ziehungen!C54*(Annahmen!$D$8-Annahmen!$B$8)*(Annahmen!$C$8-Annahmen!$B$8)),Annahmen!$D$8-SQRT((1-Ziehungen!C54)*(Annahmen!$D$8-Annahmen!$B$8)*(Annahmen!$D$8-Annahmen!$C$8)))))</x:f>
        <x:v>5820.263237821258</x:v>
      </x:c>
      <x:c r="D54" s="18" t="n">
        <x:f>IF(Annahmen!$B$15&lt;&gt;"gültig","",IF(Annahmen!$B$9=Annahmen!$D$9,Annahmen!$B$9,IF(Ziehungen!D54&lt;=(Annahmen!$C$9-Annahmen!$B$9)/(Annahmen!$D$9-Annahmen!$B$9),Annahmen!$B$9+SQRT(Ziehungen!D54*(Annahmen!$D$9-Annahmen!$B$9)*(Annahmen!$C$9-Annahmen!$B$9)),Annahmen!$D$9-SQRT((1-Ziehungen!D54)*(Annahmen!$D$9-Annahmen!$B$9)*(Annahmen!$D$9-Annahmen!$C$9)))))</x:f>
        <x:v>2249.2183471167464</x:v>
      </x:c>
      <x:c r="E54" s="18" t="n">
        <x:f>IF(Annahmen!$B$15="gültig",SUM(B54:D54),"")</x:f>
        <x:v>18967.88962011486</x:v>
      </x:c>
      <x:c r="F54" s="14" t="n">
        <x:f>IF(Annahmen!$B$15="gültig",IF(E54&gt;Annahmen!$B$12,1,0),"")</x:f>
        <x:v>0</x:v>
      </x:c>
    </x:row>
    <x:row r="55" ht="23" customHeight="1">
      <x:c r="A55" s="14" t="n">
        <x:f>Ziehungen!A55</x:f>
        <x:v>49</x:v>
      </x:c>
      <x:c r="B55" s="18" t="n">
        <x:f>IF(Annahmen!$B$15&lt;&gt;"gültig","",IF(Annahmen!$B$7=Annahmen!$D$7,Annahmen!$B$7,IF(Ziehungen!B55&lt;=(Annahmen!$C$7-Annahmen!$B$7)/(Annahmen!$D$7-Annahmen!$B$7),Annahmen!$B$7+SQRT(Ziehungen!B55*(Annahmen!$D$7-Annahmen!$B$7)*(Annahmen!$C$7-Annahmen!$B$7)),Annahmen!$D$7-SQRT((1-Ziehungen!B55)*(Annahmen!$D$7-Annahmen!$B$7)*(Annahmen!$D$7-Annahmen!$C$7)))))</x:f>
        <x:v>10552.268539677898</x:v>
      </x:c>
      <x:c r="C55" s="18" t="n">
        <x:f>IF(Annahmen!$B$15&lt;&gt;"gültig","",IF(Annahmen!$B$8=Annahmen!$D$8,Annahmen!$B$8,IF(Ziehungen!C55&lt;=(Annahmen!$C$8-Annahmen!$B$8)/(Annahmen!$D$8-Annahmen!$B$8),Annahmen!$B$8+SQRT(Ziehungen!C55*(Annahmen!$D$8-Annahmen!$B$8)*(Annahmen!$C$8-Annahmen!$B$8)),Annahmen!$D$8-SQRT((1-Ziehungen!C55)*(Annahmen!$D$8-Annahmen!$B$8)*(Annahmen!$D$8-Annahmen!$C$8)))))</x:f>
        <x:v>5194.61657768308</x:v>
      </x:c>
      <x:c r="D55" s="18" t="n">
        <x:f>IF(Annahmen!$B$15&lt;&gt;"gültig","",IF(Annahmen!$B$9=Annahmen!$D$9,Annahmen!$B$9,IF(Ziehungen!D55&lt;=(Annahmen!$C$9-Annahmen!$B$9)/(Annahmen!$D$9-Annahmen!$B$9),Annahmen!$B$9+SQRT(Ziehungen!D55*(Annahmen!$D$9-Annahmen!$B$9)*(Annahmen!$C$9-Annahmen!$B$9)),Annahmen!$D$9-SQRT((1-Ziehungen!D55)*(Annahmen!$D$9-Annahmen!$B$9)*(Annahmen!$D$9-Annahmen!$C$9)))))</x:f>
        <x:v>2818.5819684217795</x:v>
      </x:c>
      <x:c r="E55" s="18" t="n">
        <x:f>IF(Annahmen!$B$15="gültig",SUM(B55:D55),"")</x:f>
        <x:v>18565.46708578276</x:v>
      </x:c>
      <x:c r="F55" s="14" t="n">
        <x:f>IF(Annahmen!$B$15="gültig",IF(E55&gt;Annahmen!$B$12,1,0),"")</x:f>
        <x:v>0</x:v>
      </x:c>
    </x:row>
    <x:row r="56" ht="23" customHeight="1">
      <x:c r="A56" s="14" t="n">
        <x:f>Ziehungen!A56</x:f>
        <x:v>50</x:v>
      </x:c>
      <x:c r="B56" s="18" t="n">
        <x:f>IF(Annahmen!$B$15&lt;&gt;"gültig","",IF(Annahmen!$B$7=Annahmen!$D$7,Annahmen!$B$7,IF(Ziehungen!B56&lt;=(Annahmen!$C$7-Annahmen!$B$7)/(Annahmen!$D$7-Annahmen!$B$7),Annahmen!$B$7+SQRT(Ziehungen!B56*(Annahmen!$D$7-Annahmen!$B$7)*(Annahmen!$C$7-Annahmen!$B$7)),Annahmen!$D$7-SQRT((1-Ziehungen!B56)*(Annahmen!$D$7-Annahmen!$B$7)*(Annahmen!$D$7-Annahmen!$C$7)))))</x:f>
        <x:v>11359.63621369907</x:v>
      </x:c>
      <x:c r="C56" s="18" t="n">
        <x:f>IF(Annahmen!$B$15&lt;&gt;"gültig","",IF(Annahmen!$B$8=Annahmen!$D$8,Annahmen!$B$8,IF(Ziehungen!C56&lt;=(Annahmen!$C$8-Annahmen!$B$8)/(Annahmen!$D$8-Annahmen!$B$8),Annahmen!$B$8+SQRT(Ziehungen!C56*(Annahmen!$D$8-Annahmen!$B$8)*(Annahmen!$C$8-Annahmen!$B$8)),Annahmen!$D$8-SQRT((1-Ziehungen!C56)*(Annahmen!$D$8-Annahmen!$B$8)*(Annahmen!$D$8-Annahmen!$C$8)))))</x:f>
        <x:v>5828.150809456842</x:v>
      </x:c>
      <x:c r="D56" s="18" t="n">
        <x:f>IF(Annahmen!$B$15&lt;&gt;"gültig","",IF(Annahmen!$B$9=Annahmen!$D$9,Annahmen!$B$9,IF(Ziehungen!D56&lt;=(Annahmen!$C$9-Annahmen!$B$9)/(Annahmen!$D$9-Annahmen!$B$9),Annahmen!$B$9+SQRT(Ziehungen!D56*(Annahmen!$D$9-Annahmen!$B$9)*(Annahmen!$C$9-Annahmen!$B$9)),Annahmen!$D$9-SQRT((1-Ziehungen!D56)*(Annahmen!$D$9-Annahmen!$B$9)*(Annahmen!$D$9-Annahmen!$C$9)))))</x:f>
        <x:v>1502.4499114119185</x:v>
      </x:c>
      <x:c r="E56" s="18" t="n">
        <x:f>IF(Annahmen!$B$15="gültig",SUM(B56:D56),"")</x:f>
        <x:v>18690.23693456783</x:v>
      </x:c>
      <x:c r="F56" s="14" t="n">
        <x:f>IF(Annahmen!$B$15="gültig",IF(E56&gt;Annahmen!$B$12,1,0),"")</x:f>
        <x:v>0</x:v>
      </x:c>
    </x:row>
    <x:row r="57" ht="23" customHeight="1">
      <x:c r="A57" s="14" t="n">
        <x:f>Ziehungen!A57</x:f>
        <x:v>51</x:v>
      </x:c>
      <x:c r="B57" s="18" t="n">
        <x:f>IF(Annahmen!$B$15&lt;&gt;"gültig","",IF(Annahmen!$B$7=Annahmen!$D$7,Annahmen!$B$7,IF(Ziehungen!B57&lt;=(Annahmen!$C$7-Annahmen!$B$7)/(Annahmen!$D$7-Annahmen!$B$7),Annahmen!$B$7+SQRT(Ziehungen!B57*(Annahmen!$D$7-Annahmen!$B$7)*(Annahmen!$C$7-Annahmen!$B$7)),Annahmen!$D$7-SQRT((1-Ziehungen!B57)*(Annahmen!$D$7-Annahmen!$B$7)*(Annahmen!$D$7-Annahmen!$C$7)))))</x:f>
        <x:v>9875.39413861913</x:v>
      </x:c>
      <x:c r="C57" s="18" t="n">
        <x:f>IF(Annahmen!$B$15&lt;&gt;"gültig","",IF(Annahmen!$B$8=Annahmen!$D$8,Annahmen!$B$8,IF(Ziehungen!C57&lt;=(Annahmen!$C$8-Annahmen!$B$8)/(Annahmen!$D$8-Annahmen!$B$8),Annahmen!$B$8+SQRT(Ziehungen!C57*(Annahmen!$D$8-Annahmen!$B$8)*(Annahmen!$C$8-Annahmen!$B$8)),Annahmen!$D$8-SQRT((1-Ziehungen!C57)*(Annahmen!$D$8-Annahmen!$B$8)*(Annahmen!$D$8-Annahmen!$C$8)))))</x:f>
        <x:v>5431.615490728538</x:v>
      </x:c>
      <x:c r="D57" s="18" t="n">
        <x:f>IF(Annahmen!$B$15&lt;&gt;"gültig","",IF(Annahmen!$B$9=Annahmen!$D$9,Annahmen!$B$9,IF(Ziehungen!D57&lt;=(Annahmen!$C$9-Annahmen!$B$9)/(Annahmen!$D$9-Annahmen!$B$9),Annahmen!$B$9+SQRT(Ziehungen!D57*(Annahmen!$D$9-Annahmen!$B$9)*(Annahmen!$C$9-Annahmen!$B$9)),Annahmen!$D$9-SQRT((1-Ziehungen!D57)*(Annahmen!$D$9-Annahmen!$B$9)*(Annahmen!$D$9-Annahmen!$C$9)))))</x:f>
        <x:v>1513.9977395121446</x:v>
      </x:c>
      <x:c r="E57" s="18" t="n">
        <x:f>IF(Annahmen!$B$15="gültig",SUM(B57:D57),"")</x:f>
        <x:v>16821.007368859813</x:v>
      </x:c>
      <x:c r="F57" s="14" t="n">
        <x:f>IF(Annahmen!$B$15="gültig",IF(E57&gt;Annahmen!$B$12,1,0),"")</x:f>
        <x:v>0</x:v>
      </x:c>
    </x:row>
    <x:row r="58" ht="23" customHeight="1">
      <x:c r="A58" s="14" t="n">
        <x:f>Ziehungen!A58</x:f>
        <x:v>52</x:v>
      </x:c>
      <x:c r="B58" s="18" t="n">
        <x:f>IF(Annahmen!$B$15&lt;&gt;"gültig","",IF(Annahmen!$B$7=Annahmen!$D$7,Annahmen!$B$7,IF(Ziehungen!B58&lt;=(Annahmen!$C$7-Annahmen!$B$7)/(Annahmen!$D$7-Annahmen!$B$7),Annahmen!$B$7+SQRT(Ziehungen!B58*(Annahmen!$D$7-Annahmen!$B$7)*(Annahmen!$C$7-Annahmen!$B$7)),Annahmen!$D$7-SQRT((1-Ziehungen!B58)*(Annahmen!$D$7-Annahmen!$B$7)*(Annahmen!$D$7-Annahmen!$C$7)))))</x:f>
        <x:v>9519.819096775564</x:v>
      </x:c>
      <x:c r="C58" s="18" t="n">
        <x:f>IF(Annahmen!$B$15&lt;&gt;"gültig","",IF(Annahmen!$B$8=Annahmen!$D$8,Annahmen!$B$8,IF(Ziehungen!C58&lt;=(Annahmen!$C$8-Annahmen!$B$8)/(Annahmen!$D$8-Annahmen!$B$8),Annahmen!$B$8+SQRT(Ziehungen!C58*(Annahmen!$D$8-Annahmen!$B$8)*(Annahmen!$C$8-Annahmen!$B$8)),Annahmen!$D$8-SQRT((1-Ziehungen!C58)*(Annahmen!$D$8-Annahmen!$B$8)*(Annahmen!$D$8-Annahmen!$C$8)))))</x:f>
        <x:v>5647.556933936985</x:v>
      </x:c>
      <x:c r="D58" s="18" t="n">
        <x:f>IF(Annahmen!$B$15&lt;&gt;"gültig","",IF(Annahmen!$B$9=Annahmen!$D$9,Annahmen!$B$9,IF(Ziehungen!D58&lt;=(Annahmen!$C$9-Annahmen!$B$9)/(Annahmen!$D$9-Annahmen!$B$9),Annahmen!$B$9+SQRT(Ziehungen!D58*(Annahmen!$D$9-Annahmen!$B$9)*(Annahmen!$C$9-Annahmen!$B$9)),Annahmen!$D$9-SQRT((1-Ziehungen!D58)*(Annahmen!$D$9-Annahmen!$B$9)*(Annahmen!$D$9-Annahmen!$C$9)))))</x:f>
        <x:v>2847.604711016462</x:v>
      </x:c>
      <x:c r="E58" s="18" t="n">
        <x:f>IF(Annahmen!$B$15="gültig",SUM(B58:D58),"")</x:f>
        <x:v>18014.98074172901</x:v>
      </x:c>
      <x:c r="F58" s="14" t="n">
        <x:f>IF(Annahmen!$B$15="gültig",IF(E58&gt;Annahmen!$B$12,1,0),"")</x:f>
        <x:v>0</x:v>
      </x:c>
    </x:row>
    <x:row r="59" ht="23" customHeight="1">
      <x:c r="A59" s="14" t="n">
        <x:f>Ziehungen!A59</x:f>
        <x:v>53</x:v>
      </x:c>
      <x:c r="B59" s="18" t="n">
        <x:f>IF(Annahmen!$B$15&lt;&gt;"gültig","",IF(Annahmen!$B$7=Annahmen!$D$7,Annahmen!$B$7,IF(Ziehungen!B59&lt;=(Annahmen!$C$7-Annahmen!$B$7)/(Annahmen!$D$7-Annahmen!$B$7),Annahmen!$B$7+SQRT(Ziehungen!B59*(Annahmen!$D$7-Annahmen!$B$7)*(Annahmen!$C$7-Annahmen!$B$7)),Annahmen!$D$7-SQRT((1-Ziehungen!B59)*(Annahmen!$D$7-Annahmen!$B$7)*(Annahmen!$D$7-Annahmen!$C$7)))))</x:f>
        <x:v>10600.587141716087</x:v>
      </x:c>
      <x:c r="C59" s="18" t="n">
        <x:f>IF(Annahmen!$B$15&lt;&gt;"gültig","",IF(Annahmen!$B$8=Annahmen!$D$8,Annahmen!$B$8,IF(Ziehungen!C59&lt;=(Annahmen!$C$8-Annahmen!$B$8)/(Annahmen!$D$8-Annahmen!$B$8),Annahmen!$B$8+SQRT(Ziehungen!C59*(Annahmen!$D$8-Annahmen!$B$8)*(Annahmen!$C$8-Annahmen!$B$8)),Annahmen!$D$8-SQRT((1-Ziehungen!C59)*(Annahmen!$D$8-Annahmen!$B$8)*(Annahmen!$D$8-Annahmen!$C$8)))))</x:f>
        <x:v>5450.447507324484</x:v>
      </x:c>
      <x:c r="D59" s="18" t="n">
        <x:f>IF(Annahmen!$B$15&lt;&gt;"gültig","",IF(Annahmen!$B$9=Annahmen!$D$9,Annahmen!$B$9,IF(Ziehungen!D59&lt;=(Annahmen!$C$9-Annahmen!$B$9)/(Annahmen!$D$9-Annahmen!$B$9),Annahmen!$B$9+SQRT(Ziehungen!D59*(Annahmen!$D$9-Annahmen!$B$9)*(Annahmen!$C$9-Annahmen!$B$9)),Annahmen!$D$9-SQRT((1-Ziehungen!D59)*(Annahmen!$D$9-Annahmen!$B$9)*(Annahmen!$D$9-Annahmen!$C$9)))))</x:f>
        <x:v>1610.2996827562458</x:v>
      </x:c>
      <x:c r="E59" s="18" t="n">
        <x:f>IF(Annahmen!$B$15="gültig",SUM(B59:D59),"")</x:f>
        <x:v>17661.334331796817</x:v>
      </x:c>
      <x:c r="F59" s="14" t="n">
        <x:f>IF(Annahmen!$B$15="gültig",IF(E59&gt;Annahmen!$B$12,1,0),"")</x:f>
        <x:v>0</x:v>
      </x:c>
    </x:row>
    <x:row r="60" ht="23" customHeight="1">
      <x:c r="A60" s="14" t="n">
        <x:f>Ziehungen!A60</x:f>
        <x:v>54</x:v>
      </x:c>
      <x:c r="B60" s="18" t="n">
        <x:f>IF(Annahmen!$B$15&lt;&gt;"gültig","",IF(Annahmen!$B$7=Annahmen!$D$7,Annahmen!$B$7,IF(Ziehungen!B60&lt;=(Annahmen!$C$7-Annahmen!$B$7)/(Annahmen!$D$7-Annahmen!$B$7),Annahmen!$B$7+SQRT(Ziehungen!B60*(Annahmen!$D$7-Annahmen!$B$7)*(Annahmen!$C$7-Annahmen!$B$7)),Annahmen!$D$7-SQRT((1-Ziehungen!B60)*(Annahmen!$D$7-Annahmen!$B$7)*(Annahmen!$D$7-Annahmen!$C$7)))))</x:f>
        <x:v>11653.270478486034</x:v>
      </x:c>
      <x:c r="C60" s="18" t="n">
        <x:f>IF(Annahmen!$B$15&lt;&gt;"gültig","",IF(Annahmen!$B$8=Annahmen!$D$8,Annahmen!$B$8,IF(Ziehungen!C60&lt;=(Annahmen!$C$8-Annahmen!$B$8)/(Annahmen!$D$8-Annahmen!$B$8),Annahmen!$B$8+SQRT(Ziehungen!C60*(Annahmen!$D$8-Annahmen!$B$8)*(Annahmen!$C$8-Annahmen!$B$8)),Annahmen!$D$8-SQRT((1-Ziehungen!C60)*(Annahmen!$D$8-Annahmen!$B$8)*(Annahmen!$D$8-Annahmen!$C$8)))))</x:f>
        <x:v>4463.220226715986</x:v>
      </x:c>
      <x:c r="D60" s="18" t="n">
        <x:f>IF(Annahmen!$B$15&lt;&gt;"gültig","",IF(Annahmen!$B$9=Annahmen!$D$9,Annahmen!$B$9,IF(Ziehungen!D60&lt;=(Annahmen!$C$9-Annahmen!$B$9)/(Annahmen!$D$9-Annahmen!$B$9),Annahmen!$B$9+SQRT(Ziehungen!D60*(Annahmen!$D$9-Annahmen!$B$9)*(Annahmen!$C$9-Annahmen!$B$9)),Annahmen!$D$9-SQRT((1-Ziehungen!D60)*(Annahmen!$D$9-Annahmen!$B$9)*(Annahmen!$D$9-Annahmen!$C$9)))))</x:f>
        <x:v>2174.3134935583803</x:v>
      </x:c>
      <x:c r="E60" s="18" t="n">
        <x:f>IF(Annahmen!$B$15="gültig",SUM(B60:D60),"")</x:f>
        <x:v>18290.8041987604</x:v>
      </x:c>
      <x:c r="F60" s="14" t="n">
        <x:f>IF(Annahmen!$B$15="gültig",IF(E60&gt;Annahmen!$B$12,1,0),"")</x:f>
        <x:v>0</x:v>
      </x:c>
    </x:row>
    <x:row r="61" ht="23" customHeight="1">
      <x:c r="A61" s="14" t="n">
        <x:f>Ziehungen!A61</x:f>
        <x:v>55</x:v>
      </x:c>
      <x:c r="B61" s="18" t="n">
        <x:f>IF(Annahmen!$B$15&lt;&gt;"gültig","",IF(Annahmen!$B$7=Annahmen!$D$7,Annahmen!$B$7,IF(Ziehungen!B61&lt;=(Annahmen!$C$7-Annahmen!$B$7)/(Annahmen!$D$7-Annahmen!$B$7),Annahmen!$B$7+SQRT(Ziehungen!B61*(Annahmen!$D$7-Annahmen!$B$7)*(Annahmen!$C$7-Annahmen!$B$7)),Annahmen!$D$7-SQRT((1-Ziehungen!B61)*(Annahmen!$D$7-Annahmen!$B$7)*(Annahmen!$D$7-Annahmen!$C$7)))))</x:f>
        <x:v>10386.825184069914</x:v>
      </x:c>
      <x:c r="C61" s="18" t="n">
        <x:f>IF(Annahmen!$B$15&lt;&gt;"gültig","",IF(Annahmen!$B$8=Annahmen!$D$8,Annahmen!$B$8,IF(Ziehungen!C61&lt;=(Annahmen!$C$8-Annahmen!$B$8)/(Annahmen!$D$8-Annahmen!$B$8),Annahmen!$B$8+SQRT(Ziehungen!C61*(Annahmen!$D$8-Annahmen!$B$8)*(Annahmen!$C$8-Annahmen!$B$8)),Annahmen!$D$8-SQRT((1-Ziehungen!C61)*(Annahmen!$D$8-Annahmen!$B$8)*(Annahmen!$D$8-Annahmen!$C$8)))))</x:f>
        <x:v>5941.767575291465</x:v>
      </x:c>
      <x:c r="D61" s="18" t="n">
        <x:f>IF(Annahmen!$B$15&lt;&gt;"gültig","",IF(Annahmen!$B$9=Annahmen!$D$9,Annahmen!$B$9,IF(Ziehungen!D61&lt;=(Annahmen!$C$9-Annahmen!$B$9)/(Annahmen!$D$9-Annahmen!$B$9),Annahmen!$B$9+SQRT(Ziehungen!D61*(Annahmen!$D$9-Annahmen!$B$9)*(Annahmen!$C$9-Annahmen!$B$9)),Annahmen!$D$9-SQRT((1-Ziehungen!D61)*(Annahmen!$D$9-Annahmen!$B$9)*(Annahmen!$D$9-Annahmen!$C$9)))))</x:f>
        <x:v>1585.3617219609666</x:v>
      </x:c>
      <x:c r="E61" s="18" t="n">
        <x:f>IF(Annahmen!$B$15="gültig",SUM(B61:D61),"")</x:f>
        <x:v>17913.954481322344</x:v>
      </x:c>
      <x:c r="F61" s="14" t="n">
        <x:f>IF(Annahmen!$B$15="gültig",IF(E61&gt;Annahmen!$B$12,1,0),"")</x:f>
        <x:v>0</x:v>
      </x:c>
    </x:row>
    <x:row r="62" ht="23" customHeight="1">
      <x:c r="A62" s="14" t="n">
        <x:f>Ziehungen!A62</x:f>
        <x:v>56</x:v>
      </x:c>
      <x:c r="B62" s="18" t="n">
        <x:f>IF(Annahmen!$B$15&lt;&gt;"gültig","",IF(Annahmen!$B$7=Annahmen!$D$7,Annahmen!$B$7,IF(Ziehungen!B62&lt;=(Annahmen!$C$7-Annahmen!$B$7)/(Annahmen!$D$7-Annahmen!$B$7),Annahmen!$B$7+SQRT(Ziehungen!B62*(Annahmen!$D$7-Annahmen!$B$7)*(Annahmen!$C$7-Annahmen!$B$7)),Annahmen!$D$7-SQRT((1-Ziehungen!B62)*(Annahmen!$D$7-Annahmen!$B$7)*(Annahmen!$D$7-Annahmen!$C$7)))))</x:f>
        <x:v>8471.91054606211</x:v>
      </x:c>
      <x:c r="C62" s="18" t="n">
        <x:f>IF(Annahmen!$B$15&lt;&gt;"gültig","",IF(Annahmen!$B$8=Annahmen!$D$8,Annahmen!$B$8,IF(Ziehungen!C62&lt;=(Annahmen!$C$8-Annahmen!$B$8)/(Annahmen!$D$8-Annahmen!$B$8),Annahmen!$B$8+SQRT(Ziehungen!C62*(Annahmen!$D$8-Annahmen!$B$8)*(Annahmen!$C$8-Annahmen!$B$8)),Annahmen!$D$8-SQRT((1-Ziehungen!C62)*(Annahmen!$D$8-Annahmen!$B$8)*(Annahmen!$D$8-Annahmen!$C$8)))))</x:f>
        <x:v>6304.610945723665</x:v>
      </x:c>
      <x:c r="D62" s="18" t="n">
        <x:f>IF(Annahmen!$B$15&lt;&gt;"gültig","",IF(Annahmen!$B$9=Annahmen!$D$9,Annahmen!$B$9,IF(Ziehungen!D62&lt;=(Annahmen!$C$9-Annahmen!$B$9)/(Annahmen!$D$9-Annahmen!$B$9),Annahmen!$B$9+SQRT(Ziehungen!D62*(Annahmen!$D$9-Annahmen!$B$9)*(Annahmen!$C$9-Annahmen!$B$9)),Annahmen!$D$9-SQRT((1-Ziehungen!D62)*(Annahmen!$D$9-Annahmen!$B$9)*(Annahmen!$D$9-Annahmen!$C$9)))))</x:f>
        <x:v>1860.465812556698</x:v>
      </x:c>
      <x:c r="E62" s="18" t="n">
        <x:f>IF(Annahmen!$B$15="gültig",SUM(B62:D62),"")</x:f>
        <x:v>16636.987304342474</x:v>
      </x:c>
      <x:c r="F62" s="14" t="n">
        <x:f>IF(Annahmen!$B$15="gültig",IF(E62&gt;Annahmen!$B$12,1,0),"")</x:f>
        <x:v>0</x:v>
      </x:c>
    </x:row>
    <x:row r="63" ht="23" customHeight="1">
      <x:c r="A63" s="14" t="n">
        <x:f>Ziehungen!A63</x:f>
        <x:v>57</x:v>
      </x:c>
      <x:c r="B63" s="18" t="n">
        <x:f>IF(Annahmen!$B$15&lt;&gt;"gültig","",IF(Annahmen!$B$7=Annahmen!$D$7,Annahmen!$B$7,IF(Ziehungen!B63&lt;=(Annahmen!$C$7-Annahmen!$B$7)/(Annahmen!$D$7-Annahmen!$B$7),Annahmen!$B$7+SQRT(Ziehungen!B63*(Annahmen!$D$7-Annahmen!$B$7)*(Annahmen!$C$7-Annahmen!$B$7)),Annahmen!$D$7-SQRT((1-Ziehungen!B63)*(Annahmen!$D$7-Annahmen!$B$7)*(Annahmen!$D$7-Annahmen!$C$7)))))</x:f>
        <x:v>8750.41497659911</x:v>
      </x:c>
      <x:c r="C63" s="18" t="n">
        <x:f>IF(Annahmen!$B$15&lt;&gt;"gültig","",IF(Annahmen!$B$8=Annahmen!$D$8,Annahmen!$B$8,IF(Ziehungen!C63&lt;=(Annahmen!$C$8-Annahmen!$B$8)/(Annahmen!$D$8-Annahmen!$B$8),Annahmen!$B$8+SQRT(Ziehungen!C63*(Annahmen!$D$8-Annahmen!$B$8)*(Annahmen!$C$8-Annahmen!$B$8)),Annahmen!$D$8-SQRT((1-Ziehungen!C63)*(Annahmen!$D$8-Annahmen!$B$8)*(Annahmen!$D$8-Annahmen!$C$8)))))</x:f>
        <x:v>7821.482482997575</x:v>
      </x:c>
      <x:c r="D63" s="18" t="n">
        <x:f>IF(Annahmen!$B$15&lt;&gt;"gültig","",IF(Annahmen!$B$9=Annahmen!$D$9,Annahmen!$B$9,IF(Ziehungen!D63&lt;=(Annahmen!$C$9-Annahmen!$B$9)/(Annahmen!$D$9-Annahmen!$B$9),Annahmen!$B$9+SQRT(Ziehungen!D63*(Annahmen!$D$9-Annahmen!$B$9)*(Annahmen!$C$9-Annahmen!$B$9)),Annahmen!$D$9-SQRT((1-Ziehungen!D63)*(Annahmen!$D$9-Annahmen!$B$9)*(Annahmen!$D$9-Annahmen!$C$9)))))</x:f>
        <x:v>1481.029106079282</x:v>
      </x:c>
      <x:c r="E63" s="18" t="n">
        <x:f>IF(Annahmen!$B$15="gültig",SUM(B63:D63),"")</x:f>
        <x:v>18052.926565675967</x:v>
      </x:c>
      <x:c r="F63" s="14" t="n">
        <x:f>IF(Annahmen!$B$15="gültig",IF(E63&gt;Annahmen!$B$12,1,0),"")</x:f>
        <x:v>0</x:v>
      </x:c>
    </x:row>
    <x:row r="64" ht="23" customHeight="1">
      <x:c r="A64" s="14" t="n">
        <x:f>Ziehungen!A64</x:f>
        <x:v>58</x:v>
      </x:c>
      <x:c r="B64" s="18" t="n">
        <x:f>IF(Annahmen!$B$15&lt;&gt;"gültig","",IF(Annahmen!$B$7=Annahmen!$D$7,Annahmen!$B$7,IF(Ziehungen!B64&lt;=(Annahmen!$C$7-Annahmen!$B$7)/(Annahmen!$D$7-Annahmen!$B$7),Annahmen!$B$7+SQRT(Ziehungen!B64*(Annahmen!$D$7-Annahmen!$B$7)*(Annahmen!$C$7-Annahmen!$B$7)),Annahmen!$D$7-SQRT((1-Ziehungen!B64)*(Annahmen!$D$7-Annahmen!$B$7)*(Annahmen!$D$7-Annahmen!$C$7)))))</x:f>
        <x:v>9549.10298445524</x:v>
      </x:c>
      <x:c r="C64" s="18" t="n">
        <x:f>IF(Annahmen!$B$15&lt;&gt;"gültig","",IF(Annahmen!$B$8=Annahmen!$D$8,Annahmen!$B$8,IF(Ziehungen!C64&lt;=(Annahmen!$C$8-Annahmen!$B$8)/(Annahmen!$D$8-Annahmen!$B$8),Annahmen!$B$8+SQRT(Ziehungen!C64*(Annahmen!$D$8-Annahmen!$B$8)*(Annahmen!$C$8-Annahmen!$B$8)),Annahmen!$D$8-SQRT((1-Ziehungen!C64)*(Annahmen!$D$8-Annahmen!$B$8)*(Annahmen!$D$8-Annahmen!$C$8)))))</x:f>
        <x:v>4576.35921427028</x:v>
      </x:c>
      <x:c r="D64" s="18" t="n">
        <x:f>IF(Annahmen!$B$15&lt;&gt;"gültig","",IF(Annahmen!$B$9=Annahmen!$D$9,Annahmen!$B$9,IF(Ziehungen!D64&lt;=(Annahmen!$C$9-Annahmen!$B$9)/(Annahmen!$D$9-Annahmen!$B$9),Annahmen!$B$9+SQRT(Ziehungen!D64*(Annahmen!$D$9-Annahmen!$B$9)*(Annahmen!$C$9-Annahmen!$B$9)),Annahmen!$D$9-SQRT((1-Ziehungen!D64)*(Annahmen!$D$9-Annahmen!$B$9)*(Annahmen!$D$9-Annahmen!$C$9)))))</x:f>
        <x:v>1266.381931532167</x:v>
      </x:c>
      <x:c r="E64" s="18" t="n">
        <x:f>IF(Annahmen!$B$15="gültig",SUM(B64:D64),"")</x:f>
        <x:v>15391.844130257687</x:v>
      </x:c>
      <x:c r="F64" s="14" t="n">
        <x:f>IF(Annahmen!$B$15="gültig",IF(E64&gt;Annahmen!$B$12,1,0),"")</x:f>
        <x:v>0</x:v>
      </x:c>
    </x:row>
    <x:row r="65" ht="23" customHeight="1">
      <x:c r="A65" s="14" t="n">
        <x:f>Ziehungen!A65</x:f>
        <x:v>59</x:v>
      </x:c>
      <x:c r="B65" s="18" t="n">
        <x:f>IF(Annahmen!$B$15&lt;&gt;"gültig","",IF(Annahmen!$B$7=Annahmen!$D$7,Annahmen!$B$7,IF(Ziehungen!B65&lt;=(Annahmen!$C$7-Annahmen!$B$7)/(Annahmen!$D$7-Annahmen!$B$7),Annahmen!$B$7+SQRT(Ziehungen!B65*(Annahmen!$D$7-Annahmen!$B$7)*(Annahmen!$C$7-Annahmen!$B$7)),Annahmen!$D$7-SQRT((1-Ziehungen!B65)*(Annahmen!$D$7-Annahmen!$B$7)*(Annahmen!$D$7-Annahmen!$C$7)))))</x:f>
        <x:v>10323.11437798558</x:v>
      </x:c>
      <x:c r="C65" s="18" t="n">
        <x:f>IF(Annahmen!$B$15&lt;&gt;"gültig","",IF(Annahmen!$B$8=Annahmen!$D$8,Annahmen!$B$8,IF(Ziehungen!C65&lt;=(Annahmen!$C$8-Annahmen!$B$8)/(Annahmen!$D$8-Annahmen!$B$8),Annahmen!$B$8+SQRT(Ziehungen!C65*(Annahmen!$D$8-Annahmen!$B$8)*(Annahmen!$C$8-Annahmen!$B$8)),Annahmen!$D$8-SQRT((1-Ziehungen!C65)*(Annahmen!$D$8-Annahmen!$B$8)*(Annahmen!$D$8-Annahmen!$C$8)))))</x:f>
        <x:v>5420.923565039371</x:v>
      </x:c>
      <x:c r="D65" s="18" t="n">
        <x:f>IF(Annahmen!$B$15&lt;&gt;"gültig","",IF(Annahmen!$B$9=Annahmen!$D$9,Annahmen!$B$9,IF(Ziehungen!D65&lt;=(Annahmen!$C$9-Annahmen!$B$9)/(Annahmen!$D$9-Annahmen!$B$9),Annahmen!$B$9+SQRT(Ziehungen!D65*(Annahmen!$D$9-Annahmen!$B$9)*(Annahmen!$C$9-Annahmen!$B$9)),Annahmen!$D$9-SQRT((1-Ziehungen!D65)*(Annahmen!$D$9-Annahmen!$B$9)*(Annahmen!$D$9-Annahmen!$C$9)))))</x:f>
        <x:v>2645.993365758686</x:v>
      </x:c>
      <x:c r="E65" s="18" t="n">
        <x:f>IF(Annahmen!$B$15="gültig",SUM(B65:D65),"")</x:f>
        <x:v>18390.031308783637</x:v>
      </x:c>
      <x:c r="F65" s="14" t="n">
        <x:f>IF(Annahmen!$B$15="gültig",IF(E65&gt;Annahmen!$B$12,1,0),"")</x:f>
        <x:v>0</x:v>
      </x:c>
    </x:row>
    <x:row r="66" ht="23" customHeight="1">
      <x:c r="A66" s="14" t="n">
        <x:f>Ziehungen!A66</x:f>
        <x:v>60</x:v>
      </x:c>
      <x:c r="B66" s="18" t="n">
        <x:f>IF(Annahmen!$B$15&lt;&gt;"gültig","",IF(Annahmen!$B$7=Annahmen!$D$7,Annahmen!$B$7,IF(Ziehungen!B66&lt;=(Annahmen!$C$7-Annahmen!$B$7)/(Annahmen!$D$7-Annahmen!$B$7),Annahmen!$B$7+SQRT(Ziehungen!B66*(Annahmen!$D$7-Annahmen!$B$7)*(Annahmen!$C$7-Annahmen!$B$7)),Annahmen!$D$7-SQRT((1-Ziehungen!B66)*(Annahmen!$D$7-Annahmen!$B$7)*(Annahmen!$D$7-Annahmen!$C$7)))))</x:f>
        <x:v>12846.964442079716</x:v>
      </x:c>
      <x:c r="C66" s="18" t="n">
        <x:f>IF(Annahmen!$B$15&lt;&gt;"gültig","",IF(Annahmen!$B$8=Annahmen!$D$8,Annahmen!$B$8,IF(Ziehungen!C66&lt;=(Annahmen!$C$8-Annahmen!$B$8)/(Annahmen!$D$8-Annahmen!$B$8),Annahmen!$B$8+SQRT(Ziehungen!C66*(Annahmen!$D$8-Annahmen!$B$8)*(Annahmen!$C$8-Annahmen!$B$8)),Annahmen!$D$8-SQRT((1-Ziehungen!C66)*(Annahmen!$D$8-Annahmen!$B$8)*(Annahmen!$D$8-Annahmen!$C$8)))))</x:f>
        <x:v>5466.361748220681</x:v>
      </x:c>
      <x:c r="D66" s="18" t="n">
        <x:f>IF(Annahmen!$B$15&lt;&gt;"gültig","",IF(Annahmen!$B$9=Annahmen!$D$9,Annahmen!$B$9,IF(Ziehungen!D66&lt;=(Annahmen!$C$9-Annahmen!$B$9)/(Annahmen!$D$9-Annahmen!$B$9),Annahmen!$B$9+SQRT(Ziehungen!D66*(Annahmen!$D$9-Annahmen!$B$9)*(Annahmen!$C$9-Annahmen!$B$9)),Annahmen!$D$9-SQRT((1-Ziehungen!D66)*(Annahmen!$D$9-Annahmen!$B$9)*(Annahmen!$D$9-Annahmen!$C$9)))))</x:f>
        <x:v>1271.5047665268787</x:v>
      </x:c>
      <x:c r="E66" s="18" t="n">
        <x:f>IF(Annahmen!$B$15="gültig",SUM(B66:D66),"")</x:f>
        <x:v>19584.830956827274</x:v>
      </x:c>
      <x:c r="F66" s="14" t="n">
        <x:f>IF(Annahmen!$B$15="gültig",IF(E66&gt;Annahmen!$B$12,1,0),"")</x:f>
        <x:v>0</x:v>
      </x:c>
    </x:row>
    <x:row r="67" ht="23" customHeight="1">
      <x:c r="A67" s="14" t="n">
        <x:f>Ziehungen!A67</x:f>
        <x:v>61</x:v>
      </x:c>
      <x:c r="B67" s="18" t="n">
        <x:f>IF(Annahmen!$B$15&lt;&gt;"gültig","",IF(Annahmen!$B$7=Annahmen!$D$7,Annahmen!$B$7,IF(Ziehungen!B67&lt;=(Annahmen!$C$7-Annahmen!$B$7)/(Annahmen!$D$7-Annahmen!$B$7),Annahmen!$B$7+SQRT(Ziehungen!B67*(Annahmen!$D$7-Annahmen!$B$7)*(Annahmen!$C$7-Annahmen!$B$7)),Annahmen!$D$7-SQRT((1-Ziehungen!B67)*(Annahmen!$D$7-Annahmen!$B$7)*(Annahmen!$D$7-Annahmen!$C$7)))))</x:f>
        <x:v>10951.579725583262</x:v>
      </x:c>
      <x:c r="C67" s="18" t="n">
        <x:f>IF(Annahmen!$B$15&lt;&gt;"gültig","",IF(Annahmen!$B$8=Annahmen!$D$8,Annahmen!$B$8,IF(Ziehungen!C67&lt;=(Annahmen!$C$8-Annahmen!$B$8)/(Annahmen!$D$8-Annahmen!$B$8),Annahmen!$B$8+SQRT(Ziehungen!C67*(Annahmen!$D$8-Annahmen!$B$8)*(Annahmen!$C$8-Annahmen!$B$8)),Annahmen!$D$8-SQRT((1-Ziehungen!C67)*(Annahmen!$D$8-Annahmen!$B$8)*(Annahmen!$D$8-Annahmen!$C$8)))))</x:f>
        <x:v>8338.945172319105</x:v>
      </x:c>
      <x:c r="D67" s="18" t="n">
        <x:f>IF(Annahmen!$B$15&lt;&gt;"gültig","",IF(Annahmen!$B$9=Annahmen!$D$9,Annahmen!$B$9,IF(Ziehungen!D67&lt;=(Annahmen!$C$9-Annahmen!$B$9)/(Annahmen!$D$9-Annahmen!$B$9),Annahmen!$B$9+SQRT(Ziehungen!D67*(Annahmen!$D$9-Annahmen!$B$9)*(Annahmen!$C$9-Annahmen!$B$9)),Annahmen!$D$9-SQRT((1-Ziehungen!D67)*(Annahmen!$D$9-Annahmen!$B$9)*(Annahmen!$D$9-Annahmen!$C$9)))))</x:f>
        <x:v>1751.7828541201636</x:v>
      </x:c>
      <x:c r="E67" s="18" t="n">
        <x:f>IF(Annahmen!$B$15="gültig",SUM(B67:D67),"")</x:f>
        <x:v>21042.30775202253</x:v>
      </x:c>
      <x:c r="F67" s="14" t="n">
        <x:f>IF(Annahmen!$B$15="gültig",IF(E67&gt;Annahmen!$B$12,1,0),"")</x:f>
        <x:v>1</x:v>
      </x:c>
    </x:row>
    <x:row r="68" ht="23" customHeight="1">
      <x:c r="A68" s="14" t="n">
        <x:f>Ziehungen!A68</x:f>
        <x:v>62</x:v>
      </x:c>
      <x:c r="B68" s="18" t="n">
        <x:f>IF(Annahmen!$B$15&lt;&gt;"gültig","",IF(Annahmen!$B$7=Annahmen!$D$7,Annahmen!$B$7,IF(Ziehungen!B68&lt;=(Annahmen!$C$7-Annahmen!$B$7)/(Annahmen!$D$7-Annahmen!$B$7),Annahmen!$B$7+SQRT(Ziehungen!B68*(Annahmen!$D$7-Annahmen!$B$7)*(Annahmen!$C$7-Annahmen!$B$7)),Annahmen!$D$7-SQRT((1-Ziehungen!B68)*(Annahmen!$D$7-Annahmen!$B$7)*(Annahmen!$D$7-Annahmen!$C$7)))))</x:f>
        <x:v>13495.395210307322</x:v>
      </x:c>
      <x:c r="C68" s="18" t="n">
        <x:f>IF(Annahmen!$B$15&lt;&gt;"gültig","",IF(Annahmen!$B$8=Annahmen!$D$8,Annahmen!$B$8,IF(Ziehungen!C68&lt;=(Annahmen!$C$8-Annahmen!$B$8)/(Annahmen!$D$8-Annahmen!$B$8),Annahmen!$B$8+SQRT(Ziehungen!C68*(Annahmen!$D$8-Annahmen!$B$8)*(Annahmen!$C$8-Annahmen!$B$8)),Annahmen!$D$8-SQRT((1-Ziehungen!C68)*(Annahmen!$D$8-Annahmen!$B$8)*(Annahmen!$D$8-Annahmen!$C$8)))))</x:f>
        <x:v>6611.212343639141</x:v>
      </x:c>
      <x:c r="D68" s="18" t="n">
        <x:f>IF(Annahmen!$B$15&lt;&gt;"gültig","",IF(Annahmen!$B$9=Annahmen!$D$9,Annahmen!$B$9,IF(Ziehungen!D68&lt;=(Annahmen!$C$9-Annahmen!$B$9)/(Annahmen!$D$9-Annahmen!$B$9),Annahmen!$B$9+SQRT(Ziehungen!D68*(Annahmen!$D$9-Annahmen!$B$9)*(Annahmen!$C$9-Annahmen!$B$9)),Annahmen!$D$9-SQRT((1-Ziehungen!D68)*(Annahmen!$D$9-Annahmen!$B$9)*(Annahmen!$D$9-Annahmen!$C$9)))))</x:f>
        <x:v>2363.1179226819254</x:v>
      </x:c>
      <x:c r="E68" s="18" t="n">
        <x:f>IF(Annahmen!$B$15="gültig",SUM(B68:D68),"")</x:f>
        <x:v>22469.72547662839</x:v>
      </x:c>
      <x:c r="F68" s="14" t="n">
        <x:f>IF(Annahmen!$B$15="gültig",IF(E68&gt;Annahmen!$B$12,1,0),"")</x:f>
        <x:v>1</x:v>
      </x:c>
    </x:row>
    <x:row r="69" ht="23" customHeight="1">
      <x:c r="A69" s="14" t="n">
        <x:f>Ziehungen!A69</x:f>
        <x:v>63</x:v>
      </x:c>
      <x:c r="B69" s="18" t="n">
        <x:f>IF(Annahmen!$B$15&lt;&gt;"gültig","",IF(Annahmen!$B$7=Annahmen!$D$7,Annahmen!$B$7,IF(Ziehungen!B69&lt;=(Annahmen!$C$7-Annahmen!$B$7)/(Annahmen!$D$7-Annahmen!$B$7),Annahmen!$B$7+SQRT(Ziehungen!B69*(Annahmen!$D$7-Annahmen!$B$7)*(Annahmen!$C$7-Annahmen!$B$7)),Annahmen!$D$7-SQRT((1-Ziehungen!B69)*(Annahmen!$D$7-Annahmen!$B$7)*(Annahmen!$D$7-Annahmen!$C$7)))))</x:f>
        <x:v>8799.06249193321</x:v>
      </x:c>
      <x:c r="C69" s="18" t="n">
        <x:f>IF(Annahmen!$B$15&lt;&gt;"gültig","",IF(Annahmen!$B$8=Annahmen!$D$8,Annahmen!$B$8,IF(Ziehungen!C69&lt;=(Annahmen!$C$8-Annahmen!$B$8)/(Annahmen!$D$8-Annahmen!$B$8),Annahmen!$B$8+SQRT(Ziehungen!C69*(Annahmen!$D$8-Annahmen!$B$8)*(Annahmen!$C$8-Annahmen!$B$8)),Annahmen!$D$8-SQRT((1-Ziehungen!C69)*(Annahmen!$D$8-Annahmen!$B$8)*(Annahmen!$D$8-Annahmen!$C$8)))))</x:f>
        <x:v>6407.983004939195</x:v>
      </x:c>
      <x:c r="D69" s="18" t="n">
        <x:f>IF(Annahmen!$B$15&lt;&gt;"gültig","",IF(Annahmen!$B$9=Annahmen!$D$9,Annahmen!$B$9,IF(Ziehungen!D69&lt;=(Annahmen!$C$9-Annahmen!$B$9)/(Annahmen!$D$9-Annahmen!$B$9),Annahmen!$B$9+SQRT(Ziehungen!D69*(Annahmen!$D$9-Annahmen!$B$9)*(Annahmen!$C$9-Annahmen!$B$9)),Annahmen!$D$9-SQRT((1-Ziehungen!D69)*(Annahmen!$D$9-Annahmen!$B$9)*(Annahmen!$D$9-Annahmen!$C$9)))))</x:f>
        <x:v>1763.3092247435568</x:v>
      </x:c>
      <x:c r="E69" s="18" t="n">
        <x:f>IF(Annahmen!$B$15="gültig",SUM(B69:D69),"")</x:f>
        <x:v>16970.35472161596</x:v>
      </x:c>
      <x:c r="F69" s="14" t="n">
        <x:f>IF(Annahmen!$B$15="gültig",IF(E69&gt;Annahmen!$B$12,1,0),"")</x:f>
        <x:v>0</x:v>
      </x:c>
    </x:row>
    <x:row r="70" ht="23" customHeight="1">
      <x:c r="A70" s="14" t="n">
        <x:f>Ziehungen!A70</x:f>
        <x:v>64</x:v>
      </x:c>
      <x:c r="B70" s="18" t="n">
        <x:f>IF(Annahmen!$B$15&lt;&gt;"gültig","",IF(Annahmen!$B$7=Annahmen!$D$7,Annahmen!$B$7,IF(Ziehungen!B70&lt;=(Annahmen!$C$7-Annahmen!$B$7)/(Annahmen!$D$7-Annahmen!$B$7),Annahmen!$B$7+SQRT(Ziehungen!B70*(Annahmen!$D$7-Annahmen!$B$7)*(Annahmen!$C$7-Annahmen!$B$7)),Annahmen!$D$7-SQRT((1-Ziehungen!B70)*(Annahmen!$D$7-Annahmen!$B$7)*(Annahmen!$D$7-Annahmen!$C$7)))))</x:f>
        <x:v>9584.674663480193</x:v>
      </x:c>
      <x:c r="C70" s="18" t="n">
        <x:f>IF(Annahmen!$B$15&lt;&gt;"gültig","",IF(Annahmen!$B$8=Annahmen!$D$8,Annahmen!$B$8,IF(Ziehungen!C70&lt;=(Annahmen!$C$8-Annahmen!$B$8)/(Annahmen!$D$8-Annahmen!$B$8),Annahmen!$B$8+SQRT(Ziehungen!C70*(Annahmen!$D$8-Annahmen!$B$8)*(Annahmen!$C$8-Annahmen!$B$8)),Annahmen!$D$8-SQRT((1-Ziehungen!C70)*(Annahmen!$D$8-Annahmen!$B$8)*(Annahmen!$D$8-Annahmen!$C$8)))))</x:f>
        <x:v>4344.545009599403</x:v>
      </x:c>
      <x:c r="D70" s="18" t="n">
        <x:f>IF(Annahmen!$B$15&lt;&gt;"gültig","",IF(Annahmen!$B$9=Annahmen!$D$9,Annahmen!$B$9,IF(Ziehungen!D70&lt;=(Annahmen!$C$9-Annahmen!$B$9)/(Annahmen!$D$9-Annahmen!$B$9),Annahmen!$B$9+SQRT(Ziehungen!D70*(Annahmen!$D$9-Annahmen!$B$9)*(Annahmen!$C$9-Annahmen!$B$9)),Annahmen!$D$9-SQRT((1-Ziehungen!D70)*(Annahmen!$D$9-Annahmen!$B$9)*(Annahmen!$D$9-Annahmen!$C$9)))))</x:f>
        <x:v>1787.895689747675</x:v>
      </x:c>
      <x:c r="E70" s="18" t="n">
        <x:f>IF(Annahmen!$B$15="gültig",SUM(B70:D70),"")</x:f>
        <x:v>15717.11536282727</x:v>
      </x:c>
      <x:c r="F70" s="14" t="n">
        <x:f>IF(Annahmen!$B$15="gültig",IF(E70&gt;Annahmen!$B$12,1,0),"")</x:f>
        <x:v>0</x:v>
      </x:c>
    </x:row>
    <x:row r="71" ht="23" customHeight="1">
      <x:c r="A71" s="14" t="n">
        <x:f>Ziehungen!A71</x:f>
        <x:v>65</x:v>
      </x:c>
      <x:c r="B71" s="18" t="n">
        <x:f>IF(Annahmen!$B$15&lt;&gt;"gültig","",IF(Annahmen!$B$7=Annahmen!$D$7,Annahmen!$B$7,IF(Ziehungen!B71&lt;=(Annahmen!$C$7-Annahmen!$B$7)/(Annahmen!$D$7-Annahmen!$B$7),Annahmen!$B$7+SQRT(Ziehungen!B71*(Annahmen!$D$7-Annahmen!$B$7)*(Annahmen!$C$7-Annahmen!$B$7)),Annahmen!$D$7-SQRT((1-Ziehungen!B71)*(Annahmen!$D$7-Annahmen!$B$7)*(Annahmen!$D$7-Annahmen!$C$7)))))</x:f>
        <x:v>10613.321644865528</x:v>
      </x:c>
      <x:c r="C71" s="18" t="n">
        <x:f>IF(Annahmen!$B$15&lt;&gt;"gültig","",IF(Annahmen!$B$8=Annahmen!$D$8,Annahmen!$B$8,IF(Ziehungen!C71&lt;=(Annahmen!$C$8-Annahmen!$B$8)/(Annahmen!$D$8-Annahmen!$B$8),Annahmen!$B$8+SQRT(Ziehungen!C71*(Annahmen!$D$8-Annahmen!$B$8)*(Annahmen!$C$8-Annahmen!$B$8)),Annahmen!$D$8-SQRT((1-Ziehungen!C71)*(Annahmen!$D$8-Annahmen!$B$8)*(Annahmen!$D$8-Annahmen!$C$8)))))</x:f>
        <x:v>6045.406074708781</x:v>
      </x:c>
      <x:c r="D71" s="18" t="n">
        <x:f>IF(Annahmen!$B$15&lt;&gt;"gültig","",IF(Annahmen!$B$9=Annahmen!$D$9,Annahmen!$B$9,IF(Ziehungen!D71&lt;=(Annahmen!$C$9-Annahmen!$B$9)/(Annahmen!$D$9-Annahmen!$B$9),Annahmen!$B$9+SQRT(Ziehungen!D71*(Annahmen!$D$9-Annahmen!$B$9)*(Annahmen!$C$9-Annahmen!$B$9)),Annahmen!$D$9-SQRT((1-Ziehungen!D71)*(Annahmen!$D$9-Annahmen!$B$9)*(Annahmen!$D$9-Annahmen!$C$9)))))</x:f>
        <x:v>1768.9290480063114</x:v>
      </x:c>
      <x:c r="E71" s="18" t="n">
        <x:f>IF(Annahmen!$B$15="gültig",SUM(B71:D71),"")</x:f>
        <x:v>18427.656767580618</x:v>
      </x:c>
      <x:c r="F71" s="14" t="n">
        <x:f>IF(Annahmen!$B$15="gültig",IF(E71&gt;Annahmen!$B$12,1,0),"")</x:f>
        <x:v>0</x:v>
      </x:c>
    </x:row>
    <x:row r="72" ht="23" customHeight="1">
      <x:c r="A72" s="14" t="n">
        <x:f>Ziehungen!A72</x:f>
        <x:v>66</x:v>
      </x:c>
      <x:c r="B72" s="18" t="n">
        <x:f>IF(Annahmen!$B$15&lt;&gt;"gültig","",IF(Annahmen!$B$7=Annahmen!$D$7,Annahmen!$B$7,IF(Ziehungen!B72&lt;=(Annahmen!$C$7-Annahmen!$B$7)/(Annahmen!$D$7-Annahmen!$B$7),Annahmen!$B$7+SQRT(Ziehungen!B72*(Annahmen!$D$7-Annahmen!$B$7)*(Annahmen!$C$7-Annahmen!$B$7)),Annahmen!$D$7-SQRT((1-Ziehungen!B72)*(Annahmen!$D$7-Annahmen!$B$7)*(Annahmen!$D$7-Annahmen!$C$7)))))</x:f>
        <x:v>11661.334397475875</x:v>
      </x:c>
      <x:c r="C72" s="18" t="n">
        <x:f>IF(Annahmen!$B$15&lt;&gt;"gültig","",IF(Annahmen!$B$8=Annahmen!$D$8,Annahmen!$B$8,IF(Ziehungen!C72&lt;=(Annahmen!$C$8-Annahmen!$B$8)/(Annahmen!$D$8-Annahmen!$B$8),Annahmen!$B$8+SQRT(Ziehungen!C72*(Annahmen!$D$8-Annahmen!$B$8)*(Annahmen!$C$8-Annahmen!$B$8)),Annahmen!$D$8-SQRT((1-Ziehungen!C72)*(Annahmen!$D$8-Annahmen!$B$8)*(Annahmen!$D$8-Annahmen!$C$8)))))</x:f>
        <x:v>6917.62128511688</x:v>
      </x:c>
      <x:c r="D72" s="18" t="n">
        <x:f>IF(Annahmen!$B$15&lt;&gt;"gültig","",IF(Annahmen!$B$9=Annahmen!$D$9,Annahmen!$B$9,IF(Ziehungen!D72&lt;=(Annahmen!$C$9-Annahmen!$B$9)/(Annahmen!$D$9-Annahmen!$B$9),Annahmen!$B$9+SQRT(Ziehungen!D72*(Annahmen!$D$9-Annahmen!$B$9)*(Annahmen!$C$9-Annahmen!$B$9)),Annahmen!$D$9-SQRT((1-Ziehungen!D72)*(Annahmen!$D$9-Annahmen!$B$9)*(Annahmen!$D$9-Annahmen!$C$9)))))</x:f>
        <x:v>1366.334060793275</x:v>
      </x:c>
      <x:c r="E72" s="18" t="n">
        <x:f>IF(Annahmen!$B$15="gültig",SUM(B72:D72),"")</x:f>
        <x:v>19945.289743386034</x:v>
      </x:c>
      <x:c r="F72" s="14" t="n">
        <x:f>IF(Annahmen!$B$15="gültig",IF(E72&gt;Annahmen!$B$12,1,0),"")</x:f>
        <x:v>0</x:v>
      </x:c>
    </x:row>
    <x:row r="73" ht="23" customHeight="1">
      <x:c r="A73" s="14" t="n">
        <x:f>Ziehungen!A73</x:f>
        <x:v>67</x:v>
      </x:c>
      <x:c r="B73" s="18" t="n">
        <x:f>IF(Annahmen!$B$15&lt;&gt;"gültig","",IF(Annahmen!$B$7=Annahmen!$D$7,Annahmen!$B$7,IF(Ziehungen!B73&lt;=(Annahmen!$C$7-Annahmen!$B$7)/(Annahmen!$D$7-Annahmen!$B$7),Annahmen!$B$7+SQRT(Ziehungen!B73*(Annahmen!$D$7-Annahmen!$B$7)*(Annahmen!$C$7-Annahmen!$B$7)),Annahmen!$D$7-SQRT((1-Ziehungen!B73)*(Annahmen!$D$7-Annahmen!$B$7)*(Annahmen!$D$7-Annahmen!$C$7)))))</x:f>
        <x:v>13091.742432595604</x:v>
      </x:c>
      <x:c r="C73" s="18" t="n">
        <x:f>IF(Annahmen!$B$15&lt;&gt;"gültig","",IF(Annahmen!$B$8=Annahmen!$D$8,Annahmen!$B$8,IF(Ziehungen!C73&lt;=(Annahmen!$C$8-Annahmen!$B$8)/(Annahmen!$D$8-Annahmen!$B$8),Annahmen!$B$8+SQRT(Ziehungen!C73*(Annahmen!$D$8-Annahmen!$B$8)*(Annahmen!$C$8-Annahmen!$B$8)),Annahmen!$D$8-SQRT((1-Ziehungen!C73)*(Annahmen!$D$8-Annahmen!$B$8)*(Annahmen!$D$8-Annahmen!$C$8)))))</x:f>
        <x:v>7765.055192610128</x:v>
      </x:c>
      <x:c r="D73" s="18" t="n">
        <x:f>IF(Annahmen!$B$15&lt;&gt;"gültig","",IF(Annahmen!$B$9=Annahmen!$D$9,Annahmen!$B$9,IF(Ziehungen!D73&lt;=(Annahmen!$C$9-Annahmen!$B$9)/(Annahmen!$D$9-Annahmen!$B$9),Annahmen!$B$9+SQRT(Ziehungen!D73*(Annahmen!$D$9-Annahmen!$B$9)*(Annahmen!$C$9-Annahmen!$B$9)),Annahmen!$D$9-SQRT((1-Ziehungen!D73)*(Annahmen!$D$9-Annahmen!$B$9)*(Annahmen!$D$9-Annahmen!$C$9)))))</x:f>
        <x:v>1909.282774628802</x:v>
      </x:c>
      <x:c r="E73" s="18" t="n">
        <x:f>IF(Annahmen!$B$15="gültig",SUM(B73:D73),"")</x:f>
        <x:v>22766.080399834533</x:v>
      </x:c>
      <x:c r="F73" s="14" t="n">
        <x:f>IF(Annahmen!$B$15="gültig",IF(E73&gt;Annahmen!$B$12,1,0),"")</x:f>
        <x:v>1</x:v>
      </x:c>
    </x:row>
    <x:row r="74" ht="23" customHeight="1">
      <x:c r="A74" s="14" t="n">
        <x:f>Ziehungen!A74</x:f>
        <x:v>68</x:v>
      </x:c>
      <x:c r="B74" s="18" t="n">
        <x:f>IF(Annahmen!$B$15&lt;&gt;"gültig","",IF(Annahmen!$B$7=Annahmen!$D$7,Annahmen!$B$7,IF(Ziehungen!B74&lt;=(Annahmen!$C$7-Annahmen!$B$7)/(Annahmen!$D$7-Annahmen!$B$7),Annahmen!$B$7+SQRT(Ziehungen!B74*(Annahmen!$D$7-Annahmen!$B$7)*(Annahmen!$C$7-Annahmen!$B$7)),Annahmen!$D$7-SQRT((1-Ziehungen!B74)*(Annahmen!$D$7-Annahmen!$B$7)*(Annahmen!$D$7-Annahmen!$C$7)))))</x:f>
        <x:v>11968.892404385351</x:v>
      </x:c>
      <x:c r="C74" s="18" t="n">
        <x:f>IF(Annahmen!$B$15&lt;&gt;"gültig","",IF(Annahmen!$B$8=Annahmen!$D$8,Annahmen!$B$8,IF(Ziehungen!C74&lt;=(Annahmen!$C$8-Annahmen!$B$8)/(Annahmen!$D$8-Annahmen!$B$8),Annahmen!$B$8+SQRT(Ziehungen!C74*(Annahmen!$D$8-Annahmen!$B$8)*(Annahmen!$C$8-Annahmen!$B$8)),Annahmen!$D$8-SQRT((1-Ziehungen!C74)*(Annahmen!$D$8-Annahmen!$B$8)*(Annahmen!$D$8-Annahmen!$C$8)))))</x:f>
        <x:v>5553.597309808668</x:v>
      </x:c>
      <x:c r="D74" s="18" t="n">
        <x:f>IF(Annahmen!$B$15&lt;&gt;"gültig","",IF(Annahmen!$B$9=Annahmen!$D$9,Annahmen!$B$9,IF(Ziehungen!D74&lt;=(Annahmen!$C$9-Annahmen!$B$9)/(Annahmen!$D$9-Annahmen!$B$9),Annahmen!$B$9+SQRT(Ziehungen!D74*(Annahmen!$D$9-Annahmen!$B$9)*(Annahmen!$C$9-Annahmen!$B$9)),Annahmen!$D$9-SQRT((1-Ziehungen!D74)*(Annahmen!$D$9-Annahmen!$B$9)*(Annahmen!$D$9-Annahmen!$C$9)))))</x:f>
        <x:v>1671.0827794214576</x:v>
      </x:c>
      <x:c r="E74" s="18" t="n">
        <x:f>IF(Annahmen!$B$15="gültig",SUM(B74:D74),"")</x:f>
        <x:v>19193.572493615477</x:v>
      </x:c>
      <x:c r="F74" s="14" t="n">
        <x:f>IF(Annahmen!$B$15="gültig",IF(E74&gt;Annahmen!$B$12,1,0),"")</x:f>
        <x:v>0</x:v>
      </x:c>
    </x:row>
    <x:row r="75" ht="23" customHeight="1">
      <x:c r="A75" s="14" t="n">
        <x:f>Ziehungen!A75</x:f>
        <x:v>69</x:v>
      </x:c>
      <x:c r="B75" s="18" t="n">
        <x:f>IF(Annahmen!$B$15&lt;&gt;"gültig","",IF(Annahmen!$B$7=Annahmen!$D$7,Annahmen!$B$7,IF(Ziehungen!B75&lt;=(Annahmen!$C$7-Annahmen!$B$7)/(Annahmen!$D$7-Annahmen!$B$7),Annahmen!$B$7+SQRT(Ziehungen!B75*(Annahmen!$D$7-Annahmen!$B$7)*(Annahmen!$C$7-Annahmen!$B$7)),Annahmen!$D$7-SQRT((1-Ziehungen!B75)*(Annahmen!$D$7-Annahmen!$B$7)*(Annahmen!$D$7-Annahmen!$C$7)))))</x:f>
        <x:v>10803.44113991211</x:v>
      </x:c>
      <x:c r="C75" s="18" t="n">
        <x:f>IF(Annahmen!$B$15&lt;&gt;"gültig","",IF(Annahmen!$B$8=Annahmen!$D$8,Annahmen!$B$8,IF(Ziehungen!C75&lt;=(Annahmen!$C$8-Annahmen!$B$8)/(Annahmen!$D$8-Annahmen!$B$8),Annahmen!$B$8+SQRT(Ziehungen!C75*(Annahmen!$D$8-Annahmen!$B$8)*(Annahmen!$C$8-Annahmen!$B$8)),Annahmen!$D$8-SQRT((1-Ziehungen!C75)*(Annahmen!$D$8-Annahmen!$B$8)*(Annahmen!$D$8-Annahmen!$C$8)))))</x:f>
        <x:v>7666.422204032829</x:v>
      </x:c>
      <x:c r="D75" s="18" t="n">
        <x:f>IF(Annahmen!$B$15&lt;&gt;"gültig","",IF(Annahmen!$B$9=Annahmen!$D$9,Annahmen!$B$9,IF(Ziehungen!D75&lt;=(Annahmen!$C$9-Annahmen!$B$9)/(Annahmen!$D$9-Annahmen!$B$9),Annahmen!$B$9+SQRT(Ziehungen!D75*(Annahmen!$D$9-Annahmen!$B$9)*(Annahmen!$C$9-Annahmen!$B$9)),Annahmen!$D$9-SQRT((1-Ziehungen!D75)*(Annahmen!$D$9-Annahmen!$B$9)*(Annahmen!$D$9-Annahmen!$C$9)))))</x:f>
        <x:v>2591.8010842789013</x:v>
      </x:c>
      <x:c r="E75" s="18" t="n">
        <x:f>IF(Annahmen!$B$15="gültig",SUM(B75:D75),"")</x:f>
        <x:v>21061.66442822384</x:v>
      </x:c>
      <x:c r="F75" s="14" t="n">
        <x:f>IF(Annahmen!$B$15="gültig",IF(E75&gt;Annahmen!$B$12,1,0),"")</x:f>
        <x:v>1</x:v>
      </x:c>
    </x:row>
    <x:row r="76" ht="23" customHeight="1">
      <x:c r="A76" s="14" t="n">
        <x:f>Ziehungen!A76</x:f>
        <x:v>70</x:v>
      </x:c>
      <x:c r="B76" s="18" t="n">
        <x:f>IF(Annahmen!$B$15&lt;&gt;"gültig","",IF(Annahmen!$B$7=Annahmen!$D$7,Annahmen!$B$7,IF(Ziehungen!B76&lt;=(Annahmen!$C$7-Annahmen!$B$7)/(Annahmen!$D$7-Annahmen!$B$7),Annahmen!$B$7+SQRT(Ziehungen!B76*(Annahmen!$D$7-Annahmen!$B$7)*(Annahmen!$C$7-Annahmen!$B$7)),Annahmen!$D$7-SQRT((1-Ziehungen!B76)*(Annahmen!$D$7-Annahmen!$B$7)*(Annahmen!$D$7-Annahmen!$C$7)))))</x:f>
        <x:v>12059.842808672527</x:v>
      </x:c>
      <x:c r="C76" s="18" t="n">
        <x:f>IF(Annahmen!$B$15&lt;&gt;"gültig","",IF(Annahmen!$B$8=Annahmen!$D$8,Annahmen!$B$8,IF(Ziehungen!C76&lt;=(Annahmen!$C$8-Annahmen!$B$8)/(Annahmen!$D$8-Annahmen!$B$8),Annahmen!$B$8+SQRT(Ziehungen!C76*(Annahmen!$D$8-Annahmen!$B$8)*(Annahmen!$C$8-Annahmen!$B$8)),Annahmen!$D$8-SQRT((1-Ziehungen!C76)*(Annahmen!$D$8-Annahmen!$B$8)*(Annahmen!$D$8-Annahmen!$C$8)))))</x:f>
        <x:v>7042.061765788055</x:v>
      </x:c>
      <x:c r="D76" s="18" t="n">
        <x:f>IF(Annahmen!$B$15&lt;&gt;"gültig","",IF(Annahmen!$B$9=Annahmen!$D$9,Annahmen!$B$9,IF(Ziehungen!D76&lt;=(Annahmen!$C$9-Annahmen!$B$9)/(Annahmen!$D$9-Annahmen!$B$9),Annahmen!$B$9+SQRT(Ziehungen!D76*(Annahmen!$D$9-Annahmen!$B$9)*(Annahmen!$C$9-Annahmen!$B$9)),Annahmen!$D$9-SQRT((1-Ziehungen!D76)*(Annahmen!$D$9-Annahmen!$B$9)*(Annahmen!$D$9-Annahmen!$C$9)))))</x:f>
        <x:v>1457.772148943929</x:v>
      </x:c>
      <x:c r="E76" s="18" t="n">
        <x:f>IF(Annahmen!$B$15="gültig",SUM(B76:D76),"")</x:f>
        <x:v>20559.67672340451</x:v>
      </x:c>
      <x:c r="F76" s="14" t="n">
        <x:f>IF(Annahmen!$B$15="gültig",IF(E76&gt;Annahmen!$B$12,1,0),"")</x:f>
        <x:v>1</x:v>
      </x:c>
    </x:row>
    <x:row r="77" ht="23" customHeight="1">
      <x:c r="A77" s="14" t="n">
        <x:f>Ziehungen!A77</x:f>
        <x:v>71</x:v>
      </x:c>
      <x:c r="B77" s="18" t="n">
        <x:f>IF(Annahmen!$B$15&lt;&gt;"gültig","",IF(Annahmen!$B$7=Annahmen!$D$7,Annahmen!$B$7,IF(Ziehungen!B77&lt;=(Annahmen!$C$7-Annahmen!$B$7)/(Annahmen!$D$7-Annahmen!$B$7),Annahmen!$B$7+SQRT(Ziehungen!B77*(Annahmen!$D$7-Annahmen!$B$7)*(Annahmen!$C$7-Annahmen!$B$7)),Annahmen!$D$7-SQRT((1-Ziehungen!B77)*(Annahmen!$D$7-Annahmen!$B$7)*(Annahmen!$D$7-Annahmen!$C$7)))))</x:f>
        <x:v>10777.367370431939</x:v>
      </x:c>
      <x:c r="C77" s="18" t="n">
        <x:f>IF(Annahmen!$B$15&lt;&gt;"gültig","",IF(Annahmen!$B$8=Annahmen!$D$8,Annahmen!$B$8,IF(Ziehungen!C77&lt;=(Annahmen!$C$8-Annahmen!$B$8)/(Annahmen!$D$8-Annahmen!$B$8),Annahmen!$B$8+SQRT(Ziehungen!C77*(Annahmen!$D$8-Annahmen!$B$8)*(Annahmen!$C$8-Annahmen!$B$8)),Annahmen!$D$8-SQRT((1-Ziehungen!C77)*(Annahmen!$D$8-Annahmen!$B$8)*(Annahmen!$D$8-Annahmen!$C$8)))))</x:f>
        <x:v>5081.315077394519</x:v>
      </x:c>
      <x:c r="D77" s="18" t="n">
        <x:f>IF(Annahmen!$B$15&lt;&gt;"gültig","",IF(Annahmen!$B$9=Annahmen!$D$9,Annahmen!$B$9,IF(Ziehungen!D77&lt;=(Annahmen!$C$9-Annahmen!$B$9)/(Annahmen!$D$9-Annahmen!$B$9),Annahmen!$B$9+SQRT(Ziehungen!D77*(Annahmen!$D$9-Annahmen!$B$9)*(Annahmen!$C$9-Annahmen!$B$9)),Annahmen!$D$9-SQRT((1-Ziehungen!D77)*(Annahmen!$D$9-Annahmen!$B$9)*(Annahmen!$D$9-Annahmen!$C$9)))))</x:f>
        <x:v>1678.0557606140694</x:v>
      </x:c>
      <x:c r="E77" s="18" t="n">
        <x:f>IF(Annahmen!$B$15="gültig",SUM(B77:D77),"")</x:f>
        <x:v>17536.738208440525</x:v>
      </x:c>
      <x:c r="F77" s="14" t="n">
        <x:f>IF(Annahmen!$B$15="gültig",IF(E77&gt;Annahmen!$B$12,1,0),"")</x:f>
        <x:v>0</x:v>
      </x:c>
    </x:row>
    <x:row r="78" ht="23" customHeight="1">
      <x:c r="A78" s="14" t="n">
        <x:f>Ziehungen!A78</x:f>
        <x:v>72</x:v>
      </x:c>
      <x:c r="B78" s="18" t="n">
        <x:f>IF(Annahmen!$B$15&lt;&gt;"gültig","",IF(Annahmen!$B$7=Annahmen!$D$7,Annahmen!$B$7,IF(Ziehungen!B78&lt;=(Annahmen!$C$7-Annahmen!$B$7)/(Annahmen!$D$7-Annahmen!$B$7),Annahmen!$B$7+SQRT(Ziehungen!B78*(Annahmen!$D$7-Annahmen!$B$7)*(Annahmen!$C$7-Annahmen!$B$7)),Annahmen!$D$7-SQRT((1-Ziehungen!B78)*(Annahmen!$D$7-Annahmen!$B$7)*(Annahmen!$D$7-Annahmen!$C$7)))))</x:f>
        <x:v>9089.922578457797</x:v>
      </x:c>
      <x:c r="C78" s="18" t="n">
        <x:f>IF(Annahmen!$B$15&lt;&gt;"gültig","",IF(Annahmen!$B$8=Annahmen!$D$8,Annahmen!$B$8,IF(Ziehungen!C78&lt;=(Annahmen!$C$8-Annahmen!$B$8)/(Annahmen!$D$8-Annahmen!$B$8),Annahmen!$B$8+SQRT(Ziehungen!C78*(Annahmen!$D$8-Annahmen!$B$8)*(Annahmen!$C$8-Annahmen!$B$8)),Annahmen!$D$8-SQRT((1-Ziehungen!C78)*(Annahmen!$D$8-Annahmen!$B$8)*(Annahmen!$D$8-Annahmen!$C$8)))))</x:f>
        <x:v>7136.787374484862</x:v>
      </x:c>
      <x:c r="D78" s="18" t="n">
        <x:f>IF(Annahmen!$B$15&lt;&gt;"gültig","",IF(Annahmen!$B$9=Annahmen!$D$9,Annahmen!$B$9,IF(Ziehungen!D78&lt;=(Annahmen!$C$9-Annahmen!$B$9)/(Annahmen!$D$9-Annahmen!$B$9),Annahmen!$B$9+SQRT(Ziehungen!D78*(Annahmen!$D$9-Annahmen!$B$9)*(Annahmen!$C$9-Annahmen!$B$9)),Annahmen!$D$9-SQRT((1-Ziehungen!D78)*(Annahmen!$D$9-Annahmen!$B$9)*(Annahmen!$D$9-Annahmen!$C$9)))))</x:f>
        <x:v>1702.3487473028724</x:v>
      </x:c>
      <x:c r="E78" s="18" t="n">
        <x:f>IF(Annahmen!$B$15="gültig",SUM(B78:D78),"")</x:f>
        <x:v>17929.058700245532</x:v>
      </x:c>
      <x:c r="F78" s="14" t="n">
        <x:f>IF(Annahmen!$B$15="gültig",IF(E78&gt;Annahmen!$B$12,1,0),"")</x:f>
        <x:v>0</x:v>
      </x:c>
    </x:row>
    <x:row r="79" ht="23" customHeight="1">
      <x:c r="A79" s="14" t="n">
        <x:f>Ziehungen!A79</x:f>
        <x:v>73</x:v>
      </x:c>
      <x:c r="B79" s="18" t="n">
        <x:f>IF(Annahmen!$B$15&lt;&gt;"gültig","",IF(Annahmen!$B$7=Annahmen!$D$7,Annahmen!$B$7,IF(Ziehungen!B79&lt;=(Annahmen!$C$7-Annahmen!$B$7)/(Annahmen!$D$7-Annahmen!$B$7),Annahmen!$B$7+SQRT(Ziehungen!B79*(Annahmen!$D$7-Annahmen!$B$7)*(Annahmen!$C$7-Annahmen!$B$7)),Annahmen!$D$7-SQRT((1-Ziehungen!B79)*(Annahmen!$D$7-Annahmen!$B$7)*(Annahmen!$D$7-Annahmen!$C$7)))))</x:f>
        <x:v>9411.634962534326</x:v>
      </x:c>
      <x:c r="C79" s="18" t="n">
        <x:f>IF(Annahmen!$B$15&lt;&gt;"gültig","",IF(Annahmen!$B$8=Annahmen!$D$8,Annahmen!$B$8,IF(Ziehungen!C79&lt;=(Annahmen!$C$8-Annahmen!$B$8)/(Annahmen!$D$8-Annahmen!$B$8),Annahmen!$B$8+SQRT(Ziehungen!C79*(Annahmen!$D$8-Annahmen!$B$8)*(Annahmen!$C$8-Annahmen!$B$8)),Annahmen!$D$8-SQRT((1-Ziehungen!C79)*(Annahmen!$D$8-Annahmen!$B$8)*(Annahmen!$D$8-Annahmen!$C$8)))))</x:f>
        <x:v>5898.326220569722</x:v>
      </x:c>
      <x:c r="D79" s="18" t="n">
        <x:f>IF(Annahmen!$B$15&lt;&gt;"gültig","",IF(Annahmen!$B$9=Annahmen!$D$9,Annahmen!$B$9,IF(Ziehungen!D79&lt;=(Annahmen!$C$9-Annahmen!$B$9)/(Annahmen!$D$9-Annahmen!$B$9),Annahmen!$B$9+SQRT(Ziehungen!D79*(Annahmen!$D$9-Annahmen!$B$9)*(Annahmen!$C$9-Annahmen!$B$9)),Annahmen!$D$9-SQRT((1-Ziehungen!D79)*(Annahmen!$D$9-Annahmen!$B$9)*(Annahmen!$D$9-Annahmen!$C$9)))))</x:f>
        <x:v>2193.7658322147063</x:v>
      </x:c>
      <x:c r="E79" s="18" t="n">
        <x:f>IF(Annahmen!$B$15="gültig",SUM(B79:D79),"")</x:f>
        <x:v>17503.727015318756</x:v>
      </x:c>
      <x:c r="F79" s="14" t="n">
        <x:f>IF(Annahmen!$B$15="gültig",IF(E79&gt;Annahmen!$B$12,1,0),"")</x:f>
        <x:v>0</x:v>
      </x:c>
    </x:row>
    <x:row r="80" ht="23" customHeight="1">
      <x:c r="A80" s="14" t="n">
        <x:f>Ziehungen!A80</x:f>
        <x:v>74</x:v>
      </x:c>
      <x:c r="B80" s="18" t="n">
        <x:f>IF(Annahmen!$B$15&lt;&gt;"gültig","",IF(Annahmen!$B$7=Annahmen!$D$7,Annahmen!$B$7,IF(Ziehungen!B80&lt;=(Annahmen!$C$7-Annahmen!$B$7)/(Annahmen!$D$7-Annahmen!$B$7),Annahmen!$B$7+SQRT(Ziehungen!B80*(Annahmen!$D$7-Annahmen!$B$7)*(Annahmen!$C$7-Annahmen!$B$7)),Annahmen!$D$7-SQRT((1-Ziehungen!B80)*(Annahmen!$D$7-Annahmen!$B$7)*(Annahmen!$D$7-Annahmen!$C$7)))))</x:f>
        <x:v>9827.818216279898</x:v>
      </x:c>
      <x:c r="C80" s="18" t="n">
        <x:f>IF(Annahmen!$B$15&lt;&gt;"gültig","",IF(Annahmen!$B$8=Annahmen!$D$8,Annahmen!$B$8,IF(Ziehungen!C80&lt;=(Annahmen!$C$8-Annahmen!$B$8)/(Annahmen!$D$8-Annahmen!$B$8),Annahmen!$B$8+SQRT(Ziehungen!C80*(Annahmen!$D$8-Annahmen!$B$8)*(Annahmen!$C$8-Annahmen!$B$8)),Annahmen!$D$8-SQRT((1-Ziehungen!C80)*(Annahmen!$D$8-Annahmen!$B$8)*(Annahmen!$D$8-Annahmen!$C$8)))))</x:f>
        <x:v>5990.090839675259</x:v>
      </x:c>
      <x:c r="D80" s="18" t="n">
        <x:f>IF(Annahmen!$B$15&lt;&gt;"gültig","",IF(Annahmen!$B$9=Annahmen!$D$9,Annahmen!$B$9,IF(Ziehungen!D80&lt;=(Annahmen!$C$9-Annahmen!$B$9)/(Annahmen!$D$9-Annahmen!$B$9),Annahmen!$B$9+SQRT(Ziehungen!D80*(Annahmen!$D$9-Annahmen!$B$9)*(Annahmen!$C$9-Annahmen!$B$9)),Annahmen!$D$9-SQRT((1-Ziehungen!D80)*(Annahmen!$D$9-Annahmen!$B$9)*(Annahmen!$D$9-Annahmen!$C$9)))))</x:f>
        <x:v>2458.214798383875</x:v>
      </x:c>
      <x:c r="E80" s="18" t="n">
        <x:f>IF(Annahmen!$B$15="gültig",SUM(B80:D80),"")</x:f>
        <x:v>18276.123854339035</x:v>
      </x:c>
      <x:c r="F80" s="14" t="n">
        <x:f>IF(Annahmen!$B$15="gültig",IF(E80&gt;Annahmen!$B$12,1,0),"")</x:f>
        <x:v>0</x:v>
      </x:c>
    </x:row>
    <x:row r="81" ht="23" customHeight="1">
      <x:c r="A81" s="14" t="n">
        <x:f>Ziehungen!A81</x:f>
        <x:v>75</x:v>
      </x:c>
      <x:c r="B81" s="18" t="n">
        <x:f>IF(Annahmen!$B$15&lt;&gt;"gültig","",IF(Annahmen!$B$7=Annahmen!$D$7,Annahmen!$B$7,IF(Ziehungen!B81&lt;=(Annahmen!$C$7-Annahmen!$B$7)/(Annahmen!$D$7-Annahmen!$B$7),Annahmen!$B$7+SQRT(Ziehungen!B81*(Annahmen!$D$7-Annahmen!$B$7)*(Annahmen!$C$7-Annahmen!$B$7)),Annahmen!$D$7-SQRT((1-Ziehungen!B81)*(Annahmen!$D$7-Annahmen!$B$7)*(Annahmen!$D$7-Annahmen!$C$7)))))</x:f>
        <x:v>11252.451893636822</x:v>
      </x:c>
      <x:c r="C81" s="18" t="n">
        <x:f>IF(Annahmen!$B$15&lt;&gt;"gültig","",IF(Annahmen!$B$8=Annahmen!$D$8,Annahmen!$B$8,IF(Ziehungen!C81&lt;=(Annahmen!$C$8-Annahmen!$B$8)/(Annahmen!$D$8-Annahmen!$B$8),Annahmen!$B$8+SQRT(Ziehungen!C81*(Annahmen!$D$8-Annahmen!$B$8)*(Annahmen!$C$8-Annahmen!$B$8)),Annahmen!$D$8-SQRT((1-Ziehungen!C81)*(Annahmen!$D$8-Annahmen!$B$8)*(Annahmen!$D$8-Annahmen!$C$8)))))</x:f>
        <x:v>4499.4631235101815</x:v>
      </x:c>
      <x:c r="D81" s="18" t="n">
        <x:f>IF(Annahmen!$B$15&lt;&gt;"gültig","",IF(Annahmen!$B$9=Annahmen!$D$9,Annahmen!$B$9,IF(Ziehungen!D81&lt;=(Annahmen!$C$9-Annahmen!$B$9)/(Annahmen!$D$9-Annahmen!$B$9),Annahmen!$B$9+SQRT(Ziehungen!D81*(Annahmen!$D$9-Annahmen!$B$9)*(Annahmen!$C$9-Annahmen!$B$9)),Annahmen!$D$9-SQRT((1-Ziehungen!D81)*(Annahmen!$D$9-Annahmen!$B$9)*(Annahmen!$D$9-Annahmen!$C$9)))))</x:f>
        <x:v>1428.9552416391339</x:v>
      </x:c>
      <x:c r="E81" s="18" t="n">
        <x:f>IF(Annahmen!$B$15="gültig",SUM(B81:D81),"")</x:f>
        <x:v>17180.870258786137</x:v>
      </x:c>
      <x:c r="F81" s="14" t="n">
        <x:f>IF(Annahmen!$B$15="gültig",IF(E81&gt;Annahmen!$B$12,1,0),"")</x:f>
        <x:v>0</x:v>
      </x:c>
    </x:row>
    <x:row r="82" ht="23" customHeight="1">
      <x:c r="A82" s="14" t="n">
        <x:f>Ziehungen!A82</x:f>
        <x:v>76</x:v>
      </x:c>
      <x:c r="B82" s="18" t="n">
        <x:f>IF(Annahmen!$B$15&lt;&gt;"gültig","",IF(Annahmen!$B$7=Annahmen!$D$7,Annahmen!$B$7,IF(Ziehungen!B82&lt;=(Annahmen!$C$7-Annahmen!$B$7)/(Annahmen!$D$7-Annahmen!$B$7),Annahmen!$B$7+SQRT(Ziehungen!B82*(Annahmen!$D$7-Annahmen!$B$7)*(Annahmen!$C$7-Annahmen!$B$7)),Annahmen!$D$7-SQRT((1-Ziehungen!B82)*(Annahmen!$D$7-Annahmen!$B$7)*(Annahmen!$D$7-Annahmen!$C$7)))))</x:f>
        <x:v>10593.032456023535</x:v>
      </x:c>
      <x:c r="C82" s="18" t="n">
        <x:f>IF(Annahmen!$B$15&lt;&gt;"gültig","",IF(Annahmen!$B$8=Annahmen!$D$8,Annahmen!$B$8,IF(Ziehungen!C82&lt;=(Annahmen!$C$8-Annahmen!$B$8)/(Annahmen!$D$8-Annahmen!$B$8),Annahmen!$B$8+SQRT(Ziehungen!C82*(Annahmen!$D$8-Annahmen!$B$8)*(Annahmen!$C$8-Annahmen!$B$8)),Annahmen!$D$8-SQRT((1-Ziehungen!C82)*(Annahmen!$D$8-Annahmen!$B$8)*(Annahmen!$D$8-Annahmen!$C$8)))))</x:f>
        <x:v>6141.921796526165</x:v>
      </x:c>
      <x:c r="D82" s="18" t="n">
        <x:f>IF(Annahmen!$B$15&lt;&gt;"gültig","",IF(Annahmen!$B$9=Annahmen!$D$9,Annahmen!$B$9,IF(Ziehungen!D82&lt;=(Annahmen!$C$9-Annahmen!$B$9)/(Annahmen!$D$9-Annahmen!$B$9),Annahmen!$B$9+SQRT(Ziehungen!D82*(Annahmen!$D$9-Annahmen!$B$9)*(Annahmen!$C$9-Annahmen!$B$9)),Annahmen!$D$9-SQRT((1-Ziehungen!D82)*(Annahmen!$D$9-Annahmen!$B$9)*(Annahmen!$D$9-Annahmen!$C$9)))))</x:f>
        <x:v>1469.58113377494</x:v>
      </x:c>
      <x:c r="E82" s="18" t="n">
        <x:f>IF(Annahmen!$B$15="gültig",SUM(B82:D82),"")</x:f>
        <x:v>18204.535386324642</x:v>
      </x:c>
      <x:c r="F82" s="14" t="n">
        <x:f>IF(Annahmen!$B$15="gültig",IF(E82&gt;Annahmen!$B$12,1,0),"")</x:f>
        <x:v>0</x:v>
      </x:c>
    </x:row>
    <x:row r="83" ht="23" customHeight="1">
      <x:c r="A83" s="14" t="n">
        <x:f>Ziehungen!A83</x:f>
        <x:v>77</x:v>
      </x:c>
      <x:c r="B83" s="18" t="n">
        <x:f>IF(Annahmen!$B$15&lt;&gt;"gültig","",IF(Annahmen!$B$7=Annahmen!$D$7,Annahmen!$B$7,IF(Ziehungen!B83&lt;=(Annahmen!$C$7-Annahmen!$B$7)/(Annahmen!$D$7-Annahmen!$B$7),Annahmen!$B$7+SQRT(Ziehungen!B83*(Annahmen!$D$7-Annahmen!$B$7)*(Annahmen!$C$7-Annahmen!$B$7)),Annahmen!$D$7-SQRT((1-Ziehungen!B83)*(Annahmen!$D$7-Annahmen!$B$7)*(Annahmen!$D$7-Annahmen!$C$7)))))</x:f>
        <x:v>11178.21728785587</x:v>
      </x:c>
      <x:c r="C83" s="18" t="n">
        <x:f>IF(Annahmen!$B$15&lt;&gt;"gültig","",IF(Annahmen!$B$8=Annahmen!$D$8,Annahmen!$B$8,IF(Ziehungen!C83&lt;=(Annahmen!$C$8-Annahmen!$B$8)/(Annahmen!$D$8-Annahmen!$B$8),Annahmen!$B$8+SQRT(Ziehungen!C83*(Annahmen!$D$8-Annahmen!$B$8)*(Annahmen!$C$8-Annahmen!$B$8)),Annahmen!$D$8-SQRT((1-Ziehungen!C83)*(Annahmen!$D$8-Annahmen!$B$8)*(Annahmen!$D$8-Annahmen!$C$8)))))</x:f>
        <x:v>6121.908147797264</x:v>
      </x:c>
      <x:c r="D83" s="18" t="n">
        <x:f>IF(Annahmen!$B$15&lt;&gt;"gültig","",IF(Annahmen!$B$9=Annahmen!$D$9,Annahmen!$B$9,IF(Ziehungen!D83&lt;=(Annahmen!$C$9-Annahmen!$B$9)/(Annahmen!$D$9-Annahmen!$B$9),Annahmen!$B$9+SQRT(Ziehungen!D83*(Annahmen!$D$9-Annahmen!$B$9)*(Annahmen!$C$9-Annahmen!$B$9)),Annahmen!$D$9-SQRT((1-Ziehungen!D83)*(Annahmen!$D$9-Annahmen!$B$9)*(Annahmen!$D$9-Annahmen!$C$9)))))</x:f>
        <x:v>2614.1314183953805</x:v>
      </x:c>
      <x:c r="E83" s="18" t="n">
        <x:f>IF(Annahmen!$B$15="gültig",SUM(B83:D83),"")</x:f>
        <x:v>19914.256854048515</x:v>
      </x:c>
      <x:c r="F83" s="14" t="n">
        <x:f>IF(Annahmen!$B$15="gültig",IF(E83&gt;Annahmen!$B$12,1,0),"")</x:f>
        <x:v>0</x:v>
      </x:c>
    </x:row>
    <x:row r="84" ht="23" customHeight="1">
      <x:c r="A84" s="14" t="n">
        <x:f>Ziehungen!A84</x:f>
        <x:v>78</x:v>
      </x:c>
      <x:c r="B84" s="18" t="n">
        <x:f>IF(Annahmen!$B$15&lt;&gt;"gültig","",IF(Annahmen!$B$7=Annahmen!$D$7,Annahmen!$B$7,IF(Ziehungen!B84&lt;=(Annahmen!$C$7-Annahmen!$B$7)/(Annahmen!$D$7-Annahmen!$B$7),Annahmen!$B$7+SQRT(Ziehungen!B84*(Annahmen!$D$7-Annahmen!$B$7)*(Annahmen!$C$7-Annahmen!$B$7)),Annahmen!$D$7-SQRT((1-Ziehungen!B84)*(Annahmen!$D$7-Annahmen!$B$7)*(Annahmen!$D$7-Annahmen!$C$7)))))</x:f>
        <x:v>10623.325016412728</x:v>
      </x:c>
      <x:c r="C84" s="18" t="n">
        <x:f>IF(Annahmen!$B$15&lt;&gt;"gültig","",IF(Annahmen!$B$8=Annahmen!$D$8,Annahmen!$B$8,IF(Ziehungen!C84&lt;=(Annahmen!$C$8-Annahmen!$B$8)/(Annahmen!$D$8-Annahmen!$B$8),Annahmen!$B$8+SQRT(Ziehungen!C84*(Annahmen!$D$8-Annahmen!$B$8)*(Annahmen!$C$8-Annahmen!$B$8)),Annahmen!$D$8-SQRT((1-Ziehungen!C84)*(Annahmen!$D$8-Annahmen!$B$8)*(Annahmen!$D$8-Annahmen!$C$8)))))</x:f>
        <x:v>6870.729950641208</x:v>
      </x:c>
      <x:c r="D84" s="18" t="n">
        <x:f>IF(Annahmen!$B$15&lt;&gt;"gültig","",IF(Annahmen!$B$9=Annahmen!$D$9,Annahmen!$B$9,IF(Ziehungen!D84&lt;=(Annahmen!$C$9-Annahmen!$B$9)/(Annahmen!$D$9-Annahmen!$B$9),Annahmen!$B$9+SQRT(Ziehungen!D84*(Annahmen!$D$9-Annahmen!$B$9)*(Annahmen!$C$9-Annahmen!$B$9)),Annahmen!$D$9-SQRT((1-Ziehungen!D84)*(Annahmen!$D$9-Annahmen!$B$9)*(Annahmen!$D$9-Annahmen!$C$9)))))</x:f>
        <x:v>1939.3030288975356</x:v>
      </x:c>
      <x:c r="E84" s="18" t="n">
        <x:f>IF(Annahmen!$B$15="gültig",SUM(B84:D84),"")</x:f>
        <x:v>19433.357995951472</x:v>
      </x:c>
      <x:c r="F84" s="14" t="n">
        <x:f>IF(Annahmen!$B$15="gültig",IF(E84&gt;Annahmen!$B$12,1,0),"")</x:f>
        <x:v>0</x:v>
      </x:c>
    </x:row>
    <x:row r="85" ht="23" customHeight="1">
      <x:c r="A85" s="14" t="n">
        <x:f>Ziehungen!A85</x:f>
        <x:v>79</x:v>
      </x:c>
      <x:c r="B85" s="18" t="n">
        <x:f>IF(Annahmen!$B$15&lt;&gt;"gültig","",IF(Annahmen!$B$7=Annahmen!$D$7,Annahmen!$B$7,IF(Ziehungen!B85&lt;=(Annahmen!$C$7-Annahmen!$B$7)/(Annahmen!$D$7-Annahmen!$B$7),Annahmen!$B$7+SQRT(Ziehungen!B85*(Annahmen!$D$7-Annahmen!$B$7)*(Annahmen!$C$7-Annahmen!$B$7)),Annahmen!$D$7-SQRT((1-Ziehungen!B85)*(Annahmen!$D$7-Annahmen!$B$7)*(Annahmen!$D$7-Annahmen!$C$7)))))</x:f>
        <x:v>9718.389437661383</x:v>
      </x:c>
      <x:c r="C85" s="18" t="n">
        <x:f>IF(Annahmen!$B$15&lt;&gt;"gültig","",IF(Annahmen!$B$8=Annahmen!$D$8,Annahmen!$B$8,IF(Ziehungen!C85&lt;=(Annahmen!$C$8-Annahmen!$B$8)/(Annahmen!$D$8-Annahmen!$B$8),Annahmen!$B$8+SQRT(Ziehungen!C85*(Annahmen!$D$8-Annahmen!$B$8)*(Annahmen!$C$8-Annahmen!$B$8)),Annahmen!$D$8-SQRT((1-Ziehungen!C85)*(Annahmen!$D$8-Annahmen!$B$8)*(Annahmen!$D$8-Annahmen!$C$8)))))</x:f>
        <x:v>6502.175254753769</x:v>
      </x:c>
      <x:c r="D85" s="18" t="n">
        <x:f>IF(Annahmen!$B$15&lt;&gt;"gültig","",IF(Annahmen!$B$9=Annahmen!$D$9,Annahmen!$B$9,IF(Ziehungen!D85&lt;=(Annahmen!$C$9-Annahmen!$B$9)/(Annahmen!$D$9-Annahmen!$B$9),Annahmen!$B$9+SQRT(Ziehungen!D85*(Annahmen!$D$9-Annahmen!$B$9)*(Annahmen!$C$9-Annahmen!$B$9)),Annahmen!$D$9-SQRT((1-Ziehungen!D85)*(Annahmen!$D$9-Annahmen!$B$9)*(Annahmen!$D$9-Annahmen!$C$9)))))</x:f>
        <x:v>2075.588156621495</x:v>
      </x:c>
      <x:c r="E85" s="18" t="n">
        <x:f>IF(Annahmen!$B$15="gültig",SUM(B85:D85),"")</x:f>
        <x:v>18296.152849036647</x:v>
      </x:c>
      <x:c r="F85" s="14" t="n">
        <x:f>IF(Annahmen!$B$15="gültig",IF(E85&gt;Annahmen!$B$12,1,0),"")</x:f>
        <x:v>0</x:v>
      </x:c>
    </x:row>
    <x:row r="86" ht="23" customHeight="1">
      <x:c r="A86" s="14" t="n">
        <x:f>Ziehungen!A86</x:f>
        <x:v>80</x:v>
      </x:c>
      <x:c r="B86" s="18" t="n">
        <x:f>IF(Annahmen!$B$15&lt;&gt;"gültig","",IF(Annahmen!$B$7=Annahmen!$D$7,Annahmen!$B$7,IF(Ziehungen!B86&lt;=(Annahmen!$C$7-Annahmen!$B$7)/(Annahmen!$D$7-Annahmen!$B$7),Annahmen!$B$7+SQRT(Ziehungen!B86*(Annahmen!$D$7-Annahmen!$B$7)*(Annahmen!$C$7-Annahmen!$B$7)),Annahmen!$D$7-SQRT((1-Ziehungen!B86)*(Annahmen!$D$7-Annahmen!$B$7)*(Annahmen!$D$7-Annahmen!$C$7)))))</x:f>
        <x:v>10866.562137419029</x:v>
      </x:c>
      <x:c r="C86" s="18" t="n">
        <x:f>IF(Annahmen!$B$15&lt;&gt;"gültig","",IF(Annahmen!$B$8=Annahmen!$D$8,Annahmen!$B$8,IF(Ziehungen!C86&lt;=(Annahmen!$C$8-Annahmen!$B$8)/(Annahmen!$D$8-Annahmen!$B$8),Annahmen!$B$8+SQRT(Ziehungen!C86*(Annahmen!$D$8-Annahmen!$B$8)*(Annahmen!$C$8-Annahmen!$B$8)),Annahmen!$D$8-SQRT((1-Ziehungen!C86)*(Annahmen!$D$8-Annahmen!$B$8)*(Annahmen!$D$8-Annahmen!$C$8)))))</x:f>
        <x:v>4769.358227462095</x:v>
      </x:c>
      <x:c r="D86" s="18" t="n">
        <x:f>IF(Annahmen!$B$15&lt;&gt;"gültig","",IF(Annahmen!$B$9=Annahmen!$D$9,Annahmen!$B$9,IF(Ziehungen!D86&lt;=(Annahmen!$C$9-Annahmen!$B$9)/(Annahmen!$D$9-Annahmen!$B$9),Annahmen!$B$9+SQRT(Ziehungen!D86*(Annahmen!$D$9-Annahmen!$B$9)*(Annahmen!$C$9-Annahmen!$B$9)),Annahmen!$D$9-SQRT((1-Ziehungen!D86)*(Annahmen!$D$9-Annahmen!$B$9)*(Annahmen!$D$9-Annahmen!$C$9)))))</x:f>
        <x:v>2288.9757824137146</x:v>
      </x:c>
      <x:c r="E86" s="18" t="n">
        <x:f>IF(Annahmen!$B$15="gültig",SUM(B86:D86),"")</x:f>
        <x:v>17924.89614729484</x:v>
      </x:c>
      <x:c r="F86" s="14" t="n">
        <x:f>IF(Annahmen!$B$15="gültig",IF(E86&gt;Annahmen!$B$12,1,0),"")</x:f>
        <x:v>0</x:v>
      </x:c>
    </x:row>
    <x:row r="87" ht="23" customHeight="1">
      <x:c r="A87" s="14" t="n">
        <x:f>Ziehungen!A87</x:f>
        <x:v>81</x:v>
      </x:c>
      <x:c r="B87" s="18" t="n">
        <x:f>IF(Annahmen!$B$15&lt;&gt;"gültig","",IF(Annahmen!$B$7=Annahmen!$D$7,Annahmen!$B$7,IF(Ziehungen!B87&lt;=(Annahmen!$C$7-Annahmen!$B$7)/(Annahmen!$D$7-Annahmen!$B$7),Annahmen!$B$7+SQRT(Ziehungen!B87*(Annahmen!$D$7-Annahmen!$B$7)*(Annahmen!$C$7-Annahmen!$B$7)),Annahmen!$D$7-SQRT((1-Ziehungen!B87)*(Annahmen!$D$7-Annahmen!$B$7)*(Annahmen!$D$7-Annahmen!$C$7)))))</x:f>
        <x:v>11497.120620535079</x:v>
      </x:c>
      <x:c r="C87" s="18" t="n">
        <x:f>IF(Annahmen!$B$15&lt;&gt;"gültig","",IF(Annahmen!$B$8=Annahmen!$D$8,Annahmen!$B$8,IF(Ziehungen!C87&lt;=(Annahmen!$C$8-Annahmen!$B$8)/(Annahmen!$D$8-Annahmen!$B$8),Annahmen!$B$8+SQRT(Ziehungen!C87*(Annahmen!$D$8-Annahmen!$B$8)*(Annahmen!$C$8-Annahmen!$B$8)),Annahmen!$D$8-SQRT((1-Ziehungen!C87)*(Annahmen!$D$8-Annahmen!$B$8)*(Annahmen!$D$8-Annahmen!$C$8)))))</x:f>
        <x:v>7276.444402572272</x:v>
      </x:c>
      <x:c r="D87" s="18" t="n">
        <x:f>IF(Annahmen!$B$15&lt;&gt;"gültig","",IF(Annahmen!$B$9=Annahmen!$D$9,Annahmen!$B$9,IF(Ziehungen!D87&lt;=(Annahmen!$C$9-Annahmen!$B$9)/(Annahmen!$D$9-Annahmen!$B$9),Annahmen!$B$9+SQRT(Ziehungen!D87*(Annahmen!$D$9-Annahmen!$B$9)*(Annahmen!$C$9-Annahmen!$B$9)),Annahmen!$D$9-SQRT((1-Ziehungen!D87)*(Annahmen!$D$9-Annahmen!$B$9)*(Annahmen!$D$9-Annahmen!$C$9)))))</x:f>
        <x:v>1336.4015424810852</x:v>
      </x:c>
      <x:c r="E87" s="18" t="n">
        <x:f>IF(Annahmen!$B$15="gültig",SUM(B87:D87),"")</x:f>
        <x:v>20109.96656558844</x:v>
      </x:c>
      <x:c r="F87" s="14" t="n">
        <x:f>IF(Annahmen!$B$15="gültig",IF(E87&gt;Annahmen!$B$12,1,0),"")</x:f>
        <x:v>1</x:v>
      </x:c>
    </x:row>
    <x:row r="88" ht="23" customHeight="1">
      <x:c r="A88" s="14" t="n">
        <x:f>Ziehungen!A88</x:f>
        <x:v>82</x:v>
      </x:c>
      <x:c r="B88" s="18" t="n">
        <x:f>IF(Annahmen!$B$15&lt;&gt;"gültig","",IF(Annahmen!$B$7=Annahmen!$D$7,Annahmen!$B$7,IF(Ziehungen!B88&lt;=(Annahmen!$C$7-Annahmen!$B$7)/(Annahmen!$D$7-Annahmen!$B$7),Annahmen!$B$7+SQRT(Ziehungen!B88*(Annahmen!$D$7-Annahmen!$B$7)*(Annahmen!$C$7-Annahmen!$B$7)),Annahmen!$D$7-SQRT((1-Ziehungen!B88)*(Annahmen!$D$7-Annahmen!$B$7)*(Annahmen!$D$7-Annahmen!$C$7)))))</x:f>
        <x:v>10006.060242865457</x:v>
      </x:c>
      <x:c r="C88" s="18" t="n">
        <x:f>IF(Annahmen!$B$15&lt;&gt;"gültig","",IF(Annahmen!$B$8=Annahmen!$D$8,Annahmen!$B$8,IF(Ziehungen!C88&lt;=(Annahmen!$C$8-Annahmen!$B$8)/(Annahmen!$D$8-Annahmen!$B$8),Annahmen!$B$8+SQRT(Ziehungen!C88*(Annahmen!$D$8-Annahmen!$B$8)*(Annahmen!$C$8-Annahmen!$B$8)),Annahmen!$D$8-SQRT((1-Ziehungen!C88)*(Annahmen!$D$8-Annahmen!$B$8)*(Annahmen!$D$8-Annahmen!$C$8)))))</x:f>
        <x:v>7474.047007833396</x:v>
      </x:c>
      <x:c r="D88" s="18" t="n">
        <x:f>IF(Annahmen!$B$15&lt;&gt;"gültig","",IF(Annahmen!$B$9=Annahmen!$D$9,Annahmen!$B$9,IF(Ziehungen!D88&lt;=(Annahmen!$C$9-Annahmen!$B$9)/(Annahmen!$D$9-Annahmen!$B$9),Annahmen!$B$9+SQRT(Ziehungen!D88*(Annahmen!$D$9-Annahmen!$B$9)*(Annahmen!$C$9-Annahmen!$B$9)),Annahmen!$D$9-SQRT((1-Ziehungen!D88)*(Annahmen!$D$9-Annahmen!$B$9)*(Annahmen!$D$9-Annahmen!$C$9)))))</x:f>
        <x:v>2501.168606309727</x:v>
      </x:c>
      <x:c r="E88" s="18" t="n">
        <x:f>IF(Annahmen!$B$15="gültig",SUM(B88:D88),"")</x:f>
        <x:v>19981.27585700858</x:v>
      </x:c>
      <x:c r="F88" s="14" t="n">
        <x:f>IF(Annahmen!$B$15="gültig",IF(E88&gt;Annahmen!$B$12,1,0),"")</x:f>
        <x:v>0</x:v>
      </x:c>
    </x:row>
    <x:row r="89" ht="23" customHeight="1">
      <x:c r="A89" s="14" t="n">
        <x:f>Ziehungen!A89</x:f>
        <x:v>83</x:v>
      </x:c>
      <x:c r="B89" s="18" t="n">
        <x:f>IF(Annahmen!$B$15&lt;&gt;"gültig","",IF(Annahmen!$B$7=Annahmen!$D$7,Annahmen!$B$7,IF(Ziehungen!B89&lt;=(Annahmen!$C$7-Annahmen!$B$7)/(Annahmen!$D$7-Annahmen!$B$7),Annahmen!$B$7+SQRT(Ziehungen!B89*(Annahmen!$D$7-Annahmen!$B$7)*(Annahmen!$C$7-Annahmen!$B$7)),Annahmen!$D$7-SQRT((1-Ziehungen!B89)*(Annahmen!$D$7-Annahmen!$B$7)*(Annahmen!$D$7-Annahmen!$C$7)))))</x:f>
        <x:v>11460.341326389407</x:v>
      </x:c>
      <x:c r="C89" s="18" t="n">
        <x:f>IF(Annahmen!$B$15&lt;&gt;"gültig","",IF(Annahmen!$B$8=Annahmen!$D$8,Annahmen!$B$8,IF(Ziehungen!C89&lt;=(Annahmen!$C$8-Annahmen!$B$8)/(Annahmen!$D$8-Annahmen!$B$8),Annahmen!$B$8+SQRT(Ziehungen!C89*(Annahmen!$D$8-Annahmen!$B$8)*(Annahmen!$C$8-Annahmen!$B$8)),Annahmen!$D$8-SQRT((1-Ziehungen!C89)*(Annahmen!$D$8-Annahmen!$B$8)*(Annahmen!$D$8-Annahmen!$C$8)))))</x:f>
        <x:v>4319.98724276906</x:v>
      </x:c>
      <x:c r="D89" s="18" t="n">
        <x:f>IF(Annahmen!$B$15&lt;&gt;"gültig","",IF(Annahmen!$B$9=Annahmen!$D$9,Annahmen!$B$9,IF(Ziehungen!D89&lt;=(Annahmen!$C$9-Annahmen!$B$9)/(Annahmen!$D$9-Annahmen!$B$9),Annahmen!$B$9+SQRT(Ziehungen!D89*(Annahmen!$D$9-Annahmen!$B$9)*(Annahmen!$C$9-Annahmen!$B$9)),Annahmen!$D$9-SQRT((1-Ziehungen!D89)*(Annahmen!$D$9-Annahmen!$B$9)*(Annahmen!$D$9-Annahmen!$C$9)))))</x:f>
        <x:v>2084.123320469974</x:v>
      </x:c>
      <x:c r="E89" s="18" t="n">
        <x:f>IF(Annahmen!$B$15="gültig",SUM(B89:D89),"")</x:f>
        <x:v>17864.451889628443</x:v>
      </x:c>
      <x:c r="F89" s="14" t="n">
        <x:f>IF(Annahmen!$B$15="gültig",IF(E89&gt;Annahmen!$B$12,1,0),"")</x:f>
        <x:v>0</x:v>
      </x:c>
    </x:row>
    <x:row r="90" ht="23" customHeight="1">
      <x:c r="A90" s="14" t="n">
        <x:f>Ziehungen!A90</x:f>
        <x:v>84</x:v>
      </x:c>
      <x:c r="B90" s="18" t="n">
        <x:f>IF(Annahmen!$B$15&lt;&gt;"gültig","",IF(Annahmen!$B$7=Annahmen!$D$7,Annahmen!$B$7,IF(Ziehungen!B90&lt;=(Annahmen!$C$7-Annahmen!$B$7)/(Annahmen!$D$7-Annahmen!$B$7),Annahmen!$B$7+SQRT(Ziehungen!B90*(Annahmen!$D$7-Annahmen!$B$7)*(Annahmen!$C$7-Annahmen!$B$7)),Annahmen!$D$7-SQRT((1-Ziehungen!B90)*(Annahmen!$D$7-Annahmen!$B$7)*(Annahmen!$D$7-Annahmen!$C$7)))))</x:f>
        <x:v>11051.600660542998</x:v>
      </x:c>
      <x:c r="C90" s="18" t="n">
        <x:f>IF(Annahmen!$B$15&lt;&gt;"gültig","",IF(Annahmen!$B$8=Annahmen!$D$8,Annahmen!$B$8,IF(Ziehungen!C90&lt;=(Annahmen!$C$8-Annahmen!$B$8)/(Annahmen!$D$8-Annahmen!$B$8),Annahmen!$B$8+SQRT(Ziehungen!C90*(Annahmen!$D$8-Annahmen!$B$8)*(Annahmen!$C$8-Annahmen!$B$8)),Annahmen!$D$8-SQRT((1-Ziehungen!C90)*(Annahmen!$D$8-Annahmen!$B$8)*(Annahmen!$D$8-Annahmen!$C$8)))))</x:f>
        <x:v>7633.438305731341</x:v>
      </x:c>
      <x:c r="D90" s="18" t="n">
        <x:f>IF(Annahmen!$B$15&lt;&gt;"gültig","",IF(Annahmen!$B$9=Annahmen!$D$9,Annahmen!$B$9,IF(Ziehungen!D90&lt;=(Annahmen!$C$9-Annahmen!$B$9)/(Annahmen!$D$9-Annahmen!$B$9),Annahmen!$B$9+SQRT(Ziehungen!D90*(Annahmen!$D$9-Annahmen!$B$9)*(Annahmen!$C$9-Annahmen!$B$9)),Annahmen!$D$9-SQRT((1-Ziehungen!D90)*(Annahmen!$D$9-Annahmen!$B$9)*(Annahmen!$D$9-Annahmen!$C$9)))))</x:f>
        <x:v>1627.2153990825666</x:v>
      </x:c>
      <x:c r="E90" s="18" t="n">
        <x:f>IF(Annahmen!$B$15="gültig",SUM(B90:D90),"")</x:f>
        <x:v>20312.25436535691</x:v>
      </x:c>
      <x:c r="F90" s="14" t="n">
        <x:f>IF(Annahmen!$B$15="gültig",IF(E90&gt;Annahmen!$B$12,1,0),"")</x:f>
        <x:v>1</x:v>
      </x:c>
    </x:row>
    <x:row r="91" ht="23" customHeight="1">
      <x:c r="A91" s="14" t="n">
        <x:f>Ziehungen!A91</x:f>
        <x:v>85</x:v>
      </x:c>
      <x:c r="B91" s="18" t="n">
        <x:f>IF(Annahmen!$B$15&lt;&gt;"gültig","",IF(Annahmen!$B$7=Annahmen!$D$7,Annahmen!$B$7,IF(Ziehungen!B91&lt;=(Annahmen!$C$7-Annahmen!$B$7)/(Annahmen!$D$7-Annahmen!$B$7),Annahmen!$B$7+SQRT(Ziehungen!B91*(Annahmen!$D$7-Annahmen!$B$7)*(Annahmen!$C$7-Annahmen!$B$7)),Annahmen!$D$7-SQRT((1-Ziehungen!B91)*(Annahmen!$D$7-Annahmen!$B$7)*(Annahmen!$D$7-Annahmen!$C$7)))))</x:f>
        <x:v>8478.169897778693</x:v>
      </x:c>
      <x:c r="C91" s="18" t="n">
        <x:f>IF(Annahmen!$B$15&lt;&gt;"gültig","",IF(Annahmen!$B$8=Annahmen!$D$8,Annahmen!$B$8,IF(Ziehungen!C91&lt;=(Annahmen!$C$8-Annahmen!$B$8)/(Annahmen!$D$8-Annahmen!$B$8),Annahmen!$B$8+SQRT(Ziehungen!C91*(Annahmen!$D$8-Annahmen!$B$8)*(Annahmen!$C$8-Annahmen!$B$8)),Annahmen!$D$8-SQRT((1-Ziehungen!C91)*(Annahmen!$D$8-Annahmen!$B$8)*(Annahmen!$D$8-Annahmen!$C$8)))))</x:f>
        <x:v>7030.753080514444</x:v>
      </x:c>
      <x:c r="D91" s="18" t="n">
        <x:f>IF(Annahmen!$B$15&lt;&gt;"gültig","",IF(Annahmen!$B$9=Annahmen!$D$9,Annahmen!$B$9,IF(Ziehungen!D91&lt;=(Annahmen!$C$9-Annahmen!$B$9)/(Annahmen!$D$9-Annahmen!$B$9),Annahmen!$B$9+SQRT(Ziehungen!D91*(Annahmen!$D$9-Annahmen!$B$9)*(Annahmen!$C$9-Annahmen!$B$9)),Annahmen!$D$9-SQRT((1-Ziehungen!D91)*(Annahmen!$D$9-Annahmen!$B$9)*(Annahmen!$D$9-Annahmen!$C$9)))))</x:f>
        <x:v>2181.815578283609</x:v>
      </x:c>
      <x:c r="E91" s="18" t="n">
        <x:f>IF(Annahmen!$B$15="gültig",SUM(B91:D91),"")</x:f>
        <x:v>17690.738556576744</x:v>
      </x:c>
      <x:c r="F91" s="14" t="n">
        <x:f>IF(Annahmen!$B$15="gültig",IF(E91&gt;Annahmen!$B$12,1,0),"")</x:f>
        <x:v>0</x:v>
      </x:c>
    </x:row>
    <x:row r="92" ht="23" customHeight="1">
      <x:c r="A92" s="14" t="n">
        <x:f>Ziehungen!A92</x:f>
        <x:v>86</x:v>
      </x:c>
      <x:c r="B92" s="18" t="n">
        <x:f>IF(Annahmen!$B$15&lt;&gt;"gültig","",IF(Annahmen!$B$7=Annahmen!$D$7,Annahmen!$B$7,IF(Ziehungen!B92&lt;=(Annahmen!$C$7-Annahmen!$B$7)/(Annahmen!$D$7-Annahmen!$B$7),Annahmen!$B$7+SQRT(Ziehungen!B92*(Annahmen!$D$7-Annahmen!$B$7)*(Annahmen!$C$7-Annahmen!$B$7)),Annahmen!$D$7-SQRT((1-Ziehungen!B92)*(Annahmen!$D$7-Annahmen!$B$7)*(Annahmen!$D$7-Annahmen!$C$7)))))</x:f>
        <x:v>13645.681648474221</x:v>
      </x:c>
      <x:c r="C92" s="18" t="n">
        <x:f>IF(Annahmen!$B$15&lt;&gt;"gültig","",IF(Annahmen!$B$8=Annahmen!$D$8,Annahmen!$B$8,IF(Ziehungen!C92&lt;=(Annahmen!$C$8-Annahmen!$B$8)/(Annahmen!$D$8-Annahmen!$B$8),Annahmen!$B$8+SQRT(Ziehungen!C92*(Annahmen!$D$8-Annahmen!$B$8)*(Annahmen!$C$8-Annahmen!$B$8)),Annahmen!$D$8-SQRT((1-Ziehungen!C92)*(Annahmen!$D$8-Annahmen!$B$8)*(Annahmen!$D$8-Annahmen!$C$8)))))</x:f>
        <x:v>7853.95086300076</x:v>
      </x:c>
      <x:c r="D92" s="18" t="n">
        <x:f>IF(Annahmen!$B$15&lt;&gt;"gültig","",IF(Annahmen!$B$9=Annahmen!$D$9,Annahmen!$B$9,IF(Ziehungen!D92&lt;=(Annahmen!$C$9-Annahmen!$B$9)/(Annahmen!$D$9-Annahmen!$B$9),Annahmen!$B$9+SQRT(Ziehungen!D92*(Annahmen!$D$9-Annahmen!$B$9)*(Annahmen!$C$9-Annahmen!$B$9)),Annahmen!$D$9-SQRT((1-Ziehungen!D92)*(Annahmen!$D$9-Annahmen!$B$9)*(Annahmen!$D$9-Annahmen!$C$9)))))</x:f>
        <x:v>1237.7051050622526</x:v>
      </x:c>
      <x:c r="E92" s="18" t="n">
        <x:f>IF(Annahmen!$B$15="gültig",SUM(B92:D92),"")</x:f>
        <x:v>22737.337616537236</x:v>
      </x:c>
      <x:c r="F92" s="14" t="n">
        <x:f>IF(Annahmen!$B$15="gültig",IF(E92&gt;Annahmen!$B$12,1,0),"")</x:f>
        <x:v>1</x:v>
      </x:c>
    </x:row>
    <x:row r="93" ht="23" customHeight="1">
      <x:c r="A93" s="14" t="n">
        <x:f>Ziehungen!A93</x:f>
        <x:v>87</x:v>
      </x:c>
      <x:c r="B93" s="18" t="n">
        <x:f>IF(Annahmen!$B$15&lt;&gt;"gültig","",IF(Annahmen!$B$7=Annahmen!$D$7,Annahmen!$B$7,IF(Ziehungen!B93&lt;=(Annahmen!$C$7-Annahmen!$B$7)/(Annahmen!$D$7-Annahmen!$B$7),Annahmen!$B$7+SQRT(Ziehungen!B93*(Annahmen!$D$7-Annahmen!$B$7)*(Annahmen!$C$7-Annahmen!$B$7)),Annahmen!$D$7-SQRT((1-Ziehungen!B93)*(Annahmen!$D$7-Annahmen!$B$7)*(Annahmen!$D$7-Annahmen!$C$7)))))</x:f>
        <x:v>10630.627274007853</x:v>
      </x:c>
      <x:c r="C93" s="18" t="n">
        <x:f>IF(Annahmen!$B$15&lt;&gt;"gültig","",IF(Annahmen!$B$8=Annahmen!$D$8,Annahmen!$B$8,IF(Ziehungen!C93&lt;=(Annahmen!$C$8-Annahmen!$B$8)/(Annahmen!$D$8-Annahmen!$B$8),Annahmen!$B$8+SQRT(Ziehungen!C93*(Annahmen!$D$8-Annahmen!$B$8)*(Annahmen!$C$8-Annahmen!$B$8)),Annahmen!$D$8-SQRT((1-Ziehungen!C93)*(Annahmen!$D$8-Annahmen!$B$8)*(Annahmen!$D$8-Annahmen!$C$8)))))</x:f>
        <x:v>7330.577855576198</x:v>
      </x:c>
      <x:c r="D93" s="18" t="n">
        <x:f>IF(Annahmen!$B$15&lt;&gt;"gültig","",IF(Annahmen!$B$9=Annahmen!$D$9,Annahmen!$B$9,IF(Ziehungen!D93&lt;=(Annahmen!$C$9-Annahmen!$B$9)/(Annahmen!$D$9-Annahmen!$B$9),Annahmen!$B$9+SQRT(Ziehungen!D93*(Annahmen!$D$9-Annahmen!$B$9)*(Annahmen!$C$9-Annahmen!$B$9)),Annahmen!$D$9-SQRT((1-Ziehungen!D93)*(Annahmen!$D$9-Annahmen!$B$9)*(Annahmen!$D$9-Annahmen!$C$9)))))</x:f>
        <x:v>1640.724763723536</x:v>
      </x:c>
      <x:c r="E93" s="18" t="n">
        <x:f>IF(Annahmen!$B$15="gültig",SUM(B93:D93),"")</x:f>
        <x:v>19601.929893307584</x:v>
      </x:c>
      <x:c r="F93" s="14" t="n">
        <x:f>IF(Annahmen!$B$15="gültig",IF(E93&gt;Annahmen!$B$12,1,0),"")</x:f>
        <x:v>0</x:v>
      </x:c>
    </x:row>
    <x:row r="94" ht="23" customHeight="1">
      <x:c r="A94" s="14" t="n">
        <x:f>Ziehungen!A94</x:f>
        <x:v>88</x:v>
      </x:c>
      <x:c r="B94" s="18" t="n">
        <x:f>IF(Annahmen!$B$15&lt;&gt;"gültig","",IF(Annahmen!$B$7=Annahmen!$D$7,Annahmen!$B$7,IF(Ziehungen!B94&lt;=(Annahmen!$C$7-Annahmen!$B$7)/(Annahmen!$D$7-Annahmen!$B$7),Annahmen!$B$7+SQRT(Ziehungen!B94*(Annahmen!$D$7-Annahmen!$B$7)*(Annahmen!$C$7-Annahmen!$B$7)),Annahmen!$D$7-SQRT((1-Ziehungen!B94)*(Annahmen!$D$7-Annahmen!$B$7)*(Annahmen!$D$7-Annahmen!$C$7)))))</x:f>
        <x:v>12615.675103535059</x:v>
      </x:c>
      <x:c r="C94" s="18" t="n">
        <x:f>IF(Annahmen!$B$15&lt;&gt;"gültig","",IF(Annahmen!$B$8=Annahmen!$D$8,Annahmen!$B$8,IF(Ziehungen!C94&lt;=(Annahmen!$C$8-Annahmen!$B$8)/(Annahmen!$D$8-Annahmen!$B$8),Annahmen!$B$8+SQRT(Ziehungen!C94*(Annahmen!$D$8-Annahmen!$B$8)*(Annahmen!$C$8-Annahmen!$B$8)),Annahmen!$D$8-SQRT((1-Ziehungen!C94)*(Annahmen!$D$8-Annahmen!$B$8)*(Annahmen!$D$8-Annahmen!$C$8)))))</x:f>
        <x:v>7607.473922071302</x:v>
      </x:c>
      <x:c r="D94" s="18" t="n">
        <x:f>IF(Annahmen!$B$15&lt;&gt;"gültig","",IF(Annahmen!$B$9=Annahmen!$D$9,Annahmen!$B$9,IF(Ziehungen!D94&lt;=(Annahmen!$C$9-Annahmen!$B$9)/(Annahmen!$D$9-Annahmen!$B$9),Annahmen!$B$9+SQRT(Ziehungen!D94*(Annahmen!$D$9-Annahmen!$B$9)*(Annahmen!$C$9-Annahmen!$B$9)),Annahmen!$D$9-SQRT((1-Ziehungen!D94)*(Annahmen!$D$9-Annahmen!$B$9)*(Annahmen!$D$9-Annahmen!$C$9)))))</x:f>
        <x:v>1229.0163934003522</x:v>
      </x:c>
      <x:c r="E94" s="18" t="n">
        <x:f>IF(Annahmen!$B$15="gültig",SUM(B94:D94),"")</x:f>
        <x:v>21452.165419006713</x:v>
      </x:c>
      <x:c r="F94" s="14" t="n">
        <x:f>IF(Annahmen!$B$15="gültig",IF(E94&gt;Annahmen!$B$12,1,0),"")</x:f>
        <x:v>1</x:v>
      </x:c>
    </x:row>
    <x:row r="95" ht="23" customHeight="1">
      <x:c r="A95" s="14" t="n">
        <x:f>Ziehungen!A95</x:f>
        <x:v>89</x:v>
      </x:c>
      <x:c r="B95" s="18" t="n">
        <x:f>IF(Annahmen!$B$15&lt;&gt;"gültig","",IF(Annahmen!$B$7=Annahmen!$D$7,Annahmen!$B$7,IF(Ziehungen!B95&lt;=(Annahmen!$C$7-Annahmen!$B$7)/(Annahmen!$D$7-Annahmen!$B$7),Annahmen!$B$7+SQRT(Ziehungen!B95*(Annahmen!$D$7-Annahmen!$B$7)*(Annahmen!$C$7-Annahmen!$B$7)),Annahmen!$D$7-SQRT((1-Ziehungen!B95)*(Annahmen!$D$7-Annahmen!$B$7)*(Annahmen!$D$7-Annahmen!$C$7)))))</x:f>
        <x:v>10270.863892007921</x:v>
      </x:c>
      <x:c r="C95" s="18" t="n">
        <x:f>IF(Annahmen!$B$15&lt;&gt;"gültig","",IF(Annahmen!$B$8=Annahmen!$D$8,Annahmen!$B$8,IF(Ziehungen!C95&lt;=(Annahmen!$C$8-Annahmen!$B$8)/(Annahmen!$D$8-Annahmen!$B$8),Annahmen!$B$8+SQRT(Ziehungen!C95*(Annahmen!$D$8-Annahmen!$B$8)*(Annahmen!$C$8-Annahmen!$B$8)),Annahmen!$D$8-SQRT((1-Ziehungen!C95)*(Annahmen!$D$8-Annahmen!$B$8)*(Annahmen!$D$8-Annahmen!$C$8)))))</x:f>
        <x:v>5383.874334559604</x:v>
      </x:c>
      <x:c r="D95" s="18" t="n">
        <x:f>IF(Annahmen!$B$15&lt;&gt;"gültig","",IF(Annahmen!$B$9=Annahmen!$D$9,Annahmen!$B$9,IF(Ziehungen!D95&lt;=(Annahmen!$C$9-Annahmen!$B$9)/(Annahmen!$D$9-Annahmen!$B$9),Annahmen!$B$9+SQRT(Ziehungen!D95*(Annahmen!$D$9-Annahmen!$B$9)*(Annahmen!$C$9-Annahmen!$B$9)),Annahmen!$D$9-SQRT((1-Ziehungen!D95)*(Annahmen!$D$9-Annahmen!$B$9)*(Annahmen!$D$9-Annahmen!$C$9)))))</x:f>
        <x:v>2084.209929779176</x:v>
      </x:c>
      <x:c r="E95" s="18" t="n">
        <x:f>IF(Annahmen!$B$15="gültig",SUM(B95:D95),"")</x:f>
        <x:v>17738.9481563467</x:v>
      </x:c>
      <x:c r="F95" s="14" t="n">
        <x:f>IF(Annahmen!$B$15="gültig",IF(E95&gt;Annahmen!$B$12,1,0),"")</x:f>
        <x:v>0</x:v>
      </x:c>
    </x:row>
    <x:row r="96" ht="23" customHeight="1">
      <x:c r="A96" s="14" t="n">
        <x:f>Ziehungen!A96</x:f>
        <x:v>90</x:v>
      </x:c>
      <x:c r="B96" s="18" t="n">
        <x:f>IF(Annahmen!$B$15&lt;&gt;"gültig","",IF(Annahmen!$B$7=Annahmen!$D$7,Annahmen!$B$7,IF(Ziehungen!B96&lt;=(Annahmen!$C$7-Annahmen!$B$7)/(Annahmen!$D$7-Annahmen!$B$7),Annahmen!$B$7+SQRT(Ziehungen!B96*(Annahmen!$D$7-Annahmen!$B$7)*(Annahmen!$C$7-Annahmen!$B$7)),Annahmen!$D$7-SQRT((1-Ziehungen!B96)*(Annahmen!$D$7-Annahmen!$B$7)*(Annahmen!$D$7-Annahmen!$C$7)))))</x:f>
        <x:v>9955.074933260961</x:v>
      </x:c>
      <x:c r="C96" s="18" t="n">
        <x:f>IF(Annahmen!$B$15&lt;&gt;"gültig","",IF(Annahmen!$B$8=Annahmen!$D$8,Annahmen!$B$8,IF(Ziehungen!C96&lt;=(Annahmen!$C$8-Annahmen!$B$8)/(Annahmen!$D$8-Annahmen!$B$8),Annahmen!$B$8+SQRT(Ziehungen!C96*(Annahmen!$D$8-Annahmen!$B$8)*(Annahmen!$C$8-Annahmen!$B$8)),Annahmen!$D$8-SQRT((1-Ziehungen!C96)*(Annahmen!$D$8-Annahmen!$B$8)*(Annahmen!$D$8-Annahmen!$C$8)))))</x:f>
        <x:v>4726.834462427471</x:v>
      </x:c>
      <x:c r="D96" s="18" t="n">
        <x:f>IF(Annahmen!$B$15&lt;&gt;"gültig","",IF(Annahmen!$B$9=Annahmen!$D$9,Annahmen!$B$9,IF(Ziehungen!D96&lt;=(Annahmen!$C$9-Annahmen!$B$9)/(Annahmen!$D$9-Annahmen!$B$9),Annahmen!$B$9+SQRT(Ziehungen!D96*(Annahmen!$D$9-Annahmen!$B$9)*(Annahmen!$C$9-Annahmen!$B$9)),Annahmen!$D$9-SQRT((1-Ziehungen!D96)*(Annahmen!$D$9-Annahmen!$B$9)*(Annahmen!$D$9-Annahmen!$C$9)))))</x:f>
        <x:v>1345.1738007722906</x:v>
      </x:c>
      <x:c r="E96" s="18" t="n">
        <x:f>IF(Annahmen!$B$15="gültig",SUM(B96:D96),"")</x:f>
        <x:v>16027.083196460722</x:v>
      </x:c>
      <x:c r="F96" s="14" t="n">
        <x:f>IF(Annahmen!$B$15="gültig",IF(E96&gt;Annahmen!$B$12,1,0),"")</x:f>
        <x:v>0</x:v>
      </x:c>
    </x:row>
    <x:row r="97" ht="23" customHeight="1">
      <x:c r="A97" s="14" t="n">
        <x:f>Ziehungen!A97</x:f>
        <x:v>91</x:v>
      </x:c>
      <x:c r="B97" s="18" t="n">
        <x:f>IF(Annahmen!$B$15&lt;&gt;"gültig","",IF(Annahmen!$B$7=Annahmen!$D$7,Annahmen!$B$7,IF(Ziehungen!B97&lt;=(Annahmen!$C$7-Annahmen!$B$7)/(Annahmen!$D$7-Annahmen!$B$7),Annahmen!$B$7+SQRT(Ziehungen!B97*(Annahmen!$D$7-Annahmen!$B$7)*(Annahmen!$C$7-Annahmen!$B$7)),Annahmen!$D$7-SQRT((1-Ziehungen!B97)*(Annahmen!$D$7-Annahmen!$B$7)*(Annahmen!$D$7-Annahmen!$C$7)))))</x:f>
        <x:v>9053.179212769806</x:v>
      </x:c>
      <x:c r="C97" s="18" t="n">
        <x:f>IF(Annahmen!$B$15&lt;&gt;"gültig","",IF(Annahmen!$B$8=Annahmen!$D$8,Annahmen!$B$8,IF(Ziehungen!C97&lt;=(Annahmen!$C$8-Annahmen!$B$8)/(Annahmen!$D$8-Annahmen!$B$8),Annahmen!$B$8+SQRT(Ziehungen!C97*(Annahmen!$D$8-Annahmen!$B$8)*(Annahmen!$C$8-Annahmen!$B$8)),Annahmen!$D$8-SQRT((1-Ziehungen!C97)*(Annahmen!$D$8-Annahmen!$B$8)*(Annahmen!$D$8-Annahmen!$C$8)))))</x:f>
        <x:v>7813.736930174251</x:v>
      </x:c>
      <x:c r="D97" s="18" t="n">
        <x:f>IF(Annahmen!$B$15&lt;&gt;"gültig","",IF(Annahmen!$B$9=Annahmen!$D$9,Annahmen!$B$9,IF(Ziehungen!D97&lt;=(Annahmen!$C$9-Annahmen!$B$9)/(Annahmen!$D$9-Annahmen!$B$9),Annahmen!$B$9+SQRT(Ziehungen!D97*(Annahmen!$D$9-Annahmen!$B$9)*(Annahmen!$C$9-Annahmen!$B$9)),Annahmen!$D$9-SQRT((1-Ziehungen!D97)*(Annahmen!$D$9-Annahmen!$B$9)*(Annahmen!$D$9-Annahmen!$C$9)))))</x:f>
        <x:v>1556.6933607897495</x:v>
      </x:c>
      <x:c r="E97" s="18" t="n">
        <x:f>IF(Annahmen!$B$15="gültig",SUM(B97:D97),"")</x:f>
        <x:v>18423.609503733805</x:v>
      </x:c>
      <x:c r="F97" s="14" t="n">
        <x:f>IF(Annahmen!$B$15="gültig",IF(E97&gt;Annahmen!$B$12,1,0),"")</x:f>
        <x:v>0</x:v>
      </x:c>
    </x:row>
    <x:row r="98" ht="23" customHeight="1">
      <x:c r="A98" s="14" t="n">
        <x:f>Ziehungen!A98</x:f>
        <x:v>92</x:v>
      </x:c>
      <x:c r="B98" s="18" t="n">
        <x:f>IF(Annahmen!$B$15&lt;&gt;"gültig","",IF(Annahmen!$B$7=Annahmen!$D$7,Annahmen!$B$7,IF(Ziehungen!B98&lt;=(Annahmen!$C$7-Annahmen!$B$7)/(Annahmen!$D$7-Annahmen!$B$7),Annahmen!$B$7+SQRT(Ziehungen!B98*(Annahmen!$D$7-Annahmen!$B$7)*(Annahmen!$C$7-Annahmen!$B$7)),Annahmen!$D$7-SQRT((1-Ziehungen!B98)*(Annahmen!$D$7-Annahmen!$B$7)*(Annahmen!$D$7-Annahmen!$C$7)))))</x:f>
        <x:v>8414.739651671503</x:v>
      </x:c>
      <x:c r="C98" s="18" t="n">
        <x:f>IF(Annahmen!$B$15&lt;&gt;"gültig","",IF(Annahmen!$B$8=Annahmen!$D$8,Annahmen!$B$8,IF(Ziehungen!C98&lt;=(Annahmen!$C$8-Annahmen!$B$8)/(Annahmen!$D$8-Annahmen!$B$8),Annahmen!$B$8+SQRT(Ziehungen!C98*(Annahmen!$D$8-Annahmen!$B$8)*(Annahmen!$C$8-Annahmen!$B$8)),Annahmen!$D$8-SQRT((1-Ziehungen!C98)*(Annahmen!$D$8-Annahmen!$B$8)*(Annahmen!$D$8-Annahmen!$C$8)))))</x:f>
        <x:v>5891.030394904345</x:v>
      </x:c>
      <x:c r="D98" s="18" t="n">
        <x:f>IF(Annahmen!$B$15&lt;&gt;"gültig","",IF(Annahmen!$B$9=Annahmen!$D$9,Annahmen!$B$9,IF(Ziehungen!D98&lt;=(Annahmen!$C$9-Annahmen!$B$9)/(Annahmen!$D$9-Annahmen!$B$9),Annahmen!$B$9+SQRT(Ziehungen!D98*(Annahmen!$D$9-Annahmen!$B$9)*(Annahmen!$C$9-Annahmen!$B$9)),Annahmen!$D$9-SQRT((1-Ziehungen!D98)*(Annahmen!$D$9-Annahmen!$B$9)*(Annahmen!$D$9-Annahmen!$C$9)))))</x:f>
        <x:v>1668.9876919021715</x:v>
      </x:c>
      <x:c r="E98" s="18" t="n">
        <x:f>IF(Annahmen!$B$15="gültig",SUM(B98:D98),"")</x:f>
        <x:v>15974.75773847802</x:v>
      </x:c>
      <x:c r="F98" s="14" t="n">
        <x:f>IF(Annahmen!$B$15="gültig",IF(E98&gt;Annahmen!$B$12,1,0),"")</x:f>
        <x:v>0</x:v>
      </x:c>
    </x:row>
    <x:row r="99" ht="23" customHeight="1">
      <x:c r="A99" s="14" t="n">
        <x:f>Ziehungen!A99</x:f>
        <x:v>93</x:v>
      </x:c>
      <x:c r="B99" s="18" t="n">
        <x:f>IF(Annahmen!$B$15&lt;&gt;"gültig","",IF(Annahmen!$B$7=Annahmen!$D$7,Annahmen!$B$7,IF(Ziehungen!B99&lt;=(Annahmen!$C$7-Annahmen!$B$7)/(Annahmen!$D$7-Annahmen!$B$7),Annahmen!$B$7+SQRT(Ziehungen!B99*(Annahmen!$D$7-Annahmen!$B$7)*(Annahmen!$C$7-Annahmen!$B$7)),Annahmen!$D$7-SQRT((1-Ziehungen!B99)*(Annahmen!$D$7-Annahmen!$B$7)*(Annahmen!$D$7-Annahmen!$C$7)))))</x:f>
        <x:v>8523.115461569738</x:v>
      </x:c>
      <x:c r="C99" s="18" t="n">
        <x:f>IF(Annahmen!$B$15&lt;&gt;"gültig","",IF(Annahmen!$B$8=Annahmen!$D$8,Annahmen!$B$8,IF(Ziehungen!C99&lt;=(Annahmen!$C$8-Annahmen!$B$8)/(Annahmen!$D$8-Annahmen!$B$8),Annahmen!$B$8+SQRT(Ziehungen!C99*(Annahmen!$D$8-Annahmen!$B$8)*(Annahmen!$C$8-Annahmen!$B$8)),Annahmen!$D$8-SQRT((1-Ziehungen!C99)*(Annahmen!$D$8-Annahmen!$B$8)*(Annahmen!$D$8-Annahmen!$C$8)))))</x:f>
        <x:v>5103.4647399217765</x:v>
      </x:c>
      <x:c r="D99" s="18" t="n">
        <x:f>IF(Annahmen!$B$15&lt;&gt;"gültig","",IF(Annahmen!$B$9=Annahmen!$D$9,Annahmen!$B$9,IF(Ziehungen!D99&lt;=(Annahmen!$C$9-Annahmen!$B$9)/(Annahmen!$D$9-Annahmen!$B$9),Annahmen!$B$9+SQRT(Ziehungen!D99*(Annahmen!$D$9-Annahmen!$B$9)*(Annahmen!$C$9-Annahmen!$B$9)),Annahmen!$D$9-SQRT((1-Ziehungen!D99)*(Annahmen!$D$9-Annahmen!$B$9)*(Annahmen!$D$9-Annahmen!$C$9)))))</x:f>
        <x:v>1593.0170549942743</x:v>
      </x:c>
      <x:c r="E99" s="18" t="n">
        <x:f>IF(Annahmen!$B$15="gültig",SUM(B99:D99),"")</x:f>
        <x:v>15219.597256485788</x:v>
      </x:c>
      <x:c r="F99" s="14" t="n">
        <x:f>IF(Annahmen!$B$15="gültig",IF(E99&gt;Annahmen!$B$12,1,0),"")</x:f>
        <x:v>0</x:v>
      </x:c>
    </x:row>
    <x:row r="100" ht="23" customHeight="1">
      <x:c r="A100" s="14" t="n">
        <x:f>Ziehungen!A100</x:f>
        <x:v>94</x:v>
      </x:c>
      <x:c r="B100" s="18" t="n">
        <x:f>IF(Annahmen!$B$15&lt;&gt;"gültig","",IF(Annahmen!$B$7=Annahmen!$D$7,Annahmen!$B$7,IF(Ziehungen!B100&lt;=(Annahmen!$C$7-Annahmen!$B$7)/(Annahmen!$D$7-Annahmen!$B$7),Annahmen!$B$7+SQRT(Ziehungen!B100*(Annahmen!$D$7-Annahmen!$B$7)*(Annahmen!$C$7-Annahmen!$B$7)),Annahmen!$D$7-SQRT((1-Ziehungen!B100)*(Annahmen!$D$7-Annahmen!$B$7)*(Annahmen!$D$7-Annahmen!$C$7)))))</x:f>
        <x:v>9491.954476170424</x:v>
      </x:c>
      <x:c r="C100" s="18" t="n">
        <x:f>IF(Annahmen!$B$15&lt;&gt;"gültig","",IF(Annahmen!$B$8=Annahmen!$D$8,Annahmen!$B$8,IF(Ziehungen!C100&lt;=(Annahmen!$C$8-Annahmen!$B$8)/(Annahmen!$D$8-Annahmen!$B$8),Annahmen!$B$8+SQRT(Ziehungen!C100*(Annahmen!$D$8-Annahmen!$B$8)*(Annahmen!$C$8-Annahmen!$B$8)),Annahmen!$D$8-SQRT((1-Ziehungen!C100)*(Annahmen!$D$8-Annahmen!$B$8)*(Annahmen!$D$8-Annahmen!$C$8)))))</x:f>
        <x:v>5356.413649920014</x:v>
      </x:c>
      <x:c r="D100" s="18" t="n">
        <x:f>IF(Annahmen!$B$15&lt;&gt;"gültig","",IF(Annahmen!$B$9=Annahmen!$D$9,Annahmen!$B$9,IF(Ziehungen!D100&lt;=(Annahmen!$C$9-Annahmen!$B$9)/(Annahmen!$D$9-Annahmen!$B$9),Annahmen!$B$9+SQRT(Ziehungen!D100*(Annahmen!$D$9-Annahmen!$B$9)*(Annahmen!$C$9-Annahmen!$B$9)),Annahmen!$D$9-SQRT((1-Ziehungen!D100)*(Annahmen!$D$9-Annahmen!$B$9)*(Annahmen!$D$9-Annahmen!$C$9)))))</x:f>
        <x:v>1953.000326016419</x:v>
      </x:c>
      <x:c r="E100" s="18" t="n">
        <x:f>IF(Annahmen!$B$15="gültig",SUM(B100:D100),"")</x:f>
        <x:v>16801.368452106857</x:v>
      </x:c>
      <x:c r="F100" s="14" t="n">
        <x:f>IF(Annahmen!$B$15="gültig",IF(E100&gt;Annahmen!$B$12,1,0),"")</x:f>
        <x:v>0</x:v>
      </x:c>
    </x:row>
    <x:row r="101" ht="23" customHeight="1">
      <x:c r="A101" s="14" t="n">
        <x:f>Ziehungen!A101</x:f>
        <x:v>95</x:v>
      </x:c>
      <x:c r="B101" s="18" t="n">
        <x:f>IF(Annahmen!$B$15&lt;&gt;"gültig","",IF(Annahmen!$B$7=Annahmen!$D$7,Annahmen!$B$7,IF(Ziehungen!B101&lt;=(Annahmen!$C$7-Annahmen!$B$7)/(Annahmen!$D$7-Annahmen!$B$7),Annahmen!$B$7+SQRT(Ziehungen!B101*(Annahmen!$D$7-Annahmen!$B$7)*(Annahmen!$C$7-Annahmen!$B$7)),Annahmen!$D$7-SQRT((1-Ziehungen!B101)*(Annahmen!$D$7-Annahmen!$B$7)*(Annahmen!$D$7-Annahmen!$C$7)))))</x:f>
        <x:v>11946.809880291055</x:v>
      </x:c>
      <x:c r="C101" s="18" t="n">
        <x:f>IF(Annahmen!$B$15&lt;&gt;"gültig","",IF(Annahmen!$B$8=Annahmen!$D$8,Annahmen!$B$8,IF(Ziehungen!C101&lt;=(Annahmen!$C$8-Annahmen!$B$8)/(Annahmen!$D$8-Annahmen!$B$8),Annahmen!$B$8+SQRT(Ziehungen!C101*(Annahmen!$D$8-Annahmen!$B$8)*(Annahmen!$C$8-Annahmen!$B$8)),Annahmen!$D$8-SQRT((1-Ziehungen!C101)*(Annahmen!$D$8-Annahmen!$B$8)*(Annahmen!$D$8-Annahmen!$C$8)))))</x:f>
        <x:v>5356.423609970547</x:v>
      </x:c>
      <x:c r="D101" s="18" t="n">
        <x:f>IF(Annahmen!$B$15&lt;&gt;"gültig","",IF(Annahmen!$B$9=Annahmen!$D$9,Annahmen!$B$9,IF(Ziehungen!D101&lt;=(Annahmen!$C$9-Annahmen!$B$9)/(Annahmen!$D$9-Annahmen!$B$9),Annahmen!$B$9+SQRT(Ziehungen!D101*(Annahmen!$D$9-Annahmen!$B$9)*(Annahmen!$C$9-Annahmen!$B$9)),Annahmen!$D$9-SQRT((1-Ziehungen!D101)*(Annahmen!$D$9-Annahmen!$B$9)*(Annahmen!$D$9-Annahmen!$C$9)))))</x:f>
        <x:v>2085.3235668520792</x:v>
      </x:c>
      <x:c r="E101" s="18" t="n">
        <x:f>IF(Annahmen!$B$15="gültig",SUM(B101:D101),"")</x:f>
        <x:v>19388.55705711368</x:v>
      </x:c>
      <x:c r="F101" s="14" t="n">
        <x:f>IF(Annahmen!$B$15="gültig",IF(E101&gt;Annahmen!$B$12,1,0),"")</x:f>
        <x:v>0</x:v>
      </x:c>
    </x:row>
    <x:row r="102" ht="23" customHeight="1">
      <x:c r="A102" s="14" t="n">
        <x:f>Ziehungen!A102</x:f>
        <x:v>96</x:v>
      </x:c>
      <x:c r="B102" s="18" t="n">
        <x:f>IF(Annahmen!$B$15&lt;&gt;"gültig","",IF(Annahmen!$B$7=Annahmen!$D$7,Annahmen!$B$7,IF(Ziehungen!B102&lt;=(Annahmen!$C$7-Annahmen!$B$7)/(Annahmen!$D$7-Annahmen!$B$7),Annahmen!$B$7+SQRT(Ziehungen!B102*(Annahmen!$D$7-Annahmen!$B$7)*(Annahmen!$C$7-Annahmen!$B$7)),Annahmen!$D$7-SQRT((1-Ziehungen!B102)*(Annahmen!$D$7-Annahmen!$B$7)*(Annahmen!$D$7-Annahmen!$C$7)))))</x:f>
        <x:v>10115.145699763689</x:v>
      </x:c>
      <x:c r="C102" s="18" t="n">
        <x:f>IF(Annahmen!$B$15&lt;&gt;"gültig","",IF(Annahmen!$B$8=Annahmen!$D$8,Annahmen!$B$8,IF(Ziehungen!C102&lt;=(Annahmen!$C$8-Annahmen!$B$8)/(Annahmen!$D$8-Annahmen!$B$8),Annahmen!$B$8+SQRT(Ziehungen!C102*(Annahmen!$D$8-Annahmen!$B$8)*(Annahmen!$C$8-Annahmen!$B$8)),Annahmen!$D$8-SQRT((1-Ziehungen!C102)*(Annahmen!$D$8-Annahmen!$B$8)*(Annahmen!$D$8-Annahmen!$C$8)))))</x:f>
        <x:v>6845.099545194871</x:v>
      </x:c>
      <x:c r="D102" s="18" t="n">
        <x:f>IF(Annahmen!$B$15&lt;&gt;"gültig","",IF(Annahmen!$B$9=Annahmen!$D$9,Annahmen!$B$9,IF(Ziehungen!D102&lt;=(Annahmen!$C$9-Annahmen!$B$9)/(Annahmen!$D$9-Annahmen!$B$9),Annahmen!$B$9+SQRT(Ziehungen!D102*(Annahmen!$D$9-Annahmen!$B$9)*(Annahmen!$C$9-Annahmen!$B$9)),Annahmen!$D$9-SQRT((1-Ziehungen!D102)*(Annahmen!$D$9-Annahmen!$B$9)*(Annahmen!$D$9-Annahmen!$C$9)))))</x:f>
        <x:v>1888.9958632574567</x:v>
      </x:c>
      <x:c r="E102" s="18" t="n">
        <x:f>IF(Annahmen!$B$15="gültig",SUM(B102:D102),"")</x:f>
        <x:v>18849.241108216018</x:v>
      </x:c>
      <x:c r="F102" s="14" t="n">
        <x:f>IF(Annahmen!$B$15="gültig",IF(E102&gt;Annahmen!$B$12,1,0),"")</x:f>
        <x:v>0</x:v>
      </x:c>
    </x:row>
    <x:row r="103" ht="23" customHeight="1">
      <x:c r="A103" s="14" t="n">
        <x:f>Ziehungen!A103</x:f>
        <x:v>97</x:v>
      </x:c>
      <x:c r="B103" s="18" t="n">
        <x:f>IF(Annahmen!$B$15&lt;&gt;"gültig","",IF(Annahmen!$B$7=Annahmen!$D$7,Annahmen!$B$7,IF(Ziehungen!B103&lt;=(Annahmen!$C$7-Annahmen!$B$7)/(Annahmen!$D$7-Annahmen!$B$7),Annahmen!$B$7+SQRT(Ziehungen!B103*(Annahmen!$D$7-Annahmen!$B$7)*(Annahmen!$C$7-Annahmen!$B$7)),Annahmen!$D$7-SQRT((1-Ziehungen!B103)*(Annahmen!$D$7-Annahmen!$B$7)*(Annahmen!$D$7-Annahmen!$C$7)))))</x:f>
        <x:v>10113.990563870388</x:v>
      </x:c>
      <x:c r="C103" s="18" t="n">
        <x:f>IF(Annahmen!$B$15&lt;&gt;"gültig","",IF(Annahmen!$B$8=Annahmen!$D$8,Annahmen!$B$8,IF(Ziehungen!C103&lt;=(Annahmen!$C$8-Annahmen!$B$8)/(Annahmen!$D$8-Annahmen!$B$8),Annahmen!$B$8+SQRT(Ziehungen!C103*(Annahmen!$D$8-Annahmen!$B$8)*(Annahmen!$C$8-Annahmen!$B$8)),Annahmen!$D$8-SQRT((1-Ziehungen!C103)*(Annahmen!$D$8-Annahmen!$B$8)*(Annahmen!$D$8-Annahmen!$C$8)))))</x:f>
        <x:v>5350.227230314313</x:v>
      </x:c>
      <x:c r="D103" s="18" t="n">
        <x:f>IF(Annahmen!$B$15&lt;&gt;"gültig","",IF(Annahmen!$B$9=Annahmen!$D$9,Annahmen!$B$9,IF(Ziehungen!D103&lt;=(Annahmen!$C$9-Annahmen!$B$9)/(Annahmen!$D$9-Annahmen!$B$9),Annahmen!$B$9+SQRT(Ziehungen!D103*(Annahmen!$D$9-Annahmen!$B$9)*(Annahmen!$C$9-Annahmen!$B$9)),Annahmen!$D$9-SQRT((1-Ziehungen!D103)*(Annahmen!$D$9-Annahmen!$B$9)*(Annahmen!$D$9-Annahmen!$C$9)))))</x:f>
        <x:v>1270.0493386097942</x:v>
      </x:c>
      <x:c r="E103" s="18" t="n">
        <x:f>IF(Annahmen!$B$15="gültig",SUM(B103:D103),"")</x:f>
        <x:v>16734.267132794495</x:v>
      </x:c>
      <x:c r="F103" s="14" t="n">
        <x:f>IF(Annahmen!$B$15="gültig",IF(E103&gt;Annahmen!$B$12,1,0),"")</x:f>
        <x:v>0</x:v>
      </x:c>
    </x:row>
    <x:row r="104" ht="23" customHeight="1">
      <x:c r="A104" s="14" t="n">
        <x:f>Ziehungen!A104</x:f>
        <x:v>98</x:v>
      </x:c>
      <x:c r="B104" s="18" t="n">
        <x:f>IF(Annahmen!$B$15&lt;&gt;"gültig","",IF(Annahmen!$B$7=Annahmen!$D$7,Annahmen!$B$7,IF(Ziehungen!B104&lt;=(Annahmen!$C$7-Annahmen!$B$7)/(Annahmen!$D$7-Annahmen!$B$7),Annahmen!$B$7+SQRT(Ziehungen!B104*(Annahmen!$D$7-Annahmen!$B$7)*(Annahmen!$C$7-Annahmen!$B$7)),Annahmen!$D$7-SQRT((1-Ziehungen!B104)*(Annahmen!$D$7-Annahmen!$B$7)*(Annahmen!$D$7-Annahmen!$C$7)))))</x:f>
        <x:v>9811.937215363532</x:v>
      </x:c>
      <x:c r="C104" s="18" t="n">
        <x:f>IF(Annahmen!$B$15&lt;&gt;"gültig","",IF(Annahmen!$B$8=Annahmen!$D$8,Annahmen!$B$8,IF(Ziehungen!C104&lt;=(Annahmen!$C$8-Annahmen!$B$8)/(Annahmen!$D$8-Annahmen!$B$8),Annahmen!$B$8+SQRT(Ziehungen!C104*(Annahmen!$D$8-Annahmen!$B$8)*(Annahmen!$C$8-Annahmen!$B$8)),Annahmen!$D$8-SQRT((1-Ziehungen!C104)*(Annahmen!$D$8-Annahmen!$B$8)*(Annahmen!$D$8-Annahmen!$C$8)))))</x:f>
        <x:v>5311.886309108955</x:v>
      </x:c>
      <x:c r="D104" s="18" t="n">
        <x:f>IF(Annahmen!$B$15&lt;&gt;"gültig","",IF(Annahmen!$B$9=Annahmen!$D$9,Annahmen!$B$9,IF(Ziehungen!D104&lt;=(Annahmen!$C$9-Annahmen!$B$9)/(Annahmen!$D$9-Annahmen!$B$9),Annahmen!$B$9+SQRT(Ziehungen!D104*(Annahmen!$D$9-Annahmen!$B$9)*(Annahmen!$C$9-Annahmen!$B$9)),Annahmen!$D$9-SQRT((1-Ziehungen!D104)*(Annahmen!$D$9-Annahmen!$B$9)*(Annahmen!$D$9-Annahmen!$C$9)))))</x:f>
        <x:v>1841.086137264082</x:v>
      </x:c>
      <x:c r="E104" s="18" t="n">
        <x:f>IF(Annahmen!$B$15="gültig",SUM(B104:D104),"")</x:f>
        <x:v>16964.90966173657</x:v>
      </x:c>
      <x:c r="F104" s="14" t="n">
        <x:f>IF(Annahmen!$B$15="gültig",IF(E104&gt;Annahmen!$B$12,1,0),"")</x:f>
        <x:v>0</x:v>
      </x:c>
    </x:row>
    <x:row r="105" ht="23" customHeight="1">
      <x:c r="A105" s="14" t="n">
        <x:f>Ziehungen!A105</x:f>
        <x:v>99</x:v>
      </x:c>
      <x:c r="B105" s="18" t="n">
        <x:f>IF(Annahmen!$B$15&lt;&gt;"gültig","",IF(Annahmen!$B$7=Annahmen!$D$7,Annahmen!$B$7,IF(Ziehungen!B105&lt;=(Annahmen!$C$7-Annahmen!$B$7)/(Annahmen!$D$7-Annahmen!$B$7),Annahmen!$B$7+SQRT(Ziehungen!B105*(Annahmen!$D$7-Annahmen!$B$7)*(Annahmen!$C$7-Annahmen!$B$7)),Annahmen!$D$7-SQRT((1-Ziehungen!B105)*(Annahmen!$D$7-Annahmen!$B$7)*(Annahmen!$D$7-Annahmen!$C$7)))))</x:f>
        <x:v>8360.56537216511</x:v>
      </x:c>
      <x:c r="C105" s="18" t="n">
        <x:f>IF(Annahmen!$B$15&lt;&gt;"gültig","",IF(Annahmen!$B$8=Annahmen!$D$8,Annahmen!$B$8,IF(Ziehungen!C105&lt;=(Annahmen!$C$8-Annahmen!$B$8)/(Annahmen!$D$8-Annahmen!$B$8),Annahmen!$B$8+SQRT(Ziehungen!C105*(Annahmen!$D$8-Annahmen!$B$8)*(Annahmen!$C$8-Annahmen!$B$8)),Annahmen!$D$8-SQRT((1-Ziehungen!C105)*(Annahmen!$D$8-Annahmen!$B$8)*(Annahmen!$D$8-Annahmen!$C$8)))))</x:f>
        <x:v>6171.233303394525</x:v>
      </x:c>
      <x:c r="D105" s="18" t="n">
        <x:f>IF(Annahmen!$B$15&lt;&gt;"gültig","",IF(Annahmen!$B$9=Annahmen!$D$9,Annahmen!$B$9,IF(Ziehungen!D105&lt;=(Annahmen!$C$9-Annahmen!$B$9)/(Annahmen!$D$9-Annahmen!$B$9),Annahmen!$B$9+SQRT(Ziehungen!D105*(Annahmen!$D$9-Annahmen!$B$9)*(Annahmen!$C$9-Annahmen!$B$9)),Annahmen!$D$9-SQRT((1-Ziehungen!D105)*(Annahmen!$D$9-Annahmen!$B$9)*(Annahmen!$D$9-Annahmen!$C$9)))))</x:f>
        <x:v>2256.1253355094577</x:v>
      </x:c>
      <x:c r="E105" s="18" t="n">
        <x:f>IF(Annahmen!$B$15="gültig",SUM(B105:D105),"")</x:f>
        <x:v>16787.924011069095</x:v>
      </x:c>
      <x:c r="F105" s="14" t="n">
        <x:f>IF(Annahmen!$B$15="gültig",IF(E105&gt;Annahmen!$B$12,1,0),"")</x:f>
        <x:v>0</x:v>
      </x:c>
    </x:row>
    <x:row r="106" ht="23" customHeight="1">
      <x:c r="A106" s="14" t="n">
        <x:f>Ziehungen!A106</x:f>
        <x:v>100</x:v>
      </x:c>
      <x:c r="B106" s="18" t="n">
        <x:f>IF(Annahmen!$B$15&lt;&gt;"gültig","",IF(Annahmen!$B$7=Annahmen!$D$7,Annahmen!$B$7,IF(Ziehungen!B106&lt;=(Annahmen!$C$7-Annahmen!$B$7)/(Annahmen!$D$7-Annahmen!$B$7),Annahmen!$B$7+SQRT(Ziehungen!B106*(Annahmen!$D$7-Annahmen!$B$7)*(Annahmen!$C$7-Annahmen!$B$7)),Annahmen!$D$7-SQRT((1-Ziehungen!B106)*(Annahmen!$D$7-Annahmen!$B$7)*(Annahmen!$D$7-Annahmen!$C$7)))))</x:f>
        <x:v>11159.86423718053</x:v>
      </x:c>
      <x:c r="C106" s="18" t="n">
        <x:f>IF(Annahmen!$B$15&lt;&gt;"gültig","",IF(Annahmen!$B$8=Annahmen!$D$8,Annahmen!$B$8,IF(Ziehungen!C106&lt;=(Annahmen!$C$8-Annahmen!$B$8)/(Annahmen!$D$8-Annahmen!$B$8),Annahmen!$B$8+SQRT(Ziehungen!C106*(Annahmen!$D$8-Annahmen!$B$8)*(Annahmen!$C$8-Annahmen!$B$8)),Annahmen!$D$8-SQRT((1-Ziehungen!C106)*(Annahmen!$D$8-Annahmen!$B$8)*(Annahmen!$D$8-Annahmen!$C$8)))))</x:f>
        <x:v>6544.766006617957</x:v>
      </x:c>
      <x:c r="D106" s="18" t="n">
        <x:f>IF(Annahmen!$B$15&lt;&gt;"gültig","",IF(Annahmen!$B$9=Annahmen!$D$9,Annahmen!$B$9,IF(Ziehungen!D106&lt;=(Annahmen!$C$9-Annahmen!$B$9)/(Annahmen!$D$9-Annahmen!$B$9),Annahmen!$B$9+SQRT(Ziehungen!D106*(Annahmen!$D$9-Annahmen!$B$9)*(Annahmen!$C$9-Annahmen!$B$9)),Annahmen!$D$9-SQRT((1-Ziehungen!D106)*(Annahmen!$D$9-Annahmen!$B$9)*(Annahmen!$D$9-Annahmen!$C$9)))))</x:f>
        <x:v>1858.6494980986151</x:v>
      </x:c>
      <x:c r="E106" s="18" t="n">
        <x:f>IF(Annahmen!$B$15="gültig",SUM(B106:D106),"")</x:f>
        <x:v>19563.279741897102</x:v>
      </x:c>
      <x:c r="F106" s="14" t="n">
        <x:f>IF(Annahmen!$B$15="gültig",IF(E106&gt;Annahmen!$B$12,1,0),"")</x:f>
        <x:v>0</x:v>
      </x:c>
    </x:row>
    <x:row r="107" ht="23" customHeight="1">
      <x:c r="A107" s="14" t="n">
        <x:f>Ziehungen!A107</x:f>
        <x:v>101</x:v>
      </x:c>
      <x:c r="B107" s="18" t="n">
        <x:f>IF(Annahmen!$B$15&lt;&gt;"gültig","",IF(Annahmen!$B$7=Annahmen!$D$7,Annahmen!$B$7,IF(Ziehungen!B107&lt;=(Annahmen!$C$7-Annahmen!$B$7)/(Annahmen!$D$7-Annahmen!$B$7),Annahmen!$B$7+SQRT(Ziehungen!B107*(Annahmen!$D$7-Annahmen!$B$7)*(Annahmen!$C$7-Annahmen!$B$7)),Annahmen!$D$7-SQRT((1-Ziehungen!B107)*(Annahmen!$D$7-Annahmen!$B$7)*(Annahmen!$D$7-Annahmen!$C$7)))))</x:f>
        <x:v>11498.621368367363</x:v>
      </x:c>
      <x:c r="C107" s="18" t="n">
        <x:f>IF(Annahmen!$B$15&lt;&gt;"gültig","",IF(Annahmen!$B$8=Annahmen!$D$8,Annahmen!$B$8,IF(Ziehungen!C107&lt;=(Annahmen!$C$8-Annahmen!$B$8)/(Annahmen!$D$8-Annahmen!$B$8),Annahmen!$B$8+SQRT(Ziehungen!C107*(Annahmen!$D$8-Annahmen!$B$8)*(Annahmen!$C$8-Annahmen!$B$8)),Annahmen!$D$8-SQRT((1-Ziehungen!C107)*(Annahmen!$D$8-Annahmen!$B$8)*(Annahmen!$D$8-Annahmen!$C$8)))))</x:f>
        <x:v>5685.976382525643</x:v>
      </x:c>
      <x:c r="D107" s="18" t="n">
        <x:f>IF(Annahmen!$B$15&lt;&gt;"gültig","",IF(Annahmen!$B$9=Annahmen!$D$9,Annahmen!$B$9,IF(Ziehungen!D107&lt;=(Annahmen!$C$9-Annahmen!$B$9)/(Annahmen!$D$9-Annahmen!$B$9),Annahmen!$B$9+SQRT(Ziehungen!D107*(Annahmen!$D$9-Annahmen!$B$9)*(Annahmen!$C$9-Annahmen!$B$9)),Annahmen!$D$9-SQRT((1-Ziehungen!D107)*(Annahmen!$D$9-Annahmen!$B$9)*(Annahmen!$D$9-Annahmen!$C$9)))))</x:f>
        <x:v>1399.6029148821833</x:v>
      </x:c>
      <x:c r="E107" s="18" t="n">
        <x:f>IF(Annahmen!$B$15="gültig",SUM(B107:D107),"")</x:f>
        <x:v>18584.20066577519</x:v>
      </x:c>
      <x:c r="F107" s="14" t="n">
        <x:f>IF(Annahmen!$B$15="gültig",IF(E107&gt;Annahmen!$B$12,1,0),"")</x:f>
        <x:v>0</x:v>
      </x:c>
    </x:row>
    <x:row r="108" ht="23" customHeight="1">
      <x:c r="A108" s="14" t="n">
        <x:f>Ziehungen!A108</x:f>
        <x:v>102</x:v>
      </x:c>
      <x:c r="B108" s="18" t="n">
        <x:f>IF(Annahmen!$B$15&lt;&gt;"gültig","",IF(Annahmen!$B$7=Annahmen!$D$7,Annahmen!$B$7,IF(Ziehungen!B108&lt;=(Annahmen!$C$7-Annahmen!$B$7)/(Annahmen!$D$7-Annahmen!$B$7),Annahmen!$B$7+SQRT(Ziehungen!B108*(Annahmen!$D$7-Annahmen!$B$7)*(Annahmen!$C$7-Annahmen!$B$7)),Annahmen!$D$7-SQRT((1-Ziehungen!B108)*(Annahmen!$D$7-Annahmen!$B$7)*(Annahmen!$D$7-Annahmen!$C$7)))))</x:f>
        <x:v>12105.707322964774</x:v>
      </x:c>
      <x:c r="C108" s="18" t="n">
        <x:f>IF(Annahmen!$B$15&lt;&gt;"gültig","",IF(Annahmen!$B$8=Annahmen!$D$8,Annahmen!$B$8,IF(Ziehungen!C108&lt;=(Annahmen!$C$8-Annahmen!$B$8)/(Annahmen!$D$8-Annahmen!$B$8),Annahmen!$B$8+SQRT(Ziehungen!C108*(Annahmen!$D$8-Annahmen!$B$8)*(Annahmen!$C$8-Annahmen!$B$8)),Annahmen!$D$8-SQRT((1-Ziehungen!C108)*(Annahmen!$D$8-Annahmen!$B$8)*(Annahmen!$D$8-Annahmen!$C$8)))))</x:f>
        <x:v>7077.784255278766</x:v>
      </x:c>
      <x:c r="D108" s="18" t="n">
        <x:f>IF(Annahmen!$B$15&lt;&gt;"gültig","",IF(Annahmen!$B$9=Annahmen!$D$9,Annahmen!$B$9,IF(Ziehungen!D108&lt;=(Annahmen!$C$9-Annahmen!$B$9)/(Annahmen!$D$9-Annahmen!$B$9),Annahmen!$B$9+SQRT(Ziehungen!D108*(Annahmen!$D$9-Annahmen!$B$9)*(Annahmen!$C$9-Annahmen!$B$9)),Annahmen!$D$9-SQRT((1-Ziehungen!D108)*(Annahmen!$D$9-Annahmen!$B$9)*(Annahmen!$D$9-Annahmen!$C$9)))))</x:f>
        <x:v>1971.2818222937133</x:v>
      </x:c>
      <x:c r="E108" s="18" t="n">
        <x:f>IF(Annahmen!$B$15="gültig",SUM(B108:D108),"")</x:f>
        <x:v>21154.773400537255</x:v>
      </x:c>
      <x:c r="F108" s="14" t="n">
        <x:f>IF(Annahmen!$B$15="gültig",IF(E108&gt;Annahmen!$B$12,1,0),"")</x:f>
        <x:v>1</x:v>
      </x:c>
    </x:row>
    <x:row r="109" ht="23" customHeight="1">
      <x:c r="A109" s="14" t="n">
        <x:f>Ziehungen!A109</x:f>
        <x:v>103</x:v>
      </x:c>
      <x:c r="B109" s="18" t="n">
        <x:f>IF(Annahmen!$B$15&lt;&gt;"gültig","",IF(Annahmen!$B$7=Annahmen!$D$7,Annahmen!$B$7,IF(Ziehungen!B109&lt;=(Annahmen!$C$7-Annahmen!$B$7)/(Annahmen!$D$7-Annahmen!$B$7),Annahmen!$B$7+SQRT(Ziehungen!B109*(Annahmen!$D$7-Annahmen!$B$7)*(Annahmen!$C$7-Annahmen!$B$7)),Annahmen!$D$7-SQRT((1-Ziehungen!B109)*(Annahmen!$D$7-Annahmen!$B$7)*(Annahmen!$D$7-Annahmen!$C$7)))))</x:f>
        <x:v>9417.630277878165</x:v>
      </x:c>
      <x:c r="C109" s="18" t="n">
        <x:f>IF(Annahmen!$B$15&lt;&gt;"gültig","",IF(Annahmen!$B$8=Annahmen!$D$8,Annahmen!$B$8,IF(Ziehungen!C109&lt;=(Annahmen!$C$8-Annahmen!$B$8)/(Annahmen!$D$8-Annahmen!$B$8),Annahmen!$B$8+SQRT(Ziehungen!C109*(Annahmen!$D$8-Annahmen!$B$8)*(Annahmen!$C$8-Annahmen!$B$8)),Annahmen!$D$8-SQRT((1-Ziehungen!C109)*(Annahmen!$D$8-Annahmen!$B$8)*(Annahmen!$D$8-Annahmen!$C$8)))))</x:f>
        <x:v>6923.48355203131</x:v>
      </x:c>
      <x:c r="D109" s="18" t="n">
        <x:f>IF(Annahmen!$B$15&lt;&gt;"gültig","",IF(Annahmen!$B$9=Annahmen!$D$9,Annahmen!$B$9,IF(Ziehungen!D109&lt;=(Annahmen!$C$9-Annahmen!$B$9)/(Annahmen!$D$9-Annahmen!$B$9),Annahmen!$B$9+SQRT(Ziehungen!D109*(Annahmen!$D$9-Annahmen!$B$9)*(Annahmen!$C$9-Annahmen!$B$9)),Annahmen!$D$9-SQRT((1-Ziehungen!D109)*(Annahmen!$D$9-Annahmen!$B$9)*(Annahmen!$D$9-Annahmen!$C$9)))))</x:f>
        <x:v>1384.598425024844</x:v>
      </x:c>
      <x:c r="E109" s="18" t="n">
        <x:f>IF(Annahmen!$B$15="gültig",SUM(B109:D109),"")</x:f>
        <x:v>17725.71225493432</x:v>
      </x:c>
      <x:c r="F109" s="14" t="n">
        <x:f>IF(Annahmen!$B$15="gültig",IF(E109&gt;Annahmen!$B$12,1,0),"")</x:f>
        <x:v>0</x:v>
      </x:c>
    </x:row>
    <x:row r="110" ht="23" customHeight="1">
      <x:c r="A110" s="14" t="n">
        <x:f>Ziehungen!A110</x:f>
        <x:v>104</x:v>
      </x:c>
      <x:c r="B110" s="18" t="n">
        <x:f>IF(Annahmen!$B$15&lt;&gt;"gültig","",IF(Annahmen!$B$7=Annahmen!$D$7,Annahmen!$B$7,IF(Ziehungen!B110&lt;=(Annahmen!$C$7-Annahmen!$B$7)/(Annahmen!$D$7-Annahmen!$B$7),Annahmen!$B$7+SQRT(Ziehungen!B110*(Annahmen!$D$7-Annahmen!$B$7)*(Annahmen!$C$7-Annahmen!$B$7)),Annahmen!$D$7-SQRT((1-Ziehungen!B110)*(Annahmen!$D$7-Annahmen!$B$7)*(Annahmen!$D$7-Annahmen!$C$7)))))</x:f>
        <x:v>9211.408289214563</x:v>
      </x:c>
      <x:c r="C110" s="18" t="n">
        <x:f>IF(Annahmen!$B$15&lt;&gt;"gültig","",IF(Annahmen!$B$8=Annahmen!$D$8,Annahmen!$B$8,IF(Ziehungen!C110&lt;=(Annahmen!$C$8-Annahmen!$B$8)/(Annahmen!$D$8-Annahmen!$B$8),Annahmen!$B$8+SQRT(Ziehungen!C110*(Annahmen!$D$8-Annahmen!$B$8)*(Annahmen!$C$8-Annahmen!$B$8)),Annahmen!$D$8-SQRT((1-Ziehungen!C110)*(Annahmen!$D$8-Annahmen!$B$8)*(Annahmen!$D$8-Annahmen!$C$8)))))</x:f>
        <x:v>5909.855194114173</x:v>
      </x:c>
      <x:c r="D110" s="18" t="n">
        <x:f>IF(Annahmen!$B$15&lt;&gt;"gültig","",IF(Annahmen!$B$9=Annahmen!$D$9,Annahmen!$B$9,IF(Ziehungen!D110&lt;=(Annahmen!$C$9-Annahmen!$B$9)/(Annahmen!$D$9-Annahmen!$B$9),Annahmen!$B$9+SQRT(Ziehungen!D110*(Annahmen!$D$9-Annahmen!$B$9)*(Annahmen!$C$9-Annahmen!$B$9)),Annahmen!$D$9-SQRT((1-Ziehungen!D110)*(Annahmen!$D$9-Annahmen!$B$9)*(Annahmen!$D$9-Annahmen!$C$9)))))</x:f>
        <x:v>2381.9019177132614</x:v>
      </x:c>
      <x:c r="E110" s="18" t="n">
        <x:f>IF(Annahmen!$B$15="gültig",SUM(B110:D110),"")</x:f>
        <x:v>17503.165401042</x:v>
      </x:c>
      <x:c r="F110" s="14" t="n">
        <x:f>IF(Annahmen!$B$15="gültig",IF(E110&gt;Annahmen!$B$12,1,0),"")</x:f>
        <x:v>0</x:v>
      </x:c>
    </x:row>
    <x:row r="111" ht="23" customHeight="1">
      <x:c r="A111" s="14" t="n">
        <x:f>Ziehungen!A111</x:f>
        <x:v>105</x:v>
      </x:c>
      <x:c r="B111" s="18" t="n">
        <x:f>IF(Annahmen!$B$15&lt;&gt;"gültig","",IF(Annahmen!$B$7=Annahmen!$D$7,Annahmen!$B$7,IF(Ziehungen!B111&lt;=(Annahmen!$C$7-Annahmen!$B$7)/(Annahmen!$D$7-Annahmen!$B$7),Annahmen!$B$7+SQRT(Ziehungen!B111*(Annahmen!$D$7-Annahmen!$B$7)*(Annahmen!$C$7-Annahmen!$B$7)),Annahmen!$D$7-SQRT((1-Ziehungen!B111)*(Annahmen!$D$7-Annahmen!$B$7)*(Annahmen!$D$7-Annahmen!$C$7)))))</x:f>
        <x:v>8926.781139291243</x:v>
      </x:c>
      <x:c r="C111" s="18" t="n">
        <x:f>IF(Annahmen!$B$15&lt;&gt;"gültig","",IF(Annahmen!$B$8=Annahmen!$D$8,Annahmen!$B$8,IF(Ziehungen!C111&lt;=(Annahmen!$C$8-Annahmen!$B$8)/(Annahmen!$D$8-Annahmen!$B$8),Annahmen!$B$8+SQRT(Ziehungen!C111*(Annahmen!$D$8-Annahmen!$B$8)*(Annahmen!$C$8-Annahmen!$B$8)),Annahmen!$D$8-SQRT((1-Ziehungen!C111)*(Annahmen!$D$8-Annahmen!$B$8)*(Annahmen!$D$8-Annahmen!$C$8)))))</x:f>
        <x:v>5241.498805244671</x:v>
      </x:c>
      <x:c r="D111" s="18" t="n">
        <x:f>IF(Annahmen!$B$15&lt;&gt;"gültig","",IF(Annahmen!$B$9=Annahmen!$D$9,Annahmen!$B$9,IF(Ziehungen!D111&lt;=(Annahmen!$C$9-Annahmen!$B$9)/(Annahmen!$D$9-Annahmen!$B$9),Annahmen!$B$9+SQRT(Ziehungen!D111*(Annahmen!$D$9-Annahmen!$B$9)*(Annahmen!$C$9-Annahmen!$B$9)),Annahmen!$D$9-SQRT((1-Ziehungen!D111)*(Annahmen!$D$9-Annahmen!$B$9)*(Annahmen!$D$9-Annahmen!$C$9)))))</x:f>
        <x:v>1991.3354989910915</x:v>
      </x:c>
      <x:c r="E111" s="18" t="n">
        <x:f>IF(Annahmen!$B$15="gültig",SUM(B111:D111),"")</x:f>
        <x:v>16159.615443527004</x:v>
      </x:c>
      <x:c r="F111" s="14" t="n">
        <x:f>IF(Annahmen!$B$15="gültig",IF(E111&gt;Annahmen!$B$12,1,0),"")</x:f>
        <x:v>0</x:v>
      </x:c>
    </x:row>
    <x:row r="112" ht="23" customHeight="1">
      <x:c r="A112" s="14" t="n">
        <x:f>Ziehungen!A112</x:f>
        <x:v>106</x:v>
      </x:c>
      <x:c r="B112" s="18" t="n">
        <x:f>IF(Annahmen!$B$15&lt;&gt;"gültig","",IF(Annahmen!$B$7=Annahmen!$D$7,Annahmen!$B$7,IF(Ziehungen!B112&lt;=(Annahmen!$C$7-Annahmen!$B$7)/(Annahmen!$D$7-Annahmen!$B$7),Annahmen!$B$7+SQRT(Ziehungen!B112*(Annahmen!$D$7-Annahmen!$B$7)*(Annahmen!$C$7-Annahmen!$B$7)),Annahmen!$D$7-SQRT((1-Ziehungen!B112)*(Annahmen!$D$7-Annahmen!$B$7)*(Annahmen!$D$7-Annahmen!$C$7)))))</x:f>
        <x:v>10443.071470883984</x:v>
      </x:c>
      <x:c r="C112" s="18" t="n">
        <x:f>IF(Annahmen!$B$15&lt;&gt;"gültig","",IF(Annahmen!$B$8=Annahmen!$D$8,Annahmen!$B$8,IF(Ziehungen!C112&lt;=(Annahmen!$C$8-Annahmen!$B$8)/(Annahmen!$D$8-Annahmen!$B$8),Annahmen!$B$8+SQRT(Ziehungen!C112*(Annahmen!$D$8-Annahmen!$B$8)*(Annahmen!$C$8-Annahmen!$B$8)),Annahmen!$D$8-SQRT((1-Ziehungen!C112)*(Annahmen!$D$8-Annahmen!$B$8)*(Annahmen!$D$8-Annahmen!$C$8)))))</x:f>
        <x:v>5336.018905874722</x:v>
      </x:c>
      <x:c r="D112" s="18" t="n">
        <x:f>IF(Annahmen!$B$15&lt;&gt;"gültig","",IF(Annahmen!$B$9=Annahmen!$D$9,Annahmen!$B$9,IF(Ziehungen!D112&lt;=(Annahmen!$C$9-Annahmen!$B$9)/(Annahmen!$D$9-Annahmen!$B$9),Annahmen!$B$9+SQRT(Ziehungen!D112*(Annahmen!$D$9-Annahmen!$B$9)*(Annahmen!$C$9-Annahmen!$B$9)),Annahmen!$D$9-SQRT((1-Ziehungen!D112)*(Annahmen!$D$9-Annahmen!$B$9)*(Annahmen!$D$9-Annahmen!$C$9)))))</x:f>
        <x:v>1802.2464304810571</x:v>
      </x:c>
      <x:c r="E112" s="18" t="n">
        <x:f>IF(Annahmen!$B$15="gültig",SUM(B112:D112),"")</x:f>
        <x:v>17581.336807239764</x:v>
      </x:c>
      <x:c r="F112" s="14" t="n">
        <x:f>IF(Annahmen!$B$15="gültig",IF(E112&gt;Annahmen!$B$12,1,0),"")</x:f>
        <x:v>0</x:v>
      </x:c>
    </x:row>
    <x:row r="113" ht="23" customHeight="1">
      <x:c r="A113" s="14" t="n">
        <x:f>Ziehungen!A113</x:f>
        <x:v>107</x:v>
      </x:c>
      <x:c r="B113" s="18" t="n">
        <x:f>IF(Annahmen!$B$15&lt;&gt;"gültig","",IF(Annahmen!$B$7=Annahmen!$D$7,Annahmen!$B$7,IF(Ziehungen!B113&lt;=(Annahmen!$C$7-Annahmen!$B$7)/(Annahmen!$D$7-Annahmen!$B$7),Annahmen!$B$7+SQRT(Ziehungen!B113*(Annahmen!$D$7-Annahmen!$B$7)*(Annahmen!$C$7-Annahmen!$B$7)),Annahmen!$D$7-SQRT((1-Ziehungen!B113)*(Annahmen!$D$7-Annahmen!$B$7)*(Annahmen!$D$7-Annahmen!$C$7)))))</x:f>
        <x:v>12079.045457258142</x:v>
      </x:c>
      <x:c r="C113" s="18" t="n">
        <x:f>IF(Annahmen!$B$15&lt;&gt;"gültig","",IF(Annahmen!$B$8=Annahmen!$D$8,Annahmen!$B$8,IF(Ziehungen!C113&lt;=(Annahmen!$C$8-Annahmen!$B$8)/(Annahmen!$D$8-Annahmen!$B$8),Annahmen!$B$8+SQRT(Ziehungen!C113*(Annahmen!$D$8-Annahmen!$B$8)*(Annahmen!$C$8-Annahmen!$B$8)),Annahmen!$D$8-SQRT((1-Ziehungen!C113)*(Annahmen!$D$8-Annahmen!$B$8)*(Annahmen!$D$8-Annahmen!$C$8)))))</x:f>
        <x:v>6428.336539222451</x:v>
      </x:c>
      <x:c r="D113" s="18" t="n">
        <x:f>IF(Annahmen!$B$15&lt;&gt;"gültig","",IF(Annahmen!$B$9=Annahmen!$D$9,Annahmen!$B$9,IF(Ziehungen!D113&lt;=(Annahmen!$C$9-Annahmen!$B$9)/(Annahmen!$D$9-Annahmen!$B$9),Annahmen!$B$9+SQRT(Ziehungen!D113*(Annahmen!$D$9-Annahmen!$B$9)*(Annahmen!$C$9-Annahmen!$B$9)),Annahmen!$D$9-SQRT((1-Ziehungen!D113)*(Annahmen!$D$9-Annahmen!$B$9)*(Annahmen!$D$9-Annahmen!$C$9)))))</x:f>
        <x:v>2850.4359551613697</x:v>
      </x:c>
      <x:c r="E113" s="18" t="n">
        <x:f>IF(Annahmen!$B$15="gültig",SUM(B113:D113),"")</x:f>
        <x:v>21357.817951641966</x:v>
      </x:c>
      <x:c r="F113" s="14" t="n">
        <x:f>IF(Annahmen!$B$15="gültig",IF(E113&gt;Annahmen!$B$12,1,0),"")</x:f>
        <x:v>1</x:v>
      </x:c>
    </x:row>
    <x:row r="114" ht="23" customHeight="1">
      <x:c r="A114" s="14" t="n">
        <x:f>Ziehungen!A114</x:f>
        <x:v>108</x:v>
      </x:c>
      <x:c r="B114" s="18" t="n">
        <x:f>IF(Annahmen!$B$15&lt;&gt;"gültig","",IF(Annahmen!$B$7=Annahmen!$D$7,Annahmen!$B$7,IF(Ziehungen!B114&lt;=(Annahmen!$C$7-Annahmen!$B$7)/(Annahmen!$D$7-Annahmen!$B$7),Annahmen!$B$7+SQRT(Ziehungen!B114*(Annahmen!$D$7-Annahmen!$B$7)*(Annahmen!$C$7-Annahmen!$B$7)),Annahmen!$D$7-SQRT((1-Ziehungen!B114)*(Annahmen!$D$7-Annahmen!$B$7)*(Annahmen!$D$7-Annahmen!$C$7)))))</x:f>
        <x:v>9923.322173819684</x:v>
      </x:c>
      <x:c r="C114" s="18" t="n">
        <x:f>IF(Annahmen!$B$15&lt;&gt;"gültig","",IF(Annahmen!$B$8=Annahmen!$D$8,Annahmen!$B$8,IF(Ziehungen!C114&lt;=(Annahmen!$C$8-Annahmen!$B$8)/(Annahmen!$D$8-Annahmen!$B$8),Annahmen!$B$8+SQRT(Ziehungen!C114*(Annahmen!$D$8-Annahmen!$B$8)*(Annahmen!$C$8-Annahmen!$B$8)),Annahmen!$D$8-SQRT((1-Ziehungen!C114)*(Annahmen!$D$8-Annahmen!$B$8)*(Annahmen!$D$8-Annahmen!$C$8)))))</x:f>
        <x:v>7374.727071150621</x:v>
      </x:c>
      <x:c r="D114" s="18" t="n">
        <x:f>IF(Annahmen!$B$15&lt;&gt;"gültig","",IF(Annahmen!$B$9=Annahmen!$D$9,Annahmen!$B$9,IF(Ziehungen!D114&lt;=(Annahmen!$C$9-Annahmen!$B$9)/(Annahmen!$D$9-Annahmen!$B$9),Annahmen!$B$9+SQRT(Ziehungen!D114*(Annahmen!$D$9-Annahmen!$B$9)*(Annahmen!$C$9-Annahmen!$B$9)),Annahmen!$D$9-SQRT((1-Ziehungen!D114)*(Annahmen!$D$9-Annahmen!$B$9)*(Annahmen!$D$9-Annahmen!$C$9)))))</x:f>
        <x:v>1202.1013803466674</x:v>
      </x:c>
      <x:c r="E114" s="18" t="n">
        <x:f>IF(Annahmen!$B$15="gültig",SUM(B114:D114),"")</x:f>
        <x:v>18500.150625316972</x:v>
      </x:c>
      <x:c r="F114" s="14" t="n">
        <x:f>IF(Annahmen!$B$15="gültig",IF(E114&gt;Annahmen!$B$12,1,0),"")</x:f>
        <x:v>0</x:v>
      </x:c>
    </x:row>
    <x:row r="115" ht="23" customHeight="1">
      <x:c r="A115" s="14" t="n">
        <x:f>Ziehungen!A115</x:f>
        <x:v>109</x:v>
      </x:c>
      <x:c r="B115" s="18" t="n">
        <x:f>IF(Annahmen!$B$15&lt;&gt;"gültig","",IF(Annahmen!$B$7=Annahmen!$D$7,Annahmen!$B$7,IF(Ziehungen!B115&lt;=(Annahmen!$C$7-Annahmen!$B$7)/(Annahmen!$D$7-Annahmen!$B$7),Annahmen!$B$7+SQRT(Ziehungen!B115*(Annahmen!$D$7-Annahmen!$B$7)*(Annahmen!$C$7-Annahmen!$B$7)),Annahmen!$D$7-SQRT((1-Ziehungen!B115)*(Annahmen!$D$7-Annahmen!$B$7)*(Annahmen!$D$7-Annahmen!$C$7)))))</x:f>
        <x:v>10388.9414387336</x:v>
      </x:c>
      <x:c r="C115" s="18" t="n">
        <x:f>IF(Annahmen!$B$15&lt;&gt;"gültig","",IF(Annahmen!$B$8=Annahmen!$D$8,Annahmen!$B$8,IF(Ziehungen!C115&lt;=(Annahmen!$C$8-Annahmen!$B$8)/(Annahmen!$D$8-Annahmen!$B$8),Annahmen!$B$8+SQRT(Ziehungen!C115*(Annahmen!$D$8-Annahmen!$B$8)*(Annahmen!$C$8-Annahmen!$B$8)),Annahmen!$D$8-SQRT((1-Ziehungen!C115)*(Annahmen!$D$8-Annahmen!$B$8)*(Annahmen!$D$8-Annahmen!$C$8)))))</x:f>
        <x:v>4879.883696183069</x:v>
      </x:c>
      <x:c r="D115" s="18" t="n">
        <x:f>IF(Annahmen!$B$15&lt;&gt;"gültig","",IF(Annahmen!$B$9=Annahmen!$D$9,Annahmen!$B$9,IF(Ziehungen!D115&lt;=(Annahmen!$C$9-Annahmen!$B$9)/(Annahmen!$D$9-Annahmen!$B$9),Annahmen!$B$9+SQRT(Ziehungen!D115*(Annahmen!$D$9-Annahmen!$B$9)*(Annahmen!$C$9-Annahmen!$B$9)),Annahmen!$D$9-SQRT((1-Ziehungen!D115)*(Annahmen!$D$9-Annahmen!$B$9)*(Annahmen!$D$9-Annahmen!$C$9)))))</x:f>
        <x:v>2197.0464992882103</x:v>
      </x:c>
      <x:c r="E115" s="18" t="n">
        <x:f>IF(Annahmen!$B$15="gültig",SUM(B115:D115),"")</x:f>
        <x:v>17465.87163420488</x:v>
      </x:c>
      <x:c r="F115" s="14" t="n">
        <x:f>IF(Annahmen!$B$15="gültig",IF(E115&gt;Annahmen!$B$12,1,0),"")</x:f>
        <x:v>0</x:v>
      </x:c>
    </x:row>
    <x:row r="116" ht="23" customHeight="1">
      <x:c r="A116" s="14" t="n">
        <x:f>Ziehungen!A116</x:f>
        <x:v>110</x:v>
      </x:c>
      <x:c r="B116" s="18" t="n">
        <x:f>IF(Annahmen!$B$15&lt;&gt;"gültig","",IF(Annahmen!$B$7=Annahmen!$D$7,Annahmen!$B$7,IF(Ziehungen!B116&lt;=(Annahmen!$C$7-Annahmen!$B$7)/(Annahmen!$D$7-Annahmen!$B$7),Annahmen!$B$7+SQRT(Ziehungen!B116*(Annahmen!$D$7-Annahmen!$B$7)*(Annahmen!$C$7-Annahmen!$B$7)),Annahmen!$D$7-SQRT((1-Ziehungen!B116)*(Annahmen!$D$7-Annahmen!$B$7)*(Annahmen!$D$7-Annahmen!$C$7)))))</x:f>
        <x:v>10666.768166089996</x:v>
      </x:c>
      <x:c r="C116" s="18" t="n">
        <x:f>IF(Annahmen!$B$15&lt;&gt;"gültig","",IF(Annahmen!$B$8=Annahmen!$D$8,Annahmen!$B$8,IF(Ziehungen!C116&lt;=(Annahmen!$C$8-Annahmen!$B$8)/(Annahmen!$D$8-Annahmen!$B$8),Annahmen!$B$8+SQRT(Ziehungen!C116*(Annahmen!$D$8-Annahmen!$B$8)*(Annahmen!$C$8-Annahmen!$B$8)),Annahmen!$D$8-SQRT((1-Ziehungen!C116)*(Annahmen!$D$8-Annahmen!$B$8)*(Annahmen!$D$8-Annahmen!$C$8)))))</x:f>
        <x:v>6477.823792928099</x:v>
      </x:c>
      <x:c r="D116" s="18" t="n">
        <x:f>IF(Annahmen!$B$15&lt;&gt;"gültig","",IF(Annahmen!$B$9=Annahmen!$D$9,Annahmen!$B$9,IF(Ziehungen!D116&lt;=(Annahmen!$C$9-Annahmen!$B$9)/(Annahmen!$D$9-Annahmen!$B$9),Annahmen!$B$9+SQRT(Ziehungen!D116*(Annahmen!$D$9-Annahmen!$B$9)*(Annahmen!$C$9-Annahmen!$B$9)),Annahmen!$D$9-SQRT((1-Ziehungen!D116)*(Annahmen!$D$9-Annahmen!$B$9)*(Annahmen!$D$9-Annahmen!$C$9)))))</x:f>
        <x:v>1664.148763385123</x:v>
      </x:c>
      <x:c r="E116" s="18" t="n">
        <x:f>IF(Annahmen!$B$15="gültig",SUM(B116:D116),"")</x:f>
        <x:v>18808.740722403214</x:v>
      </x:c>
      <x:c r="F116" s="14" t="n">
        <x:f>IF(Annahmen!$B$15="gültig",IF(E116&gt;Annahmen!$B$12,1,0),"")</x:f>
        <x:v>0</x:v>
      </x:c>
    </x:row>
    <x:row r="117" ht="23" customHeight="1">
      <x:c r="A117" s="14" t="n">
        <x:f>Ziehungen!A117</x:f>
        <x:v>111</x:v>
      </x:c>
      <x:c r="B117" s="18" t="n">
        <x:f>IF(Annahmen!$B$15&lt;&gt;"gültig","",IF(Annahmen!$B$7=Annahmen!$D$7,Annahmen!$B$7,IF(Ziehungen!B117&lt;=(Annahmen!$C$7-Annahmen!$B$7)/(Annahmen!$D$7-Annahmen!$B$7),Annahmen!$B$7+SQRT(Ziehungen!B117*(Annahmen!$D$7-Annahmen!$B$7)*(Annahmen!$C$7-Annahmen!$B$7)),Annahmen!$D$7-SQRT((1-Ziehungen!B117)*(Annahmen!$D$7-Annahmen!$B$7)*(Annahmen!$D$7-Annahmen!$C$7)))))</x:f>
        <x:v>12006.713183864113</x:v>
      </x:c>
      <x:c r="C117" s="18" t="n">
        <x:f>IF(Annahmen!$B$15&lt;&gt;"gültig","",IF(Annahmen!$B$8=Annahmen!$D$8,Annahmen!$B$8,IF(Ziehungen!C117&lt;=(Annahmen!$C$8-Annahmen!$B$8)/(Annahmen!$D$8-Annahmen!$B$8),Annahmen!$B$8+SQRT(Ziehungen!C117*(Annahmen!$D$8-Annahmen!$B$8)*(Annahmen!$C$8-Annahmen!$B$8)),Annahmen!$D$8-SQRT((1-Ziehungen!C117)*(Annahmen!$D$8-Annahmen!$B$8)*(Annahmen!$D$8-Annahmen!$C$8)))))</x:f>
        <x:v>6096.34772310211</x:v>
      </x:c>
      <x:c r="D117" s="18" t="n">
        <x:f>IF(Annahmen!$B$15&lt;&gt;"gültig","",IF(Annahmen!$B$9=Annahmen!$D$9,Annahmen!$B$9,IF(Ziehungen!D117&lt;=(Annahmen!$C$9-Annahmen!$B$9)/(Annahmen!$D$9-Annahmen!$B$9),Annahmen!$B$9+SQRT(Ziehungen!D117*(Annahmen!$D$9-Annahmen!$B$9)*(Annahmen!$C$9-Annahmen!$B$9)),Annahmen!$D$9-SQRT((1-Ziehungen!D117)*(Annahmen!$D$9-Annahmen!$B$9)*(Annahmen!$D$9-Annahmen!$C$9)))))</x:f>
        <x:v>2212.9770278581436</x:v>
      </x:c>
      <x:c r="E117" s="18" t="n">
        <x:f>IF(Annahmen!$B$15="gültig",SUM(B117:D117),"")</x:f>
        <x:v>20316.037934824366</x:v>
      </x:c>
      <x:c r="F117" s="14" t="n">
        <x:f>IF(Annahmen!$B$15="gültig",IF(E117&gt;Annahmen!$B$12,1,0),"")</x:f>
        <x:v>1</x:v>
      </x:c>
    </x:row>
    <x:row r="118" ht="23" customHeight="1">
      <x:c r="A118" s="14" t="n">
        <x:f>Ziehungen!A118</x:f>
        <x:v>112</x:v>
      </x:c>
      <x:c r="B118" s="18" t="n">
        <x:f>IF(Annahmen!$B$15&lt;&gt;"gültig","",IF(Annahmen!$B$7=Annahmen!$D$7,Annahmen!$B$7,IF(Ziehungen!B118&lt;=(Annahmen!$C$7-Annahmen!$B$7)/(Annahmen!$D$7-Annahmen!$B$7),Annahmen!$B$7+SQRT(Ziehungen!B118*(Annahmen!$D$7-Annahmen!$B$7)*(Annahmen!$C$7-Annahmen!$B$7)),Annahmen!$D$7-SQRT((1-Ziehungen!B118)*(Annahmen!$D$7-Annahmen!$B$7)*(Annahmen!$D$7-Annahmen!$C$7)))))</x:f>
        <x:v>9917.418767068939</x:v>
      </x:c>
      <x:c r="C118" s="18" t="n">
        <x:f>IF(Annahmen!$B$15&lt;&gt;"gültig","",IF(Annahmen!$B$8=Annahmen!$D$8,Annahmen!$B$8,IF(Ziehungen!C118&lt;=(Annahmen!$C$8-Annahmen!$B$8)/(Annahmen!$D$8-Annahmen!$B$8),Annahmen!$B$8+SQRT(Ziehungen!C118*(Annahmen!$D$8-Annahmen!$B$8)*(Annahmen!$C$8-Annahmen!$B$8)),Annahmen!$D$8-SQRT((1-Ziehungen!C118)*(Annahmen!$D$8-Annahmen!$B$8)*(Annahmen!$D$8-Annahmen!$C$8)))))</x:f>
        <x:v>7111.3467041426975</x:v>
      </x:c>
      <x:c r="D118" s="18" t="n">
        <x:f>IF(Annahmen!$B$15&lt;&gt;"gültig","",IF(Annahmen!$B$9=Annahmen!$D$9,Annahmen!$B$9,IF(Ziehungen!D118&lt;=(Annahmen!$C$9-Annahmen!$B$9)/(Annahmen!$D$9-Annahmen!$B$9),Annahmen!$B$9+SQRT(Ziehungen!D118*(Annahmen!$D$9-Annahmen!$B$9)*(Annahmen!$C$9-Annahmen!$B$9)),Annahmen!$D$9-SQRT((1-Ziehungen!D118)*(Annahmen!$D$9-Annahmen!$B$9)*(Annahmen!$D$9-Annahmen!$C$9)))))</x:f>
        <x:v>2308.339550843483</x:v>
      </x:c>
      <x:c r="E118" s="18" t="n">
        <x:f>IF(Annahmen!$B$15="gültig",SUM(B118:D118),"")</x:f>
        <x:v>19337.10502205512</x:v>
      </x:c>
      <x:c r="F118" s="14" t="n">
        <x:f>IF(Annahmen!$B$15="gültig",IF(E118&gt;Annahmen!$B$12,1,0),"")</x:f>
        <x:v>0</x:v>
      </x:c>
    </x:row>
    <x:row r="119" ht="23" customHeight="1">
      <x:c r="A119" s="14" t="n">
        <x:f>Ziehungen!A119</x:f>
        <x:v>113</x:v>
      </x:c>
      <x:c r="B119" s="18" t="n">
        <x:f>IF(Annahmen!$B$15&lt;&gt;"gültig","",IF(Annahmen!$B$7=Annahmen!$D$7,Annahmen!$B$7,IF(Ziehungen!B119&lt;=(Annahmen!$C$7-Annahmen!$B$7)/(Annahmen!$D$7-Annahmen!$B$7),Annahmen!$B$7+SQRT(Ziehungen!B119*(Annahmen!$D$7-Annahmen!$B$7)*(Annahmen!$C$7-Annahmen!$B$7)),Annahmen!$D$7-SQRT((1-Ziehungen!B119)*(Annahmen!$D$7-Annahmen!$B$7)*(Annahmen!$D$7-Annahmen!$C$7)))))</x:f>
        <x:v>9652.496248421463</x:v>
      </x:c>
      <x:c r="C119" s="18" t="n">
        <x:f>IF(Annahmen!$B$15&lt;&gt;"gültig","",IF(Annahmen!$B$8=Annahmen!$D$8,Annahmen!$B$8,IF(Ziehungen!C119&lt;=(Annahmen!$C$8-Annahmen!$B$8)/(Annahmen!$D$8-Annahmen!$B$8),Annahmen!$B$8+SQRT(Ziehungen!C119*(Annahmen!$D$8-Annahmen!$B$8)*(Annahmen!$C$8-Annahmen!$B$8)),Annahmen!$D$8-SQRT((1-Ziehungen!C119)*(Annahmen!$D$8-Annahmen!$B$8)*(Annahmen!$D$8-Annahmen!$C$8)))))</x:f>
        <x:v>5546.865107930348</x:v>
      </x:c>
      <x:c r="D119" s="18" t="n">
        <x:f>IF(Annahmen!$B$15&lt;&gt;"gültig","",IF(Annahmen!$B$9=Annahmen!$D$9,Annahmen!$B$9,IF(Ziehungen!D119&lt;=(Annahmen!$C$9-Annahmen!$B$9)/(Annahmen!$D$9-Annahmen!$B$9),Annahmen!$B$9+SQRT(Ziehungen!D119*(Annahmen!$D$9-Annahmen!$B$9)*(Annahmen!$C$9-Annahmen!$B$9)),Annahmen!$D$9-SQRT((1-Ziehungen!D119)*(Annahmen!$D$9-Annahmen!$B$9)*(Annahmen!$D$9-Annahmen!$C$9)))))</x:f>
        <x:v>2627.3867281956936</x:v>
      </x:c>
      <x:c r="E119" s="18" t="n">
        <x:f>IF(Annahmen!$B$15="gültig",SUM(B119:D119),"")</x:f>
        <x:v>17826.748084547507</x:v>
      </x:c>
      <x:c r="F119" s="14" t="n">
        <x:f>IF(Annahmen!$B$15="gültig",IF(E119&gt;Annahmen!$B$12,1,0),"")</x:f>
        <x:v>0</x:v>
      </x:c>
    </x:row>
    <x:row r="120" ht="23" customHeight="1">
      <x:c r="A120" s="14" t="n">
        <x:f>Ziehungen!A120</x:f>
        <x:v>114</x:v>
      </x:c>
      <x:c r="B120" s="18" t="n">
        <x:f>IF(Annahmen!$B$15&lt;&gt;"gültig","",IF(Annahmen!$B$7=Annahmen!$D$7,Annahmen!$B$7,IF(Ziehungen!B120&lt;=(Annahmen!$C$7-Annahmen!$B$7)/(Annahmen!$D$7-Annahmen!$B$7),Annahmen!$B$7+SQRT(Ziehungen!B120*(Annahmen!$D$7-Annahmen!$B$7)*(Annahmen!$C$7-Annahmen!$B$7)),Annahmen!$D$7-SQRT((1-Ziehungen!B120)*(Annahmen!$D$7-Annahmen!$B$7)*(Annahmen!$D$7-Annahmen!$C$7)))))</x:f>
        <x:v>11372.84856059361</x:v>
      </x:c>
      <x:c r="C120" s="18" t="n">
        <x:f>IF(Annahmen!$B$15&lt;&gt;"gültig","",IF(Annahmen!$B$8=Annahmen!$D$8,Annahmen!$B$8,IF(Ziehungen!C120&lt;=(Annahmen!$C$8-Annahmen!$B$8)/(Annahmen!$D$8-Annahmen!$B$8),Annahmen!$B$8+SQRT(Ziehungen!C120*(Annahmen!$D$8-Annahmen!$B$8)*(Annahmen!$C$8-Annahmen!$B$8)),Annahmen!$D$8-SQRT((1-Ziehungen!C120)*(Annahmen!$D$8-Annahmen!$B$8)*(Annahmen!$D$8-Annahmen!$C$8)))))</x:f>
        <x:v>7795.700853581843</x:v>
      </x:c>
      <x:c r="D120" s="18" t="n">
        <x:f>IF(Annahmen!$B$15&lt;&gt;"gültig","",IF(Annahmen!$B$9=Annahmen!$D$9,Annahmen!$B$9,IF(Ziehungen!D120&lt;=(Annahmen!$C$9-Annahmen!$B$9)/(Annahmen!$D$9-Annahmen!$B$9),Annahmen!$B$9+SQRT(Ziehungen!D120*(Annahmen!$D$9-Annahmen!$B$9)*(Annahmen!$C$9-Annahmen!$B$9)),Annahmen!$D$9-SQRT((1-Ziehungen!D120)*(Annahmen!$D$9-Annahmen!$B$9)*(Annahmen!$D$9-Annahmen!$C$9)))))</x:f>
        <x:v>1480.706088563833</x:v>
      </x:c>
      <x:c r="E120" s="18" t="n">
        <x:f>IF(Annahmen!$B$15="gültig",SUM(B120:D120),"")</x:f>
        <x:v>20649.25550273929</x:v>
      </x:c>
      <x:c r="F120" s="14" t="n">
        <x:f>IF(Annahmen!$B$15="gültig",IF(E120&gt;Annahmen!$B$12,1,0),"")</x:f>
        <x:v>1</x:v>
      </x:c>
    </x:row>
    <x:row r="121" ht="23" customHeight="1">
      <x:c r="A121" s="14" t="n">
        <x:f>Ziehungen!A121</x:f>
        <x:v>115</x:v>
      </x:c>
      <x:c r="B121" s="18" t="n">
        <x:f>IF(Annahmen!$B$15&lt;&gt;"gültig","",IF(Annahmen!$B$7=Annahmen!$D$7,Annahmen!$B$7,IF(Ziehungen!B121&lt;=(Annahmen!$C$7-Annahmen!$B$7)/(Annahmen!$D$7-Annahmen!$B$7),Annahmen!$B$7+SQRT(Ziehungen!B121*(Annahmen!$D$7-Annahmen!$B$7)*(Annahmen!$C$7-Annahmen!$B$7)),Annahmen!$D$7-SQRT((1-Ziehungen!B121)*(Annahmen!$D$7-Annahmen!$B$7)*(Annahmen!$D$7-Annahmen!$C$7)))))</x:f>
        <x:v>10015.049197977305</x:v>
      </x:c>
      <x:c r="C121" s="18" t="n">
        <x:f>IF(Annahmen!$B$15&lt;&gt;"gültig","",IF(Annahmen!$B$8=Annahmen!$D$8,Annahmen!$B$8,IF(Ziehungen!C121&lt;=(Annahmen!$C$8-Annahmen!$B$8)/(Annahmen!$D$8-Annahmen!$B$8),Annahmen!$B$8+SQRT(Ziehungen!C121*(Annahmen!$D$8-Annahmen!$B$8)*(Annahmen!$C$8-Annahmen!$B$8)),Annahmen!$D$8-SQRT((1-Ziehungen!C121)*(Annahmen!$D$8-Annahmen!$B$8)*(Annahmen!$D$8-Annahmen!$C$8)))))</x:f>
        <x:v>7278.145664636517</x:v>
      </x:c>
      <x:c r="D121" s="18" t="n">
        <x:f>IF(Annahmen!$B$15&lt;&gt;"gültig","",IF(Annahmen!$B$9=Annahmen!$D$9,Annahmen!$B$9,IF(Ziehungen!D121&lt;=(Annahmen!$C$9-Annahmen!$B$9)/(Annahmen!$D$9-Annahmen!$B$9),Annahmen!$B$9+SQRT(Ziehungen!D121*(Annahmen!$D$9-Annahmen!$B$9)*(Annahmen!$C$9-Annahmen!$B$9)),Annahmen!$D$9-SQRT((1-Ziehungen!D121)*(Annahmen!$D$9-Annahmen!$B$9)*(Annahmen!$D$9-Annahmen!$C$9)))))</x:f>
        <x:v>1371.0268354004968</x:v>
      </x:c>
      <x:c r="E121" s="18" t="n">
        <x:f>IF(Annahmen!$B$15="gültig",SUM(B121:D121),"")</x:f>
        <x:v>18664.22169801432</x:v>
      </x:c>
      <x:c r="F121" s="14" t="n">
        <x:f>IF(Annahmen!$B$15="gültig",IF(E121&gt;Annahmen!$B$12,1,0),"")</x:f>
        <x:v>0</x:v>
      </x:c>
    </x:row>
    <x:row r="122" ht="23" customHeight="1">
      <x:c r="A122" s="14" t="n">
        <x:f>Ziehungen!A122</x:f>
        <x:v>116</x:v>
      </x:c>
      <x:c r="B122" s="18" t="n">
        <x:f>IF(Annahmen!$B$15&lt;&gt;"gültig","",IF(Annahmen!$B$7=Annahmen!$D$7,Annahmen!$B$7,IF(Ziehungen!B122&lt;=(Annahmen!$C$7-Annahmen!$B$7)/(Annahmen!$D$7-Annahmen!$B$7),Annahmen!$B$7+SQRT(Ziehungen!B122*(Annahmen!$D$7-Annahmen!$B$7)*(Annahmen!$C$7-Annahmen!$B$7)),Annahmen!$D$7-SQRT((1-Ziehungen!B122)*(Annahmen!$D$7-Annahmen!$B$7)*(Annahmen!$D$7-Annahmen!$C$7)))))</x:f>
        <x:v>11161.356915618233</x:v>
      </x:c>
      <x:c r="C122" s="18" t="n">
        <x:f>IF(Annahmen!$B$15&lt;&gt;"gültig","",IF(Annahmen!$B$8=Annahmen!$D$8,Annahmen!$B$8,IF(Ziehungen!C122&lt;=(Annahmen!$C$8-Annahmen!$B$8)/(Annahmen!$D$8-Annahmen!$B$8),Annahmen!$B$8+SQRT(Ziehungen!C122*(Annahmen!$D$8-Annahmen!$B$8)*(Annahmen!$C$8-Annahmen!$B$8)),Annahmen!$D$8-SQRT((1-Ziehungen!C122)*(Annahmen!$D$8-Annahmen!$B$8)*(Annahmen!$D$8-Annahmen!$C$8)))))</x:f>
        <x:v>7106.170153217212</x:v>
      </x:c>
      <x:c r="D122" s="18" t="n">
        <x:f>IF(Annahmen!$B$15&lt;&gt;"gültig","",IF(Annahmen!$B$9=Annahmen!$D$9,Annahmen!$B$9,IF(Ziehungen!D122&lt;=(Annahmen!$C$9-Annahmen!$B$9)/(Annahmen!$D$9-Annahmen!$B$9),Annahmen!$B$9+SQRT(Ziehungen!D122*(Annahmen!$D$9-Annahmen!$B$9)*(Annahmen!$C$9-Annahmen!$B$9)),Annahmen!$D$9-SQRT((1-Ziehungen!D122)*(Annahmen!$D$9-Annahmen!$B$9)*(Annahmen!$D$9-Annahmen!$C$9)))))</x:f>
        <x:v>2558.8083019848195</x:v>
      </x:c>
      <x:c r="E122" s="18" t="n">
        <x:f>IF(Annahmen!$B$15="gültig",SUM(B122:D122),"")</x:f>
        <x:v>20826.335370820263</x:v>
      </x:c>
      <x:c r="F122" s="14" t="n">
        <x:f>IF(Annahmen!$B$15="gültig",IF(E122&gt;Annahmen!$B$12,1,0),"")</x:f>
        <x:v>1</x:v>
      </x:c>
    </x:row>
    <x:row r="123" ht="23" customHeight="1">
      <x:c r="A123" s="14" t="n">
        <x:f>Ziehungen!A123</x:f>
        <x:v>117</x:v>
      </x:c>
      <x:c r="B123" s="18" t="n">
        <x:f>IF(Annahmen!$B$15&lt;&gt;"gültig","",IF(Annahmen!$B$7=Annahmen!$D$7,Annahmen!$B$7,IF(Ziehungen!B123&lt;=(Annahmen!$C$7-Annahmen!$B$7)/(Annahmen!$D$7-Annahmen!$B$7),Annahmen!$B$7+SQRT(Ziehungen!B123*(Annahmen!$D$7-Annahmen!$B$7)*(Annahmen!$C$7-Annahmen!$B$7)),Annahmen!$D$7-SQRT((1-Ziehungen!B123)*(Annahmen!$D$7-Annahmen!$B$7)*(Annahmen!$D$7-Annahmen!$C$7)))))</x:f>
        <x:v>12243.719174604259</x:v>
      </x:c>
      <x:c r="C123" s="18" t="n">
        <x:f>IF(Annahmen!$B$15&lt;&gt;"gültig","",IF(Annahmen!$B$8=Annahmen!$D$8,Annahmen!$B$8,IF(Ziehungen!C123&lt;=(Annahmen!$C$8-Annahmen!$B$8)/(Annahmen!$D$8-Annahmen!$B$8),Annahmen!$B$8+SQRT(Ziehungen!C123*(Annahmen!$D$8-Annahmen!$B$8)*(Annahmen!$C$8-Annahmen!$B$8)),Annahmen!$D$8-SQRT((1-Ziehungen!C123)*(Annahmen!$D$8-Annahmen!$B$8)*(Annahmen!$D$8-Annahmen!$C$8)))))</x:f>
        <x:v>6510.223838594382</x:v>
      </x:c>
      <x:c r="D123" s="18" t="n">
        <x:f>IF(Annahmen!$B$15&lt;&gt;"gültig","",IF(Annahmen!$B$9=Annahmen!$D$9,Annahmen!$B$9,IF(Ziehungen!D123&lt;=(Annahmen!$C$9-Annahmen!$B$9)/(Annahmen!$D$9-Annahmen!$B$9),Annahmen!$B$9+SQRT(Ziehungen!D123*(Annahmen!$D$9-Annahmen!$B$9)*(Annahmen!$C$9-Annahmen!$B$9)),Annahmen!$D$9-SQRT((1-Ziehungen!D123)*(Annahmen!$D$9-Annahmen!$B$9)*(Annahmen!$D$9-Annahmen!$C$9)))))</x:f>
        <x:v>2084.8299031126126</x:v>
      </x:c>
      <x:c r="E123" s="18" t="n">
        <x:f>IF(Annahmen!$B$15="gültig",SUM(B123:D123),"")</x:f>
        <x:v>20838.772916311253</x:v>
      </x:c>
      <x:c r="F123" s="14" t="n">
        <x:f>IF(Annahmen!$B$15="gültig",IF(E123&gt;Annahmen!$B$12,1,0),"")</x:f>
        <x:v>1</x:v>
      </x:c>
    </x:row>
    <x:row r="124" ht="23" customHeight="1">
      <x:c r="A124" s="14" t="n">
        <x:f>Ziehungen!A124</x:f>
        <x:v>118</x:v>
      </x:c>
      <x:c r="B124" s="18" t="n">
        <x:f>IF(Annahmen!$B$15&lt;&gt;"gültig","",IF(Annahmen!$B$7=Annahmen!$D$7,Annahmen!$B$7,IF(Ziehungen!B124&lt;=(Annahmen!$C$7-Annahmen!$B$7)/(Annahmen!$D$7-Annahmen!$B$7),Annahmen!$B$7+SQRT(Ziehungen!B124*(Annahmen!$D$7-Annahmen!$B$7)*(Annahmen!$C$7-Annahmen!$B$7)),Annahmen!$D$7-SQRT((1-Ziehungen!B124)*(Annahmen!$D$7-Annahmen!$B$7)*(Annahmen!$D$7-Annahmen!$C$7)))))</x:f>
        <x:v>10404.84638038282</x:v>
      </x:c>
      <x:c r="C124" s="18" t="n">
        <x:f>IF(Annahmen!$B$15&lt;&gt;"gültig","",IF(Annahmen!$B$8=Annahmen!$D$8,Annahmen!$B$8,IF(Ziehungen!C124&lt;=(Annahmen!$C$8-Annahmen!$B$8)/(Annahmen!$D$8-Annahmen!$B$8),Annahmen!$B$8+SQRT(Ziehungen!C124*(Annahmen!$D$8-Annahmen!$B$8)*(Annahmen!$C$8-Annahmen!$B$8)),Annahmen!$D$8-SQRT((1-Ziehungen!C124)*(Annahmen!$D$8-Annahmen!$B$8)*(Annahmen!$D$8-Annahmen!$C$8)))))</x:f>
        <x:v>7449.028756932063</x:v>
      </x:c>
      <x:c r="D124" s="18" t="n">
        <x:f>IF(Annahmen!$B$15&lt;&gt;"gültig","",IF(Annahmen!$B$9=Annahmen!$D$9,Annahmen!$B$9,IF(Ziehungen!D124&lt;=(Annahmen!$C$9-Annahmen!$B$9)/(Annahmen!$D$9-Annahmen!$B$9),Annahmen!$B$9+SQRT(Ziehungen!D124*(Annahmen!$D$9-Annahmen!$B$9)*(Annahmen!$C$9-Annahmen!$B$9)),Annahmen!$D$9-SQRT((1-Ziehungen!D124)*(Annahmen!$D$9-Annahmen!$B$9)*(Annahmen!$D$9-Annahmen!$C$9)))))</x:f>
        <x:v>2798.868287204419</x:v>
      </x:c>
      <x:c r="E124" s="18" t="n">
        <x:f>IF(Annahmen!$B$15="gültig",SUM(B124:D124),"")</x:f>
        <x:v>20652.743424519304</x:v>
      </x:c>
      <x:c r="F124" s="14" t="n">
        <x:f>IF(Annahmen!$B$15="gültig",IF(E124&gt;Annahmen!$B$12,1,0),"")</x:f>
        <x:v>1</x:v>
      </x:c>
    </x:row>
    <x:row r="125" ht="23" customHeight="1">
      <x:c r="A125" s="14" t="n">
        <x:f>Ziehungen!A125</x:f>
        <x:v>119</x:v>
      </x:c>
      <x:c r="B125" s="18" t="n">
        <x:f>IF(Annahmen!$B$15&lt;&gt;"gültig","",IF(Annahmen!$B$7=Annahmen!$D$7,Annahmen!$B$7,IF(Ziehungen!B125&lt;=(Annahmen!$C$7-Annahmen!$B$7)/(Annahmen!$D$7-Annahmen!$B$7),Annahmen!$B$7+SQRT(Ziehungen!B125*(Annahmen!$D$7-Annahmen!$B$7)*(Annahmen!$C$7-Annahmen!$B$7)),Annahmen!$D$7-SQRT((1-Ziehungen!B125)*(Annahmen!$D$7-Annahmen!$B$7)*(Annahmen!$D$7-Annahmen!$C$7)))))</x:f>
        <x:v>11799.3483813391</x:v>
      </x:c>
      <x:c r="C125" s="18" t="n">
        <x:f>IF(Annahmen!$B$15&lt;&gt;"gültig","",IF(Annahmen!$B$8=Annahmen!$D$8,Annahmen!$B$8,IF(Ziehungen!C125&lt;=(Annahmen!$C$8-Annahmen!$B$8)/(Annahmen!$D$8-Annahmen!$B$8),Annahmen!$B$8+SQRT(Ziehungen!C125*(Annahmen!$D$8-Annahmen!$B$8)*(Annahmen!$C$8-Annahmen!$B$8)),Annahmen!$D$8-SQRT((1-Ziehungen!C125)*(Annahmen!$D$8-Annahmen!$B$8)*(Annahmen!$D$8-Annahmen!$C$8)))))</x:f>
        <x:v>5459.565906203434</x:v>
      </x:c>
      <x:c r="D125" s="18" t="n">
        <x:f>IF(Annahmen!$B$15&lt;&gt;"gültig","",IF(Annahmen!$B$9=Annahmen!$D$9,Annahmen!$B$9,IF(Ziehungen!D125&lt;=(Annahmen!$C$9-Annahmen!$B$9)/(Annahmen!$D$9-Annahmen!$B$9),Annahmen!$B$9+SQRT(Ziehungen!D125*(Annahmen!$D$9-Annahmen!$B$9)*(Annahmen!$C$9-Annahmen!$B$9)),Annahmen!$D$9-SQRT((1-Ziehungen!D125)*(Annahmen!$D$9-Annahmen!$B$9)*(Annahmen!$D$9-Annahmen!$C$9)))))</x:f>
        <x:v>1962.887911308466</x:v>
      </x:c>
      <x:c r="E125" s="18" t="n">
        <x:f>IF(Annahmen!$B$15="gültig",SUM(B125:D125),"")</x:f>
        <x:v>19221.802198850997</x:v>
      </x:c>
      <x:c r="F125" s="14" t="n">
        <x:f>IF(Annahmen!$B$15="gültig",IF(E125&gt;Annahmen!$B$12,1,0),"")</x:f>
        <x:v>0</x:v>
      </x:c>
    </x:row>
    <x:row r="126" ht="23" customHeight="1">
      <x:c r="A126" s="14" t="n">
        <x:f>Ziehungen!A126</x:f>
        <x:v>120</x:v>
      </x:c>
      <x:c r="B126" s="18" t="n">
        <x:f>IF(Annahmen!$B$15&lt;&gt;"gültig","",IF(Annahmen!$B$7=Annahmen!$D$7,Annahmen!$B$7,IF(Ziehungen!B126&lt;=(Annahmen!$C$7-Annahmen!$B$7)/(Annahmen!$D$7-Annahmen!$B$7),Annahmen!$B$7+SQRT(Ziehungen!B126*(Annahmen!$D$7-Annahmen!$B$7)*(Annahmen!$C$7-Annahmen!$B$7)),Annahmen!$D$7-SQRT((1-Ziehungen!B126)*(Annahmen!$D$7-Annahmen!$B$7)*(Annahmen!$D$7-Annahmen!$C$7)))))</x:f>
        <x:v>9191.607047771628</x:v>
      </x:c>
      <x:c r="C126" s="18" t="n">
        <x:f>IF(Annahmen!$B$15&lt;&gt;"gültig","",IF(Annahmen!$B$8=Annahmen!$D$8,Annahmen!$B$8,IF(Ziehungen!C126&lt;=(Annahmen!$C$8-Annahmen!$B$8)/(Annahmen!$D$8-Annahmen!$B$8),Annahmen!$B$8+SQRT(Ziehungen!C126*(Annahmen!$D$8-Annahmen!$B$8)*(Annahmen!$C$8-Annahmen!$B$8)),Annahmen!$D$8-SQRT((1-Ziehungen!C126)*(Annahmen!$D$8-Annahmen!$B$8)*(Annahmen!$D$8-Annahmen!$C$8)))))</x:f>
        <x:v>5925.4096409064105</x:v>
      </x:c>
      <x:c r="D126" s="18" t="n">
        <x:f>IF(Annahmen!$B$15&lt;&gt;"gültig","",IF(Annahmen!$B$9=Annahmen!$D$9,Annahmen!$B$9,IF(Ziehungen!D126&lt;=(Annahmen!$C$9-Annahmen!$B$9)/(Annahmen!$D$9-Annahmen!$B$9),Annahmen!$B$9+SQRT(Ziehungen!D126*(Annahmen!$D$9-Annahmen!$B$9)*(Annahmen!$C$9-Annahmen!$B$9)),Annahmen!$D$9-SQRT((1-Ziehungen!D126)*(Annahmen!$D$9-Annahmen!$B$9)*(Annahmen!$D$9-Annahmen!$C$9)))))</x:f>
        <x:v>1404.7698285786612</x:v>
      </x:c>
      <x:c r="E126" s="18" t="n">
        <x:f>IF(Annahmen!$B$15="gültig",SUM(B126:D126),"")</x:f>
        <x:v>16521.7865172567</x:v>
      </x:c>
      <x:c r="F126" s="14" t="n">
        <x:f>IF(Annahmen!$B$15="gültig",IF(E126&gt;Annahmen!$B$12,1,0),"")</x:f>
        <x:v>0</x:v>
      </x:c>
    </x:row>
    <x:row r="127" ht="23" customHeight="1">
      <x:c r="A127" s="14" t="n">
        <x:f>Ziehungen!A127</x:f>
        <x:v>121</x:v>
      </x:c>
      <x:c r="B127" s="18" t="n">
        <x:f>IF(Annahmen!$B$15&lt;&gt;"gültig","",IF(Annahmen!$B$7=Annahmen!$D$7,Annahmen!$B$7,IF(Ziehungen!B127&lt;=(Annahmen!$C$7-Annahmen!$B$7)/(Annahmen!$D$7-Annahmen!$B$7),Annahmen!$B$7+SQRT(Ziehungen!B127*(Annahmen!$D$7-Annahmen!$B$7)*(Annahmen!$C$7-Annahmen!$B$7)),Annahmen!$D$7-SQRT((1-Ziehungen!B127)*(Annahmen!$D$7-Annahmen!$B$7)*(Annahmen!$D$7-Annahmen!$C$7)))))</x:f>
        <x:v>11975.239356238391</x:v>
      </x:c>
      <x:c r="C127" s="18" t="n">
        <x:f>IF(Annahmen!$B$15&lt;&gt;"gültig","",IF(Annahmen!$B$8=Annahmen!$D$8,Annahmen!$B$8,IF(Ziehungen!C127&lt;=(Annahmen!$C$8-Annahmen!$B$8)/(Annahmen!$D$8-Annahmen!$B$8),Annahmen!$B$8+SQRT(Ziehungen!C127*(Annahmen!$D$8-Annahmen!$B$8)*(Annahmen!$C$8-Annahmen!$B$8)),Annahmen!$D$8-SQRT((1-Ziehungen!C127)*(Annahmen!$D$8-Annahmen!$B$8)*(Annahmen!$D$8-Annahmen!$C$8)))))</x:f>
        <x:v>6505.679087897493</x:v>
      </x:c>
      <x:c r="D127" s="18" t="n">
        <x:f>IF(Annahmen!$B$15&lt;&gt;"gültig","",IF(Annahmen!$B$9=Annahmen!$D$9,Annahmen!$B$9,IF(Ziehungen!D127&lt;=(Annahmen!$C$9-Annahmen!$B$9)/(Annahmen!$D$9-Annahmen!$B$9),Annahmen!$B$9+SQRT(Ziehungen!D127*(Annahmen!$D$9-Annahmen!$B$9)*(Annahmen!$C$9-Annahmen!$B$9)),Annahmen!$D$9-SQRT((1-Ziehungen!D127)*(Annahmen!$D$9-Annahmen!$B$9)*(Annahmen!$D$9-Annahmen!$C$9)))))</x:f>
        <x:v>2638.3038061243114</x:v>
      </x:c>
      <x:c r="E127" s="18" t="n">
        <x:f>IF(Annahmen!$B$15="gültig",SUM(B127:D127),"")</x:f>
        <x:v>21119.222250260194</x:v>
      </x:c>
      <x:c r="F127" s="14" t="n">
        <x:f>IF(Annahmen!$B$15="gültig",IF(E127&gt;Annahmen!$B$12,1,0),"")</x:f>
        <x:v>1</x:v>
      </x:c>
    </x:row>
    <x:row r="128" ht="23" customHeight="1">
      <x:c r="A128" s="14" t="n">
        <x:f>Ziehungen!A128</x:f>
        <x:v>122</x:v>
      </x:c>
      <x:c r="B128" s="18" t="n">
        <x:f>IF(Annahmen!$B$15&lt;&gt;"gültig","",IF(Annahmen!$B$7=Annahmen!$D$7,Annahmen!$B$7,IF(Ziehungen!B128&lt;=(Annahmen!$C$7-Annahmen!$B$7)/(Annahmen!$D$7-Annahmen!$B$7),Annahmen!$B$7+SQRT(Ziehungen!B128*(Annahmen!$D$7-Annahmen!$B$7)*(Annahmen!$C$7-Annahmen!$B$7)),Annahmen!$D$7-SQRT((1-Ziehungen!B128)*(Annahmen!$D$7-Annahmen!$B$7)*(Annahmen!$D$7-Annahmen!$C$7)))))</x:f>
        <x:v>10650.368956505265</x:v>
      </x:c>
      <x:c r="C128" s="18" t="n">
        <x:f>IF(Annahmen!$B$15&lt;&gt;"gültig","",IF(Annahmen!$B$8=Annahmen!$D$8,Annahmen!$B$8,IF(Ziehungen!C128&lt;=(Annahmen!$C$8-Annahmen!$B$8)/(Annahmen!$D$8-Annahmen!$B$8),Annahmen!$B$8+SQRT(Ziehungen!C128*(Annahmen!$D$8-Annahmen!$B$8)*(Annahmen!$C$8-Annahmen!$B$8)),Annahmen!$D$8-SQRT((1-Ziehungen!C128)*(Annahmen!$D$8-Annahmen!$B$8)*(Annahmen!$D$8-Annahmen!$C$8)))))</x:f>
        <x:v>5077.940935402619</x:v>
      </x:c>
      <x:c r="D128" s="18" t="n">
        <x:f>IF(Annahmen!$B$15&lt;&gt;"gültig","",IF(Annahmen!$B$9=Annahmen!$D$9,Annahmen!$B$9,IF(Ziehungen!D128&lt;=(Annahmen!$C$9-Annahmen!$B$9)/(Annahmen!$D$9-Annahmen!$B$9),Annahmen!$B$9+SQRT(Ziehungen!D128*(Annahmen!$D$9-Annahmen!$B$9)*(Annahmen!$C$9-Annahmen!$B$9)),Annahmen!$D$9-SQRT((1-Ziehungen!D128)*(Annahmen!$D$9-Annahmen!$B$9)*(Annahmen!$D$9-Annahmen!$C$9)))))</x:f>
        <x:v>1869.8546844671312</x:v>
      </x:c>
      <x:c r="E128" s="18" t="n">
        <x:f>IF(Annahmen!$B$15="gültig",SUM(B128:D128),"")</x:f>
        <x:v>17598.164576375017</x:v>
      </x:c>
      <x:c r="F128" s="14" t="n">
        <x:f>IF(Annahmen!$B$15="gültig",IF(E128&gt;Annahmen!$B$12,1,0),"")</x:f>
        <x:v>0</x:v>
      </x:c>
    </x:row>
    <x:row r="129" ht="23" customHeight="1">
      <x:c r="A129" s="14" t="n">
        <x:f>Ziehungen!A129</x:f>
        <x:v>123</x:v>
      </x:c>
      <x:c r="B129" s="18" t="n">
        <x:f>IF(Annahmen!$B$15&lt;&gt;"gültig","",IF(Annahmen!$B$7=Annahmen!$D$7,Annahmen!$B$7,IF(Ziehungen!B129&lt;=(Annahmen!$C$7-Annahmen!$B$7)/(Annahmen!$D$7-Annahmen!$B$7),Annahmen!$B$7+SQRT(Ziehungen!B129*(Annahmen!$D$7-Annahmen!$B$7)*(Annahmen!$C$7-Annahmen!$B$7)),Annahmen!$D$7-SQRT((1-Ziehungen!B129)*(Annahmen!$D$7-Annahmen!$B$7)*(Annahmen!$D$7-Annahmen!$C$7)))))</x:f>
        <x:v>11451.28809821175</x:v>
      </x:c>
      <x:c r="C129" s="18" t="n">
        <x:f>IF(Annahmen!$B$15&lt;&gt;"gültig","",IF(Annahmen!$B$8=Annahmen!$D$8,Annahmen!$B$8,IF(Ziehungen!C129&lt;=(Annahmen!$C$8-Annahmen!$B$8)/(Annahmen!$D$8-Annahmen!$B$8),Annahmen!$B$8+SQRT(Ziehungen!C129*(Annahmen!$D$8-Annahmen!$B$8)*(Annahmen!$C$8-Annahmen!$B$8)),Annahmen!$D$8-SQRT((1-Ziehungen!C129)*(Annahmen!$D$8-Annahmen!$B$8)*(Annahmen!$D$8-Annahmen!$C$8)))))</x:f>
        <x:v>6910.056293033702</x:v>
      </x:c>
      <x:c r="D129" s="18" t="n">
        <x:f>IF(Annahmen!$B$15&lt;&gt;"gültig","",IF(Annahmen!$B$9=Annahmen!$D$9,Annahmen!$B$9,IF(Ziehungen!D129&lt;=(Annahmen!$C$9-Annahmen!$B$9)/(Annahmen!$D$9-Annahmen!$B$9),Annahmen!$B$9+SQRT(Ziehungen!D129*(Annahmen!$D$9-Annahmen!$B$9)*(Annahmen!$C$9-Annahmen!$B$9)),Annahmen!$D$9-SQRT((1-Ziehungen!D129)*(Annahmen!$D$9-Annahmen!$B$9)*(Annahmen!$D$9-Annahmen!$C$9)))))</x:f>
        <x:v>1752.0197097816638</x:v>
      </x:c>
      <x:c r="E129" s="18" t="n">
        <x:f>IF(Annahmen!$B$15="gültig",SUM(B129:D129),"")</x:f>
        <x:v>20113.364101027117</x:v>
      </x:c>
      <x:c r="F129" s="14" t="n">
        <x:f>IF(Annahmen!$B$15="gültig",IF(E129&gt;Annahmen!$B$12,1,0),"")</x:f>
        <x:v>1</x:v>
      </x:c>
    </x:row>
    <x:row r="130" ht="23" customHeight="1">
      <x:c r="A130" s="14" t="n">
        <x:f>Ziehungen!A130</x:f>
        <x:v>124</x:v>
      </x:c>
      <x:c r="B130" s="18" t="n">
        <x:f>IF(Annahmen!$B$15&lt;&gt;"gültig","",IF(Annahmen!$B$7=Annahmen!$D$7,Annahmen!$B$7,IF(Ziehungen!B130&lt;=(Annahmen!$C$7-Annahmen!$B$7)/(Annahmen!$D$7-Annahmen!$B$7),Annahmen!$B$7+SQRT(Ziehungen!B130*(Annahmen!$D$7-Annahmen!$B$7)*(Annahmen!$C$7-Annahmen!$B$7)),Annahmen!$D$7-SQRT((1-Ziehungen!B130)*(Annahmen!$D$7-Annahmen!$B$7)*(Annahmen!$D$7-Annahmen!$C$7)))))</x:f>
        <x:v>8827.909398522123</x:v>
      </x:c>
      <x:c r="C130" s="18" t="n">
        <x:f>IF(Annahmen!$B$15&lt;&gt;"gültig","",IF(Annahmen!$B$8=Annahmen!$D$8,Annahmen!$B$8,IF(Ziehungen!C130&lt;=(Annahmen!$C$8-Annahmen!$B$8)/(Annahmen!$D$8-Annahmen!$B$8),Annahmen!$B$8+SQRT(Ziehungen!C130*(Annahmen!$D$8-Annahmen!$B$8)*(Annahmen!$C$8-Annahmen!$B$8)),Annahmen!$D$8-SQRT((1-Ziehungen!C130)*(Annahmen!$D$8-Annahmen!$B$8)*(Annahmen!$D$8-Annahmen!$C$8)))))</x:f>
        <x:v>5975.788099806226</x:v>
      </x:c>
      <x:c r="D130" s="18" t="n">
        <x:f>IF(Annahmen!$B$15&lt;&gt;"gültig","",IF(Annahmen!$B$9=Annahmen!$D$9,Annahmen!$B$9,IF(Ziehungen!D130&lt;=(Annahmen!$C$9-Annahmen!$B$9)/(Annahmen!$D$9-Annahmen!$B$9),Annahmen!$B$9+SQRT(Ziehungen!D130*(Annahmen!$D$9-Annahmen!$B$9)*(Annahmen!$C$9-Annahmen!$B$9)),Annahmen!$D$9-SQRT((1-Ziehungen!D130)*(Annahmen!$D$9-Annahmen!$B$9)*(Annahmen!$D$9-Annahmen!$C$9)))))</x:f>
        <x:v>2904.904019748957</x:v>
      </x:c>
      <x:c r="E130" s="18" t="n">
        <x:f>IF(Annahmen!$B$15="gültig",SUM(B130:D130),"")</x:f>
        <x:v>17708.601518077303</x:v>
      </x:c>
      <x:c r="F130" s="14" t="n">
        <x:f>IF(Annahmen!$B$15="gültig",IF(E130&gt;Annahmen!$B$12,1,0),"")</x:f>
        <x:v>0</x:v>
      </x:c>
    </x:row>
    <x:row r="131" ht="23" customHeight="1">
      <x:c r="A131" s="14" t="n">
        <x:f>Ziehungen!A131</x:f>
        <x:v>125</x:v>
      </x:c>
      <x:c r="B131" s="18" t="n">
        <x:f>IF(Annahmen!$B$15&lt;&gt;"gültig","",IF(Annahmen!$B$7=Annahmen!$D$7,Annahmen!$B$7,IF(Ziehungen!B131&lt;=(Annahmen!$C$7-Annahmen!$B$7)/(Annahmen!$D$7-Annahmen!$B$7),Annahmen!$B$7+SQRT(Ziehungen!B131*(Annahmen!$D$7-Annahmen!$B$7)*(Annahmen!$C$7-Annahmen!$B$7)),Annahmen!$D$7-SQRT((1-Ziehungen!B131)*(Annahmen!$D$7-Annahmen!$B$7)*(Annahmen!$D$7-Annahmen!$C$7)))))</x:f>
        <x:v>10459.184404632288</x:v>
      </x:c>
      <x:c r="C131" s="18" t="n">
        <x:f>IF(Annahmen!$B$15&lt;&gt;"gültig","",IF(Annahmen!$B$8=Annahmen!$D$8,Annahmen!$B$8,IF(Ziehungen!C131&lt;=(Annahmen!$C$8-Annahmen!$B$8)/(Annahmen!$D$8-Annahmen!$B$8),Annahmen!$B$8+SQRT(Ziehungen!C131*(Annahmen!$D$8-Annahmen!$B$8)*(Annahmen!$C$8-Annahmen!$B$8)),Annahmen!$D$8-SQRT((1-Ziehungen!C131)*(Annahmen!$D$8-Annahmen!$B$8)*(Annahmen!$D$8-Annahmen!$C$8)))))</x:f>
        <x:v>5485.144250758945</x:v>
      </x:c>
      <x:c r="D131" s="18" t="n">
        <x:f>IF(Annahmen!$B$15&lt;&gt;"gültig","",IF(Annahmen!$B$9=Annahmen!$D$9,Annahmen!$B$9,IF(Ziehungen!D131&lt;=(Annahmen!$C$9-Annahmen!$B$9)/(Annahmen!$D$9-Annahmen!$B$9),Annahmen!$B$9+SQRT(Ziehungen!D131*(Annahmen!$D$9-Annahmen!$B$9)*(Annahmen!$C$9-Annahmen!$B$9)),Annahmen!$D$9-SQRT((1-Ziehungen!D131)*(Annahmen!$D$9-Annahmen!$B$9)*(Annahmen!$D$9-Annahmen!$C$9)))))</x:f>
        <x:v>2284.5658247480783</x:v>
      </x:c>
      <x:c r="E131" s="18" t="n">
        <x:f>IF(Annahmen!$B$15="gültig",SUM(B131:D131),"")</x:f>
        <x:v>18228.89448013931</x:v>
      </x:c>
      <x:c r="F131" s="14" t="n">
        <x:f>IF(Annahmen!$B$15="gültig",IF(E131&gt;Annahmen!$B$12,1,0),"")</x:f>
        <x:v>0</x:v>
      </x:c>
    </x:row>
    <x:row r="132" ht="23" customHeight="1">
      <x:c r="A132" s="14" t="n">
        <x:f>Ziehungen!A132</x:f>
        <x:v>126</x:v>
      </x:c>
      <x:c r="B132" s="18" t="n">
        <x:f>IF(Annahmen!$B$15&lt;&gt;"gültig","",IF(Annahmen!$B$7=Annahmen!$D$7,Annahmen!$B$7,IF(Ziehungen!B132&lt;=(Annahmen!$C$7-Annahmen!$B$7)/(Annahmen!$D$7-Annahmen!$B$7),Annahmen!$B$7+SQRT(Ziehungen!B132*(Annahmen!$D$7-Annahmen!$B$7)*(Annahmen!$C$7-Annahmen!$B$7)),Annahmen!$D$7-SQRT((1-Ziehungen!B132)*(Annahmen!$D$7-Annahmen!$B$7)*(Annahmen!$D$7-Annahmen!$C$7)))))</x:f>
        <x:v>11317.269467733693</x:v>
      </x:c>
      <x:c r="C132" s="18" t="n">
        <x:f>IF(Annahmen!$B$15&lt;&gt;"gültig","",IF(Annahmen!$B$8=Annahmen!$D$8,Annahmen!$B$8,IF(Ziehungen!C132&lt;=(Annahmen!$C$8-Annahmen!$B$8)/(Annahmen!$D$8-Annahmen!$B$8),Annahmen!$B$8+SQRT(Ziehungen!C132*(Annahmen!$D$8-Annahmen!$B$8)*(Annahmen!$C$8-Annahmen!$B$8)),Annahmen!$D$8-SQRT((1-Ziehungen!C132)*(Annahmen!$D$8-Annahmen!$B$8)*(Annahmen!$D$8-Annahmen!$C$8)))))</x:f>
        <x:v>7527.115250831279</x:v>
      </x:c>
      <x:c r="D132" s="18" t="n">
        <x:f>IF(Annahmen!$B$15&lt;&gt;"gültig","",IF(Annahmen!$B$9=Annahmen!$D$9,Annahmen!$B$9,IF(Ziehungen!D132&lt;=(Annahmen!$C$9-Annahmen!$B$9)/(Annahmen!$D$9-Annahmen!$B$9),Annahmen!$B$9+SQRT(Ziehungen!D132*(Annahmen!$D$9-Annahmen!$B$9)*(Annahmen!$C$9-Annahmen!$B$9)),Annahmen!$D$9-SQRT((1-Ziehungen!D132)*(Annahmen!$D$9-Annahmen!$B$9)*(Annahmen!$D$9-Annahmen!$C$9)))))</x:f>
        <x:v>1693.8631440572867</x:v>
      </x:c>
      <x:c r="E132" s="18" t="n">
        <x:f>IF(Annahmen!$B$15="gültig",SUM(B132:D132),"")</x:f>
        <x:v>20538.24786262226</x:v>
      </x:c>
      <x:c r="F132" s="14" t="n">
        <x:f>IF(Annahmen!$B$15="gültig",IF(E132&gt;Annahmen!$B$12,1,0),"")</x:f>
        <x:v>1</x:v>
      </x:c>
    </x:row>
    <x:row r="133" ht="23" customHeight="1">
      <x:c r="A133" s="14" t="n">
        <x:f>Ziehungen!A133</x:f>
        <x:v>127</x:v>
      </x:c>
      <x:c r="B133" s="18" t="n">
        <x:f>IF(Annahmen!$B$15&lt;&gt;"gültig","",IF(Annahmen!$B$7=Annahmen!$D$7,Annahmen!$B$7,IF(Ziehungen!B133&lt;=(Annahmen!$C$7-Annahmen!$B$7)/(Annahmen!$D$7-Annahmen!$B$7),Annahmen!$B$7+SQRT(Ziehungen!B133*(Annahmen!$D$7-Annahmen!$B$7)*(Annahmen!$C$7-Annahmen!$B$7)),Annahmen!$D$7-SQRT((1-Ziehungen!B133)*(Annahmen!$D$7-Annahmen!$B$7)*(Annahmen!$D$7-Annahmen!$C$7)))))</x:f>
        <x:v>9471.82891651694</x:v>
      </x:c>
      <x:c r="C133" s="18" t="n">
        <x:f>IF(Annahmen!$B$15&lt;&gt;"gültig","",IF(Annahmen!$B$8=Annahmen!$D$8,Annahmen!$B$8,IF(Ziehungen!C133&lt;=(Annahmen!$C$8-Annahmen!$B$8)/(Annahmen!$D$8-Annahmen!$B$8),Annahmen!$B$8+SQRT(Ziehungen!C133*(Annahmen!$D$8-Annahmen!$B$8)*(Annahmen!$C$8-Annahmen!$B$8)),Annahmen!$D$8-SQRT((1-Ziehungen!C133)*(Annahmen!$D$8-Annahmen!$B$8)*(Annahmen!$D$8-Annahmen!$C$8)))))</x:f>
        <x:v>7214.9852893508205</x:v>
      </x:c>
      <x:c r="D133" s="18" t="n">
        <x:f>IF(Annahmen!$B$15&lt;&gt;"gültig","",IF(Annahmen!$B$9=Annahmen!$D$9,Annahmen!$B$9,IF(Ziehungen!D133&lt;=(Annahmen!$C$9-Annahmen!$B$9)/(Annahmen!$D$9-Annahmen!$B$9),Annahmen!$B$9+SQRT(Ziehungen!D133*(Annahmen!$D$9-Annahmen!$B$9)*(Annahmen!$C$9-Annahmen!$B$9)),Annahmen!$D$9-SQRT((1-Ziehungen!D133)*(Annahmen!$D$9-Annahmen!$B$9)*(Annahmen!$D$9-Annahmen!$C$9)))))</x:f>
        <x:v>1123.6971017011767</x:v>
      </x:c>
      <x:c r="E133" s="18" t="n">
        <x:f>IF(Annahmen!$B$15="gültig",SUM(B133:D133),"")</x:f>
        <x:v>17810.51130756894</x:v>
      </x:c>
      <x:c r="F133" s="14" t="n">
        <x:f>IF(Annahmen!$B$15="gültig",IF(E133&gt;Annahmen!$B$12,1,0),"")</x:f>
        <x:v>0</x:v>
      </x:c>
    </x:row>
    <x:row r="134" ht="23" customHeight="1">
      <x:c r="A134" s="14" t="n">
        <x:f>Ziehungen!A134</x:f>
        <x:v>128</x:v>
      </x:c>
      <x:c r="B134" s="18" t="n">
        <x:f>IF(Annahmen!$B$15&lt;&gt;"gültig","",IF(Annahmen!$B$7=Annahmen!$D$7,Annahmen!$B$7,IF(Ziehungen!B134&lt;=(Annahmen!$C$7-Annahmen!$B$7)/(Annahmen!$D$7-Annahmen!$B$7),Annahmen!$B$7+SQRT(Ziehungen!B134*(Annahmen!$D$7-Annahmen!$B$7)*(Annahmen!$C$7-Annahmen!$B$7)),Annahmen!$D$7-SQRT((1-Ziehungen!B134)*(Annahmen!$D$7-Annahmen!$B$7)*(Annahmen!$D$7-Annahmen!$C$7)))))</x:f>
        <x:v>13298.319713347717</x:v>
      </x:c>
      <x:c r="C134" s="18" t="n">
        <x:f>IF(Annahmen!$B$15&lt;&gt;"gültig","",IF(Annahmen!$B$8=Annahmen!$D$8,Annahmen!$B$8,IF(Ziehungen!C134&lt;=(Annahmen!$C$8-Annahmen!$B$8)/(Annahmen!$D$8-Annahmen!$B$8),Annahmen!$B$8+SQRT(Ziehungen!C134*(Annahmen!$D$8-Annahmen!$B$8)*(Annahmen!$C$8-Annahmen!$B$8)),Annahmen!$D$8-SQRT((1-Ziehungen!C134)*(Annahmen!$D$8-Annahmen!$B$8)*(Annahmen!$D$8-Annahmen!$C$8)))))</x:f>
        <x:v>4548.108178275003</x:v>
      </x:c>
      <x:c r="D134" s="18" t="n">
        <x:f>IF(Annahmen!$B$15&lt;&gt;"gültig","",IF(Annahmen!$B$9=Annahmen!$D$9,Annahmen!$B$9,IF(Ziehungen!D134&lt;=(Annahmen!$C$9-Annahmen!$B$9)/(Annahmen!$D$9-Annahmen!$B$9),Annahmen!$B$9+SQRT(Ziehungen!D134*(Annahmen!$D$9-Annahmen!$B$9)*(Annahmen!$C$9-Annahmen!$B$9)),Annahmen!$D$9-SQRT((1-Ziehungen!D134)*(Annahmen!$D$9-Annahmen!$B$9)*(Annahmen!$D$9-Annahmen!$C$9)))))</x:f>
        <x:v>1303.7585034564183</x:v>
      </x:c>
      <x:c r="E134" s="18" t="n">
        <x:f>IF(Annahmen!$B$15="gültig",SUM(B134:D134),"")</x:f>
        <x:v>19150.186395079138</x:v>
      </x:c>
      <x:c r="F134" s="14" t="n">
        <x:f>IF(Annahmen!$B$15="gültig",IF(E134&gt;Annahmen!$B$12,1,0),"")</x:f>
        <x:v>0</x:v>
      </x:c>
    </x:row>
    <x:row r="135" ht="23" customHeight="1">
      <x:c r="A135" s="14" t="n">
        <x:f>Ziehungen!A135</x:f>
        <x:v>129</x:v>
      </x:c>
      <x:c r="B135" s="18" t="n">
        <x:f>IF(Annahmen!$B$15&lt;&gt;"gültig","",IF(Annahmen!$B$7=Annahmen!$D$7,Annahmen!$B$7,IF(Ziehungen!B135&lt;=(Annahmen!$C$7-Annahmen!$B$7)/(Annahmen!$D$7-Annahmen!$B$7),Annahmen!$B$7+SQRT(Ziehungen!B135*(Annahmen!$D$7-Annahmen!$B$7)*(Annahmen!$C$7-Annahmen!$B$7)),Annahmen!$D$7-SQRT((1-Ziehungen!B135)*(Annahmen!$D$7-Annahmen!$B$7)*(Annahmen!$D$7-Annahmen!$C$7)))))</x:f>
        <x:v>8869.825345523986</x:v>
      </x:c>
      <x:c r="C135" s="18" t="n">
        <x:f>IF(Annahmen!$B$15&lt;&gt;"gültig","",IF(Annahmen!$B$8=Annahmen!$D$8,Annahmen!$B$8,IF(Ziehungen!C135&lt;=(Annahmen!$C$8-Annahmen!$B$8)/(Annahmen!$D$8-Annahmen!$B$8),Annahmen!$B$8+SQRT(Ziehungen!C135*(Annahmen!$D$8-Annahmen!$B$8)*(Annahmen!$C$8-Annahmen!$B$8)),Annahmen!$D$8-SQRT((1-Ziehungen!C135)*(Annahmen!$D$8-Annahmen!$B$8)*(Annahmen!$D$8-Annahmen!$C$8)))))</x:f>
        <x:v>7408.407806796977</x:v>
      </x:c>
      <x:c r="D135" s="18" t="n">
        <x:f>IF(Annahmen!$B$15&lt;&gt;"gültig","",IF(Annahmen!$B$9=Annahmen!$D$9,Annahmen!$B$9,IF(Ziehungen!D135&lt;=(Annahmen!$C$9-Annahmen!$B$9)/(Annahmen!$D$9-Annahmen!$B$9),Annahmen!$B$9+SQRT(Ziehungen!D135*(Annahmen!$D$9-Annahmen!$B$9)*(Annahmen!$C$9-Annahmen!$B$9)),Annahmen!$D$9-SQRT((1-Ziehungen!D135)*(Annahmen!$D$9-Annahmen!$B$9)*(Annahmen!$D$9-Annahmen!$C$9)))))</x:f>
        <x:v>2513.0174021604835</x:v>
      </x:c>
      <x:c r="E135" s="18" t="n">
        <x:f>IF(Annahmen!$B$15="gültig",SUM(B135:D135),"")</x:f>
        <x:v>18791.25055448145</x:v>
      </x:c>
      <x:c r="F135" s="14" t="n">
        <x:f>IF(Annahmen!$B$15="gültig",IF(E135&gt;Annahmen!$B$12,1,0),"")</x:f>
        <x:v>0</x:v>
      </x:c>
    </x:row>
    <x:row r="136" ht="23" customHeight="1">
      <x:c r="A136" s="14" t="n">
        <x:f>Ziehungen!A136</x:f>
        <x:v>130</x:v>
      </x:c>
      <x:c r="B136" s="18" t="n">
        <x:f>IF(Annahmen!$B$15&lt;&gt;"gültig","",IF(Annahmen!$B$7=Annahmen!$D$7,Annahmen!$B$7,IF(Ziehungen!B136&lt;=(Annahmen!$C$7-Annahmen!$B$7)/(Annahmen!$D$7-Annahmen!$B$7),Annahmen!$B$7+SQRT(Ziehungen!B136*(Annahmen!$D$7-Annahmen!$B$7)*(Annahmen!$C$7-Annahmen!$B$7)),Annahmen!$D$7-SQRT((1-Ziehungen!B136)*(Annahmen!$D$7-Annahmen!$B$7)*(Annahmen!$D$7-Annahmen!$C$7)))))</x:f>
        <x:v>11292.600918345535</x:v>
      </x:c>
      <x:c r="C136" s="18" t="n">
        <x:f>IF(Annahmen!$B$15&lt;&gt;"gültig","",IF(Annahmen!$B$8=Annahmen!$D$8,Annahmen!$B$8,IF(Ziehungen!C136&lt;=(Annahmen!$C$8-Annahmen!$B$8)/(Annahmen!$D$8-Annahmen!$B$8),Annahmen!$B$8+SQRT(Ziehungen!C136*(Annahmen!$D$8-Annahmen!$B$8)*(Annahmen!$C$8-Annahmen!$B$8)),Annahmen!$D$8-SQRT((1-Ziehungen!C136)*(Annahmen!$D$8-Annahmen!$B$8)*(Annahmen!$D$8-Annahmen!$C$8)))))</x:f>
        <x:v>6156.12790486012</x:v>
      </x:c>
      <x:c r="D136" s="18" t="n">
        <x:f>IF(Annahmen!$B$15&lt;&gt;"gültig","",IF(Annahmen!$B$9=Annahmen!$D$9,Annahmen!$B$9,IF(Ziehungen!D136&lt;=(Annahmen!$C$9-Annahmen!$B$9)/(Annahmen!$D$9-Annahmen!$B$9),Annahmen!$B$9+SQRT(Ziehungen!D136*(Annahmen!$D$9-Annahmen!$B$9)*(Annahmen!$C$9-Annahmen!$B$9)),Annahmen!$D$9-SQRT((1-Ziehungen!D136)*(Annahmen!$D$9-Annahmen!$B$9)*(Annahmen!$D$9-Annahmen!$C$9)))))</x:f>
        <x:v>2048.7955666730118</x:v>
      </x:c>
      <x:c r="E136" s="18" t="n">
        <x:f>IF(Annahmen!$B$15="gültig",SUM(B136:D136),"")</x:f>
        <x:v>19497.52438987867</x:v>
      </x:c>
      <x:c r="F136" s="14" t="n">
        <x:f>IF(Annahmen!$B$15="gültig",IF(E136&gt;Annahmen!$B$12,1,0),"")</x:f>
        <x:v>0</x:v>
      </x:c>
    </x:row>
    <x:row r="137" ht="23" customHeight="1">
      <x:c r="A137" s="14" t="n">
        <x:f>Ziehungen!A137</x:f>
        <x:v>131</x:v>
      </x:c>
      <x:c r="B137" s="18" t="n">
        <x:f>IF(Annahmen!$B$15&lt;&gt;"gültig","",IF(Annahmen!$B$7=Annahmen!$D$7,Annahmen!$B$7,IF(Ziehungen!B137&lt;=(Annahmen!$C$7-Annahmen!$B$7)/(Annahmen!$D$7-Annahmen!$B$7),Annahmen!$B$7+SQRT(Ziehungen!B137*(Annahmen!$D$7-Annahmen!$B$7)*(Annahmen!$C$7-Annahmen!$B$7)),Annahmen!$D$7-SQRT((1-Ziehungen!B137)*(Annahmen!$D$7-Annahmen!$B$7)*(Annahmen!$D$7-Annahmen!$C$7)))))</x:f>
        <x:v>10965.731633287924</x:v>
      </x:c>
      <x:c r="C137" s="18" t="n">
        <x:f>IF(Annahmen!$B$15&lt;&gt;"gültig","",IF(Annahmen!$B$8=Annahmen!$D$8,Annahmen!$B$8,IF(Ziehungen!C137&lt;=(Annahmen!$C$8-Annahmen!$B$8)/(Annahmen!$D$8-Annahmen!$B$8),Annahmen!$B$8+SQRT(Ziehungen!C137*(Annahmen!$D$8-Annahmen!$B$8)*(Annahmen!$C$8-Annahmen!$B$8)),Annahmen!$D$8-SQRT((1-Ziehungen!C137)*(Annahmen!$D$8-Annahmen!$B$8)*(Annahmen!$D$8-Annahmen!$C$8)))))</x:f>
        <x:v>6723.32420862253</x:v>
      </x:c>
      <x:c r="D137" s="18" t="n">
        <x:f>IF(Annahmen!$B$15&lt;&gt;"gültig","",IF(Annahmen!$B$9=Annahmen!$D$9,Annahmen!$B$9,IF(Ziehungen!D137&lt;=(Annahmen!$C$9-Annahmen!$B$9)/(Annahmen!$D$9-Annahmen!$B$9),Annahmen!$B$9+SQRT(Ziehungen!D137*(Annahmen!$D$9-Annahmen!$B$9)*(Annahmen!$C$9-Annahmen!$B$9)),Annahmen!$D$9-SQRT((1-Ziehungen!D137)*(Annahmen!$D$9-Annahmen!$B$9)*(Annahmen!$D$9-Annahmen!$C$9)))))</x:f>
        <x:v>1780.6491239719032</x:v>
      </x:c>
      <x:c r="E137" s="18" t="n">
        <x:f>IF(Annahmen!$B$15="gültig",SUM(B137:D137),"")</x:f>
        <x:v>19469.704965882356</x:v>
      </x:c>
      <x:c r="F137" s="14" t="n">
        <x:f>IF(Annahmen!$B$15="gültig",IF(E137&gt;Annahmen!$B$12,1,0),"")</x:f>
        <x:v>0</x:v>
      </x:c>
    </x:row>
    <x:row r="138" ht="23" customHeight="1">
      <x:c r="A138" s="14" t="n">
        <x:f>Ziehungen!A138</x:f>
        <x:v>132</x:v>
      </x:c>
      <x:c r="B138" s="18" t="n">
        <x:f>IF(Annahmen!$B$15&lt;&gt;"gültig","",IF(Annahmen!$B$7=Annahmen!$D$7,Annahmen!$B$7,IF(Ziehungen!B138&lt;=(Annahmen!$C$7-Annahmen!$B$7)/(Annahmen!$D$7-Annahmen!$B$7),Annahmen!$B$7+SQRT(Ziehungen!B138*(Annahmen!$D$7-Annahmen!$B$7)*(Annahmen!$C$7-Annahmen!$B$7)),Annahmen!$D$7-SQRT((1-Ziehungen!B138)*(Annahmen!$D$7-Annahmen!$B$7)*(Annahmen!$D$7-Annahmen!$C$7)))))</x:f>
        <x:v>10234.573761880096</x:v>
      </x:c>
      <x:c r="C138" s="18" t="n">
        <x:f>IF(Annahmen!$B$15&lt;&gt;"gültig","",IF(Annahmen!$B$8=Annahmen!$D$8,Annahmen!$B$8,IF(Ziehungen!C138&lt;=(Annahmen!$C$8-Annahmen!$B$8)/(Annahmen!$D$8-Annahmen!$B$8),Annahmen!$B$8+SQRT(Ziehungen!C138*(Annahmen!$D$8-Annahmen!$B$8)*(Annahmen!$C$8-Annahmen!$B$8)),Annahmen!$D$8-SQRT((1-Ziehungen!C138)*(Annahmen!$D$8-Annahmen!$B$8)*(Annahmen!$D$8-Annahmen!$C$8)))))</x:f>
        <x:v>6060.739689181228</x:v>
      </x:c>
      <x:c r="D138" s="18" t="n">
        <x:f>IF(Annahmen!$B$15&lt;&gt;"gültig","",IF(Annahmen!$B$9=Annahmen!$D$9,Annahmen!$B$9,IF(Ziehungen!D138&lt;=(Annahmen!$C$9-Annahmen!$B$9)/(Annahmen!$D$9-Annahmen!$B$9),Annahmen!$B$9+SQRT(Ziehungen!D138*(Annahmen!$D$9-Annahmen!$B$9)*(Annahmen!$C$9-Annahmen!$B$9)),Annahmen!$D$9-SQRT((1-Ziehungen!D138)*(Annahmen!$D$9-Annahmen!$B$9)*(Annahmen!$D$9-Annahmen!$C$9)))))</x:f>
        <x:v>1356.5938396818444</x:v>
      </x:c>
      <x:c r="E138" s="18" t="n">
        <x:f>IF(Annahmen!$B$15="gültig",SUM(B138:D138),"")</x:f>
        <x:v>17651.90729074317</x:v>
      </x:c>
      <x:c r="F138" s="14" t="n">
        <x:f>IF(Annahmen!$B$15="gültig",IF(E138&gt;Annahmen!$B$12,1,0),"")</x:f>
        <x:v>0</x:v>
      </x:c>
    </x:row>
    <x:row r="139" ht="23" customHeight="1">
      <x:c r="A139" s="14" t="n">
        <x:f>Ziehungen!A139</x:f>
        <x:v>133</x:v>
      </x:c>
      <x:c r="B139" s="18" t="n">
        <x:f>IF(Annahmen!$B$15&lt;&gt;"gültig","",IF(Annahmen!$B$7=Annahmen!$D$7,Annahmen!$B$7,IF(Ziehungen!B139&lt;=(Annahmen!$C$7-Annahmen!$B$7)/(Annahmen!$D$7-Annahmen!$B$7),Annahmen!$B$7+SQRT(Ziehungen!B139*(Annahmen!$D$7-Annahmen!$B$7)*(Annahmen!$C$7-Annahmen!$B$7)),Annahmen!$D$7-SQRT((1-Ziehungen!B139)*(Annahmen!$D$7-Annahmen!$B$7)*(Annahmen!$D$7-Annahmen!$C$7)))))</x:f>
        <x:v>8428.603724257748</x:v>
      </x:c>
      <x:c r="C139" s="18" t="n">
        <x:f>IF(Annahmen!$B$15&lt;&gt;"gültig","",IF(Annahmen!$B$8=Annahmen!$D$8,Annahmen!$B$8,IF(Ziehungen!C139&lt;=(Annahmen!$C$8-Annahmen!$B$8)/(Annahmen!$D$8-Annahmen!$B$8),Annahmen!$B$8+SQRT(Ziehungen!C139*(Annahmen!$D$8-Annahmen!$B$8)*(Annahmen!$C$8-Annahmen!$B$8)),Annahmen!$D$8-SQRT((1-Ziehungen!C139)*(Annahmen!$D$8-Annahmen!$B$8)*(Annahmen!$D$8-Annahmen!$C$8)))))</x:f>
        <x:v>6371.820185504685</x:v>
      </x:c>
      <x:c r="D139" s="18" t="n">
        <x:f>IF(Annahmen!$B$15&lt;&gt;"gültig","",IF(Annahmen!$B$9=Annahmen!$D$9,Annahmen!$B$9,IF(Ziehungen!D139&lt;=(Annahmen!$C$9-Annahmen!$B$9)/(Annahmen!$D$9-Annahmen!$B$9),Annahmen!$B$9+SQRT(Ziehungen!D139*(Annahmen!$D$9-Annahmen!$B$9)*(Annahmen!$C$9-Annahmen!$B$9)),Annahmen!$D$9-SQRT((1-Ziehungen!D139)*(Annahmen!$D$9-Annahmen!$B$9)*(Annahmen!$D$9-Annahmen!$C$9)))))</x:f>
        <x:v>1762.9944432139462</x:v>
      </x:c>
      <x:c r="E139" s="18" t="n">
        <x:f>IF(Annahmen!$B$15="gültig",SUM(B139:D139),"")</x:f>
        <x:v>16563.41835297638</x:v>
      </x:c>
      <x:c r="F139" s="14" t="n">
        <x:f>IF(Annahmen!$B$15="gültig",IF(E139&gt;Annahmen!$B$12,1,0),"")</x:f>
        <x:v>0</x:v>
      </x:c>
    </x:row>
    <x:row r="140" ht="23" customHeight="1">
      <x:c r="A140" s="14" t="n">
        <x:f>Ziehungen!A140</x:f>
        <x:v>134</x:v>
      </x:c>
      <x:c r="B140" s="18" t="n">
        <x:f>IF(Annahmen!$B$15&lt;&gt;"gültig","",IF(Annahmen!$B$7=Annahmen!$D$7,Annahmen!$B$7,IF(Ziehungen!B140&lt;=(Annahmen!$C$7-Annahmen!$B$7)/(Annahmen!$D$7-Annahmen!$B$7),Annahmen!$B$7+SQRT(Ziehungen!B140*(Annahmen!$D$7-Annahmen!$B$7)*(Annahmen!$C$7-Annahmen!$B$7)),Annahmen!$D$7-SQRT((1-Ziehungen!B140)*(Annahmen!$D$7-Annahmen!$B$7)*(Annahmen!$D$7-Annahmen!$C$7)))))</x:f>
        <x:v>10724.805168568415</x:v>
      </x:c>
      <x:c r="C140" s="18" t="n">
        <x:f>IF(Annahmen!$B$15&lt;&gt;"gültig","",IF(Annahmen!$B$8=Annahmen!$D$8,Annahmen!$B$8,IF(Ziehungen!C140&lt;=(Annahmen!$C$8-Annahmen!$B$8)/(Annahmen!$D$8-Annahmen!$B$8),Annahmen!$B$8+SQRT(Ziehungen!C140*(Annahmen!$D$8-Annahmen!$B$8)*(Annahmen!$C$8-Annahmen!$B$8)),Annahmen!$D$8-SQRT((1-Ziehungen!C140)*(Annahmen!$D$8-Annahmen!$B$8)*(Annahmen!$D$8-Annahmen!$C$8)))))</x:f>
        <x:v>6627.270617133702</x:v>
      </x:c>
      <x:c r="D140" s="18" t="n">
        <x:f>IF(Annahmen!$B$15&lt;&gt;"gültig","",IF(Annahmen!$B$9=Annahmen!$D$9,Annahmen!$B$9,IF(Ziehungen!D140&lt;=(Annahmen!$C$9-Annahmen!$B$9)/(Annahmen!$D$9-Annahmen!$B$9),Annahmen!$B$9+SQRT(Ziehungen!D140*(Annahmen!$D$9-Annahmen!$B$9)*(Annahmen!$C$9-Annahmen!$B$9)),Annahmen!$D$9-SQRT((1-Ziehungen!D140)*(Annahmen!$D$9-Annahmen!$B$9)*(Annahmen!$D$9-Annahmen!$C$9)))))</x:f>
        <x:v>2242.4720997938866</x:v>
      </x:c>
      <x:c r="E140" s="18" t="n">
        <x:f>IF(Annahmen!$B$15="gültig",SUM(B140:D140),"")</x:f>
        <x:v>19594.547885496002</x:v>
      </x:c>
      <x:c r="F140" s="14" t="n">
        <x:f>IF(Annahmen!$B$15="gültig",IF(E140&gt;Annahmen!$B$12,1,0),"")</x:f>
        <x:v>0</x:v>
      </x:c>
    </x:row>
    <x:row r="141" ht="23" customHeight="1">
      <x:c r="A141" s="14" t="n">
        <x:f>Ziehungen!A141</x:f>
        <x:v>135</x:v>
      </x:c>
      <x:c r="B141" s="18" t="n">
        <x:f>IF(Annahmen!$B$15&lt;&gt;"gültig","",IF(Annahmen!$B$7=Annahmen!$D$7,Annahmen!$B$7,IF(Ziehungen!B141&lt;=(Annahmen!$C$7-Annahmen!$B$7)/(Annahmen!$D$7-Annahmen!$B$7),Annahmen!$B$7+SQRT(Ziehungen!B141*(Annahmen!$D$7-Annahmen!$B$7)*(Annahmen!$C$7-Annahmen!$B$7)),Annahmen!$D$7-SQRT((1-Ziehungen!B141)*(Annahmen!$D$7-Annahmen!$B$7)*(Annahmen!$D$7-Annahmen!$C$7)))))</x:f>
        <x:v>10200.19638271832</x:v>
      </x:c>
      <x:c r="C141" s="18" t="n">
        <x:f>IF(Annahmen!$B$15&lt;&gt;"gültig","",IF(Annahmen!$B$8=Annahmen!$D$8,Annahmen!$B$8,IF(Ziehungen!C141&lt;=(Annahmen!$C$8-Annahmen!$B$8)/(Annahmen!$D$8-Annahmen!$B$8),Annahmen!$B$8+SQRT(Ziehungen!C141*(Annahmen!$D$8-Annahmen!$B$8)*(Annahmen!$C$8-Annahmen!$B$8)),Annahmen!$D$8-SQRT((1-Ziehungen!C141)*(Annahmen!$D$8-Annahmen!$B$8)*(Annahmen!$D$8-Annahmen!$C$8)))))</x:f>
        <x:v>6548.7941435827</x:v>
      </x:c>
      <x:c r="D141" s="18" t="n">
        <x:f>IF(Annahmen!$B$15&lt;&gt;"gültig","",IF(Annahmen!$B$9=Annahmen!$D$9,Annahmen!$B$9,IF(Ziehungen!D141&lt;=(Annahmen!$C$9-Annahmen!$B$9)/(Annahmen!$D$9-Annahmen!$B$9),Annahmen!$B$9+SQRT(Ziehungen!D141*(Annahmen!$D$9-Annahmen!$B$9)*(Annahmen!$C$9-Annahmen!$B$9)),Annahmen!$D$9-SQRT((1-Ziehungen!D141)*(Annahmen!$D$9-Annahmen!$B$9)*(Annahmen!$D$9-Annahmen!$C$9)))))</x:f>
        <x:v>1763.2066981191654</x:v>
      </x:c>
      <x:c r="E141" s="18" t="n">
        <x:f>IF(Annahmen!$B$15="gültig",SUM(B141:D141),"")</x:f>
        <x:v>18512.197224420186</x:v>
      </x:c>
      <x:c r="F141" s="14" t="n">
        <x:f>IF(Annahmen!$B$15="gültig",IF(E141&gt;Annahmen!$B$12,1,0),"")</x:f>
        <x:v>0</x:v>
      </x:c>
    </x:row>
    <x:row r="142" ht="23" customHeight="1">
      <x:c r="A142" s="14" t="n">
        <x:f>Ziehungen!A142</x:f>
        <x:v>136</x:v>
      </x:c>
      <x:c r="B142" s="18" t="n">
        <x:f>IF(Annahmen!$B$15&lt;&gt;"gültig","",IF(Annahmen!$B$7=Annahmen!$D$7,Annahmen!$B$7,IF(Ziehungen!B142&lt;=(Annahmen!$C$7-Annahmen!$B$7)/(Annahmen!$D$7-Annahmen!$B$7),Annahmen!$B$7+SQRT(Ziehungen!B142*(Annahmen!$D$7-Annahmen!$B$7)*(Annahmen!$C$7-Annahmen!$B$7)),Annahmen!$D$7-SQRT((1-Ziehungen!B142)*(Annahmen!$D$7-Annahmen!$B$7)*(Annahmen!$D$7-Annahmen!$C$7)))))</x:f>
        <x:v>12843.272916929345</x:v>
      </x:c>
      <x:c r="C142" s="18" t="n">
        <x:f>IF(Annahmen!$B$15&lt;&gt;"gültig","",IF(Annahmen!$B$8=Annahmen!$D$8,Annahmen!$B$8,IF(Ziehungen!C142&lt;=(Annahmen!$C$8-Annahmen!$B$8)/(Annahmen!$D$8-Annahmen!$B$8),Annahmen!$B$8+SQRT(Ziehungen!C142*(Annahmen!$D$8-Annahmen!$B$8)*(Annahmen!$C$8-Annahmen!$B$8)),Annahmen!$D$8-SQRT((1-Ziehungen!C142)*(Annahmen!$D$8-Annahmen!$B$8)*(Annahmen!$D$8-Annahmen!$C$8)))))</x:f>
        <x:v>5516.703772846582</x:v>
      </x:c>
      <x:c r="D142" s="18" t="n">
        <x:f>IF(Annahmen!$B$15&lt;&gt;"gültig","",IF(Annahmen!$B$9=Annahmen!$D$9,Annahmen!$B$9,IF(Ziehungen!D142&lt;=(Annahmen!$C$9-Annahmen!$B$9)/(Annahmen!$D$9-Annahmen!$B$9),Annahmen!$B$9+SQRT(Ziehungen!D142*(Annahmen!$D$9-Annahmen!$B$9)*(Annahmen!$C$9-Annahmen!$B$9)),Annahmen!$D$9-SQRT((1-Ziehungen!D142)*(Annahmen!$D$9-Annahmen!$B$9)*(Annahmen!$D$9-Annahmen!$C$9)))))</x:f>
        <x:v>1640.8369512431436</x:v>
      </x:c>
      <x:c r="E142" s="18" t="n">
        <x:f>IF(Annahmen!$B$15="gültig",SUM(B142:D142),"")</x:f>
        <x:v>20000.81364101907</x:v>
      </x:c>
      <x:c r="F142" s="14" t="n">
        <x:f>IF(Annahmen!$B$15="gültig",IF(E142&gt;Annahmen!$B$12,1,0),"")</x:f>
        <x:v>1</x:v>
      </x:c>
    </x:row>
    <x:row r="143" ht="23" customHeight="1">
      <x:c r="A143" s="14" t="n">
        <x:f>Ziehungen!A143</x:f>
        <x:v>137</x:v>
      </x:c>
      <x:c r="B143" s="18" t="n">
        <x:f>IF(Annahmen!$B$15&lt;&gt;"gültig","",IF(Annahmen!$B$7=Annahmen!$D$7,Annahmen!$B$7,IF(Ziehungen!B143&lt;=(Annahmen!$C$7-Annahmen!$B$7)/(Annahmen!$D$7-Annahmen!$B$7),Annahmen!$B$7+SQRT(Ziehungen!B143*(Annahmen!$D$7-Annahmen!$B$7)*(Annahmen!$C$7-Annahmen!$B$7)),Annahmen!$D$7-SQRT((1-Ziehungen!B143)*(Annahmen!$D$7-Annahmen!$B$7)*(Annahmen!$D$7-Annahmen!$C$7)))))</x:f>
        <x:v>8936.378982240582</x:v>
      </x:c>
      <x:c r="C143" s="18" t="n">
        <x:f>IF(Annahmen!$B$15&lt;&gt;"gültig","",IF(Annahmen!$B$8=Annahmen!$D$8,Annahmen!$B$8,IF(Ziehungen!C143&lt;=(Annahmen!$C$8-Annahmen!$B$8)/(Annahmen!$D$8-Annahmen!$B$8),Annahmen!$B$8+SQRT(Ziehungen!C143*(Annahmen!$D$8-Annahmen!$B$8)*(Annahmen!$C$8-Annahmen!$B$8)),Annahmen!$D$8-SQRT((1-Ziehungen!C143)*(Annahmen!$D$8-Annahmen!$B$8)*(Annahmen!$D$8-Annahmen!$C$8)))))</x:f>
        <x:v>6714.519695263685</x:v>
      </x:c>
      <x:c r="D143" s="18" t="n">
        <x:f>IF(Annahmen!$B$15&lt;&gt;"gültig","",IF(Annahmen!$B$9=Annahmen!$D$9,Annahmen!$B$9,IF(Ziehungen!D143&lt;=(Annahmen!$C$9-Annahmen!$B$9)/(Annahmen!$D$9-Annahmen!$B$9),Annahmen!$B$9+SQRT(Ziehungen!D143*(Annahmen!$D$9-Annahmen!$B$9)*(Annahmen!$C$9-Annahmen!$B$9)),Annahmen!$D$9-SQRT((1-Ziehungen!D143)*(Annahmen!$D$9-Annahmen!$B$9)*(Annahmen!$D$9-Annahmen!$C$9)))))</x:f>
        <x:v>1440.8483742077497</x:v>
      </x:c>
      <x:c r="E143" s="18" t="n">
        <x:f>IF(Annahmen!$B$15="gültig",SUM(B143:D143),"")</x:f>
        <x:v>17091.747051712016</x:v>
      </x:c>
      <x:c r="F143" s="14" t="n">
        <x:f>IF(Annahmen!$B$15="gültig",IF(E143&gt;Annahmen!$B$12,1,0),"")</x:f>
        <x:v>0</x:v>
      </x:c>
    </x:row>
    <x:row r="144" ht="23" customHeight="1">
      <x:c r="A144" s="14" t="n">
        <x:f>Ziehungen!A144</x:f>
        <x:v>138</x:v>
      </x:c>
      <x:c r="B144" s="18" t="n">
        <x:f>IF(Annahmen!$B$15&lt;&gt;"gültig","",IF(Annahmen!$B$7=Annahmen!$D$7,Annahmen!$B$7,IF(Ziehungen!B144&lt;=(Annahmen!$C$7-Annahmen!$B$7)/(Annahmen!$D$7-Annahmen!$B$7),Annahmen!$B$7+SQRT(Ziehungen!B144*(Annahmen!$D$7-Annahmen!$B$7)*(Annahmen!$C$7-Annahmen!$B$7)),Annahmen!$D$7-SQRT((1-Ziehungen!B144)*(Annahmen!$D$7-Annahmen!$B$7)*(Annahmen!$D$7-Annahmen!$C$7)))))</x:f>
        <x:v>10184.17950826078</x:v>
      </x:c>
      <x:c r="C144" s="18" t="n">
        <x:f>IF(Annahmen!$B$15&lt;&gt;"gültig","",IF(Annahmen!$B$8=Annahmen!$D$8,Annahmen!$B$8,IF(Ziehungen!C144&lt;=(Annahmen!$C$8-Annahmen!$B$8)/(Annahmen!$D$8-Annahmen!$B$8),Annahmen!$B$8+SQRT(Ziehungen!C144*(Annahmen!$D$8-Annahmen!$B$8)*(Annahmen!$C$8-Annahmen!$B$8)),Annahmen!$D$8-SQRT((1-Ziehungen!C144)*(Annahmen!$D$8-Annahmen!$B$8)*(Annahmen!$D$8-Annahmen!$C$8)))))</x:f>
        <x:v>5963.23916528035</x:v>
      </x:c>
      <x:c r="D144" s="18" t="n">
        <x:f>IF(Annahmen!$B$15&lt;&gt;"gültig","",IF(Annahmen!$B$9=Annahmen!$D$9,Annahmen!$B$9,IF(Ziehungen!D144&lt;=(Annahmen!$C$9-Annahmen!$B$9)/(Annahmen!$D$9-Annahmen!$B$9),Annahmen!$B$9+SQRT(Ziehungen!D144*(Annahmen!$D$9-Annahmen!$B$9)*(Annahmen!$C$9-Annahmen!$B$9)),Annahmen!$D$9-SQRT((1-Ziehungen!D144)*(Annahmen!$D$9-Annahmen!$B$9)*(Annahmen!$D$9-Annahmen!$C$9)))))</x:f>
        <x:v>2044.58537336185</x:v>
      </x:c>
      <x:c r="E144" s="18" t="n">
        <x:f>IF(Annahmen!$B$15="gültig",SUM(B144:D144),"")</x:f>
        <x:v>18192.00404690298</x:v>
      </x:c>
      <x:c r="F144" s="14" t="n">
        <x:f>IF(Annahmen!$B$15="gültig",IF(E144&gt;Annahmen!$B$12,1,0),"")</x:f>
        <x:v>0</x:v>
      </x:c>
    </x:row>
    <x:row r="145" ht="23" customHeight="1">
      <x:c r="A145" s="14" t="n">
        <x:f>Ziehungen!A145</x:f>
        <x:v>139</x:v>
      </x:c>
      <x:c r="B145" s="18" t="n">
        <x:f>IF(Annahmen!$B$15&lt;&gt;"gültig","",IF(Annahmen!$B$7=Annahmen!$D$7,Annahmen!$B$7,IF(Ziehungen!B145&lt;=(Annahmen!$C$7-Annahmen!$B$7)/(Annahmen!$D$7-Annahmen!$B$7),Annahmen!$B$7+SQRT(Ziehungen!B145*(Annahmen!$D$7-Annahmen!$B$7)*(Annahmen!$C$7-Annahmen!$B$7)),Annahmen!$D$7-SQRT((1-Ziehungen!B145)*(Annahmen!$D$7-Annahmen!$B$7)*(Annahmen!$D$7-Annahmen!$C$7)))))</x:f>
        <x:v>9531.643303804602</x:v>
      </x:c>
      <x:c r="C145" s="18" t="n">
        <x:f>IF(Annahmen!$B$15&lt;&gt;"gültig","",IF(Annahmen!$B$8=Annahmen!$D$8,Annahmen!$B$8,IF(Ziehungen!C145&lt;=(Annahmen!$C$8-Annahmen!$B$8)/(Annahmen!$D$8-Annahmen!$B$8),Annahmen!$B$8+SQRT(Ziehungen!C145*(Annahmen!$D$8-Annahmen!$B$8)*(Annahmen!$C$8-Annahmen!$B$8)),Annahmen!$D$8-SQRT((1-Ziehungen!C145)*(Annahmen!$D$8-Annahmen!$B$8)*(Annahmen!$D$8-Annahmen!$C$8)))))</x:f>
        <x:v>7324.840691806777</x:v>
      </x:c>
      <x:c r="D145" s="18" t="n">
        <x:f>IF(Annahmen!$B$15&lt;&gt;"gültig","",IF(Annahmen!$B$9=Annahmen!$D$9,Annahmen!$B$9,IF(Ziehungen!D145&lt;=(Annahmen!$C$9-Annahmen!$B$9)/(Annahmen!$D$9-Annahmen!$B$9),Annahmen!$B$9+SQRT(Ziehungen!D145*(Annahmen!$D$9-Annahmen!$B$9)*(Annahmen!$C$9-Annahmen!$B$9)),Annahmen!$D$9-SQRT((1-Ziehungen!D145)*(Annahmen!$D$9-Annahmen!$B$9)*(Annahmen!$D$9-Annahmen!$C$9)))))</x:f>
        <x:v>1895.2827412580866</x:v>
      </x:c>
      <x:c r="E145" s="18" t="n">
        <x:f>IF(Annahmen!$B$15="gültig",SUM(B145:D145),"")</x:f>
        <x:v>18751.766736869467</x:v>
      </x:c>
      <x:c r="F145" s="14" t="n">
        <x:f>IF(Annahmen!$B$15="gültig",IF(E145&gt;Annahmen!$B$12,1,0),"")</x:f>
        <x:v>0</x:v>
      </x:c>
    </x:row>
    <x:row r="146" ht="23" customHeight="1">
      <x:c r="A146" s="14" t="n">
        <x:f>Ziehungen!A146</x:f>
        <x:v>140</x:v>
      </x:c>
      <x:c r="B146" s="18" t="n">
        <x:f>IF(Annahmen!$B$15&lt;&gt;"gültig","",IF(Annahmen!$B$7=Annahmen!$D$7,Annahmen!$B$7,IF(Ziehungen!B146&lt;=(Annahmen!$C$7-Annahmen!$B$7)/(Annahmen!$D$7-Annahmen!$B$7),Annahmen!$B$7+SQRT(Ziehungen!B146*(Annahmen!$D$7-Annahmen!$B$7)*(Annahmen!$C$7-Annahmen!$B$7)),Annahmen!$D$7-SQRT((1-Ziehungen!B146)*(Annahmen!$D$7-Annahmen!$B$7)*(Annahmen!$D$7-Annahmen!$C$7)))))</x:f>
        <x:v>13049.4113155418</x:v>
      </x:c>
      <x:c r="C146" s="18" t="n">
        <x:f>IF(Annahmen!$B$15&lt;&gt;"gültig","",IF(Annahmen!$B$8=Annahmen!$D$8,Annahmen!$B$8,IF(Ziehungen!C146&lt;=(Annahmen!$C$8-Annahmen!$B$8)/(Annahmen!$D$8-Annahmen!$B$8),Annahmen!$B$8+SQRT(Ziehungen!C146*(Annahmen!$D$8-Annahmen!$B$8)*(Annahmen!$C$8-Annahmen!$B$8)),Annahmen!$D$8-SQRT((1-Ziehungen!C146)*(Annahmen!$D$8-Annahmen!$B$8)*(Annahmen!$D$8-Annahmen!$C$8)))))</x:f>
        <x:v>5083.229580236139</x:v>
      </x:c>
      <x:c r="D146" s="18" t="n">
        <x:f>IF(Annahmen!$B$15&lt;&gt;"gültig","",IF(Annahmen!$B$9=Annahmen!$D$9,Annahmen!$B$9,IF(Ziehungen!D146&lt;=(Annahmen!$C$9-Annahmen!$B$9)/(Annahmen!$D$9-Annahmen!$B$9),Annahmen!$B$9+SQRT(Ziehungen!D146*(Annahmen!$D$9-Annahmen!$B$9)*(Annahmen!$C$9-Annahmen!$B$9)),Annahmen!$D$9-SQRT((1-Ziehungen!D146)*(Annahmen!$D$9-Annahmen!$B$9)*(Annahmen!$D$9-Annahmen!$C$9)))))</x:f>
        <x:v>1481.2850633465825</x:v>
      </x:c>
      <x:c r="E146" s="18" t="n">
        <x:f>IF(Annahmen!$B$15="gültig",SUM(B146:D146),"")</x:f>
        <x:v>19613.92595912452</x:v>
      </x:c>
      <x:c r="F146" s="14" t="n">
        <x:f>IF(Annahmen!$B$15="gültig",IF(E146&gt;Annahmen!$B$12,1,0),"")</x:f>
        <x:v>0</x:v>
      </x:c>
    </x:row>
    <x:row r="147" ht="23" customHeight="1">
      <x:c r="A147" s="14" t="n">
        <x:f>Ziehungen!A147</x:f>
        <x:v>141</x:v>
      </x:c>
      <x:c r="B147" s="18" t="n">
        <x:f>IF(Annahmen!$B$15&lt;&gt;"gültig","",IF(Annahmen!$B$7=Annahmen!$D$7,Annahmen!$B$7,IF(Ziehungen!B147&lt;=(Annahmen!$C$7-Annahmen!$B$7)/(Annahmen!$D$7-Annahmen!$B$7),Annahmen!$B$7+SQRT(Ziehungen!B147*(Annahmen!$D$7-Annahmen!$B$7)*(Annahmen!$C$7-Annahmen!$B$7)),Annahmen!$D$7-SQRT((1-Ziehungen!B147)*(Annahmen!$D$7-Annahmen!$B$7)*(Annahmen!$D$7-Annahmen!$C$7)))))</x:f>
        <x:v>9384.488000432902</x:v>
      </x:c>
      <x:c r="C147" s="18" t="n">
        <x:f>IF(Annahmen!$B$15&lt;&gt;"gültig","",IF(Annahmen!$B$8=Annahmen!$D$8,Annahmen!$B$8,IF(Ziehungen!C147&lt;=(Annahmen!$C$8-Annahmen!$B$8)/(Annahmen!$D$8-Annahmen!$B$8),Annahmen!$B$8+SQRT(Ziehungen!C147*(Annahmen!$D$8-Annahmen!$B$8)*(Annahmen!$C$8-Annahmen!$B$8)),Annahmen!$D$8-SQRT((1-Ziehungen!C147)*(Annahmen!$D$8-Annahmen!$B$8)*(Annahmen!$D$8-Annahmen!$C$8)))))</x:f>
        <x:v>6352.178902285837</x:v>
      </x:c>
      <x:c r="D147" s="18" t="n">
        <x:f>IF(Annahmen!$B$15&lt;&gt;"gültig","",IF(Annahmen!$B$9=Annahmen!$D$9,Annahmen!$B$9,IF(Ziehungen!D147&lt;=(Annahmen!$C$9-Annahmen!$B$9)/(Annahmen!$D$9-Annahmen!$B$9),Annahmen!$B$9+SQRT(Ziehungen!D147*(Annahmen!$D$9-Annahmen!$B$9)*(Annahmen!$C$9-Annahmen!$B$9)),Annahmen!$D$9-SQRT((1-Ziehungen!D147)*(Annahmen!$D$9-Annahmen!$B$9)*(Annahmen!$D$9-Annahmen!$C$9)))))</x:f>
        <x:v>1544.202123830171</x:v>
      </x:c>
      <x:c r="E147" s="18" t="n">
        <x:f>IF(Annahmen!$B$15="gültig",SUM(B147:D147),"")</x:f>
        <x:v>17280.86902654891</x:v>
      </x:c>
      <x:c r="F147" s="14" t="n">
        <x:f>IF(Annahmen!$B$15="gültig",IF(E147&gt;Annahmen!$B$12,1,0),"")</x:f>
        <x:v>0</x:v>
      </x:c>
    </x:row>
    <x:row r="148" ht="23" customHeight="1">
      <x:c r="A148" s="14" t="n">
        <x:f>Ziehungen!A148</x:f>
        <x:v>142</x:v>
      </x:c>
      <x:c r="B148" s="18" t="n">
        <x:f>IF(Annahmen!$B$15&lt;&gt;"gültig","",IF(Annahmen!$B$7=Annahmen!$D$7,Annahmen!$B$7,IF(Ziehungen!B148&lt;=(Annahmen!$C$7-Annahmen!$B$7)/(Annahmen!$D$7-Annahmen!$B$7),Annahmen!$B$7+SQRT(Ziehungen!B148*(Annahmen!$D$7-Annahmen!$B$7)*(Annahmen!$C$7-Annahmen!$B$7)),Annahmen!$D$7-SQRT((1-Ziehungen!B148)*(Annahmen!$D$7-Annahmen!$B$7)*(Annahmen!$D$7-Annahmen!$C$7)))))</x:f>
        <x:v>10182.988464086535</x:v>
      </x:c>
      <x:c r="C148" s="18" t="n">
        <x:f>IF(Annahmen!$B$15&lt;&gt;"gültig","",IF(Annahmen!$B$8=Annahmen!$D$8,Annahmen!$B$8,IF(Ziehungen!C148&lt;=(Annahmen!$C$8-Annahmen!$B$8)/(Annahmen!$D$8-Annahmen!$B$8),Annahmen!$B$8+SQRT(Ziehungen!C148*(Annahmen!$D$8-Annahmen!$B$8)*(Annahmen!$C$8-Annahmen!$B$8)),Annahmen!$D$8-SQRT((1-Ziehungen!C148)*(Annahmen!$D$8-Annahmen!$B$8)*(Annahmen!$D$8-Annahmen!$C$8)))))</x:f>
        <x:v>6570.532254702845</x:v>
      </x:c>
      <x:c r="D148" s="18" t="n">
        <x:f>IF(Annahmen!$B$15&lt;&gt;"gültig","",IF(Annahmen!$B$9=Annahmen!$D$9,Annahmen!$B$9,IF(Ziehungen!D148&lt;=(Annahmen!$C$9-Annahmen!$B$9)/(Annahmen!$D$9-Annahmen!$B$9),Annahmen!$B$9+SQRT(Ziehungen!D148*(Annahmen!$D$9-Annahmen!$B$9)*(Annahmen!$C$9-Annahmen!$B$9)),Annahmen!$D$9-SQRT((1-Ziehungen!D148)*(Annahmen!$D$9-Annahmen!$B$9)*(Annahmen!$D$9-Annahmen!$C$9)))))</x:f>
        <x:v>1742.9190466860323</x:v>
      </x:c>
      <x:c r="E148" s="18" t="n">
        <x:f>IF(Annahmen!$B$15="gültig",SUM(B148:D148),"")</x:f>
        <x:v>18496.43976547541</x:v>
      </x:c>
      <x:c r="F148" s="14" t="n">
        <x:f>IF(Annahmen!$B$15="gültig",IF(E148&gt;Annahmen!$B$12,1,0),"")</x:f>
        <x:v>0</x:v>
      </x:c>
    </x:row>
    <x:row r="149" ht="23" customHeight="1">
      <x:c r="A149" s="14" t="n">
        <x:f>Ziehungen!A149</x:f>
        <x:v>143</x:v>
      </x:c>
      <x:c r="B149" s="18" t="n">
        <x:f>IF(Annahmen!$B$15&lt;&gt;"gültig","",IF(Annahmen!$B$7=Annahmen!$D$7,Annahmen!$B$7,IF(Ziehungen!B149&lt;=(Annahmen!$C$7-Annahmen!$B$7)/(Annahmen!$D$7-Annahmen!$B$7),Annahmen!$B$7+SQRT(Ziehungen!B149*(Annahmen!$D$7-Annahmen!$B$7)*(Annahmen!$C$7-Annahmen!$B$7)),Annahmen!$D$7-SQRT((1-Ziehungen!B149)*(Annahmen!$D$7-Annahmen!$B$7)*(Annahmen!$D$7-Annahmen!$C$7)))))</x:f>
        <x:v>10781.590895713449</x:v>
      </x:c>
      <x:c r="C149" s="18" t="n">
        <x:f>IF(Annahmen!$B$15&lt;&gt;"gültig","",IF(Annahmen!$B$8=Annahmen!$D$8,Annahmen!$B$8,IF(Ziehungen!C149&lt;=(Annahmen!$C$8-Annahmen!$B$8)/(Annahmen!$D$8-Annahmen!$B$8),Annahmen!$B$8+SQRT(Ziehungen!C149*(Annahmen!$D$8-Annahmen!$B$8)*(Annahmen!$C$8-Annahmen!$B$8)),Annahmen!$D$8-SQRT((1-Ziehungen!C149)*(Annahmen!$D$8-Annahmen!$B$8)*(Annahmen!$D$8-Annahmen!$C$8)))))</x:f>
        <x:v>6497.888491557624</x:v>
      </x:c>
      <x:c r="D149" s="18" t="n">
        <x:f>IF(Annahmen!$B$15&lt;&gt;"gültig","",IF(Annahmen!$B$9=Annahmen!$D$9,Annahmen!$B$9,IF(Ziehungen!D149&lt;=(Annahmen!$C$9-Annahmen!$B$9)/(Annahmen!$D$9-Annahmen!$B$9),Annahmen!$B$9+SQRT(Ziehungen!D149*(Annahmen!$D$9-Annahmen!$B$9)*(Annahmen!$C$9-Annahmen!$B$9)),Annahmen!$D$9-SQRT((1-Ziehungen!D149)*(Annahmen!$D$9-Annahmen!$B$9)*(Annahmen!$D$9-Annahmen!$C$9)))))</x:f>
        <x:v>2164.293052966011</x:v>
      </x:c>
      <x:c r="E149" s="18" t="n">
        <x:f>IF(Annahmen!$B$15="gültig",SUM(B149:D149),"")</x:f>
        <x:v>19443.772440237084</x:v>
      </x:c>
      <x:c r="F149" s="14" t="n">
        <x:f>IF(Annahmen!$B$15="gültig",IF(E149&gt;Annahmen!$B$12,1,0),"")</x:f>
        <x:v>0</x:v>
      </x:c>
    </x:row>
    <x:row r="150" ht="23" customHeight="1">
      <x:c r="A150" s="14" t="n">
        <x:f>Ziehungen!A150</x:f>
        <x:v>144</x:v>
      </x:c>
      <x:c r="B150" s="18" t="n">
        <x:f>IF(Annahmen!$B$15&lt;&gt;"gültig","",IF(Annahmen!$B$7=Annahmen!$D$7,Annahmen!$B$7,IF(Ziehungen!B150&lt;=(Annahmen!$C$7-Annahmen!$B$7)/(Annahmen!$D$7-Annahmen!$B$7),Annahmen!$B$7+SQRT(Ziehungen!B150*(Annahmen!$D$7-Annahmen!$B$7)*(Annahmen!$C$7-Annahmen!$B$7)),Annahmen!$D$7-SQRT((1-Ziehungen!B150)*(Annahmen!$D$7-Annahmen!$B$7)*(Annahmen!$D$7-Annahmen!$C$7)))))</x:f>
        <x:v>12012.899113778769</x:v>
      </x:c>
      <x:c r="C150" s="18" t="n">
        <x:f>IF(Annahmen!$B$15&lt;&gt;"gültig","",IF(Annahmen!$B$8=Annahmen!$D$8,Annahmen!$B$8,IF(Ziehungen!C150&lt;=(Annahmen!$C$8-Annahmen!$B$8)/(Annahmen!$D$8-Annahmen!$B$8),Annahmen!$B$8+SQRT(Ziehungen!C150*(Annahmen!$D$8-Annahmen!$B$8)*(Annahmen!$C$8-Annahmen!$B$8)),Annahmen!$D$8-SQRT((1-Ziehungen!C150)*(Annahmen!$D$8-Annahmen!$B$8)*(Annahmen!$D$8-Annahmen!$C$8)))))</x:f>
        <x:v>6375.82233703034</x:v>
      </x:c>
      <x:c r="D150" s="18" t="n">
        <x:f>IF(Annahmen!$B$15&lt;&gt;"gültig","",IF(Annahmen!$B$9=Annahmen!$D$9,Annahmen!$B$9,IF(Ziehungen!D150&lt;=(Annahmen!$C$9-Annahmen!$B$9)/(Annahmen!$D$9-Annahmen!$B$9),Annahmen!$B$9+SQRT(Ziehungen!D150*(Annahmen!$D$9-Annahmen!$B$9)*(Annahmen!$C$9-Annahmen!$B$9)),Annahmen!$D$9-SQRT((1-Ziehungen!D150)*(Annahmen!$D$9-Annahmen!$B$9)*(Annahmen!$D$9-Annahmen!$C$9)))))</x:f>
        <x:v>2259.533558924157</x:v>
      </x:c>
      <x:c r="E150" s="18" t="n">
        <x:f>IF(Annahmen!$B$15="gültig",SUM(B150:D150),"")</x:f>
        <x:v>20648.255009733268</x:v>
      </x:c>
      <x:c r="F150" s="14" t="n">
        <x:f>IF(Annahmen!$B$15="gültig",IF(E150&gt;Annahmen!$B$12,1,0),"")</x:f>
        <x:v>1</x:v>
      </x:c>
    </x:row>
    <x:row r="151" ht="23" customHeight="1">
      <x:c r="A151" s="14" t="n">
        <x:f>Ziehungen!A151</x:f>
        <x:v>145</x:v>
      </x:c>
      <x:c r="B151" s="18" t="n">
        <x:f>IF(Annahmen!$B$15&lt;&gt;"gültig","",IF(Annahmen!$B$7=Annahmen!$D$7,Annahmen!$B$7,IF(Ziehungen!B151&lt;=(Annahmen!$C$7-Annahmen!$B$7)/(Annahmen!$D$7-Annahmen!$B$7),Annahmen!$B$7+SQRT(Ziehungen!B151*(Annahmen!$D$7-Annahmen!$B$7)*(Annahmen!$C$7-Annahmen!$B$7)),Annahmen!$D$7-SQRT((1-Ziehungen!B151)*(Annahmen!$D$7-Annahmen!$B$7)*(Annahmen!$D$7-Annahmen!$C$7)))))</x:f>
        <x:v>11499.67829885395</x:v>
      </x:c>
      <x:c r="C151" s="18" t="n">
        <x:f>IF(Annahmen!$B$15&lt;&gt;"gültig","",IF(Annahmen!$B$8=Annahmen!$D$8,Annahmen!$B$8,IF(Ziehungen!C151&lt;=(Annahmen!$C$8-Annahmen!$B$8)/(Annahmen!$D$8-Annahmen!$B$8),Annahmen!$B$8+SQRT(Ziehungen!C151*(Annahmen!$D$8-Annahmen!$B$8)*(Annahmen!$C$8-Annahmen!$B$8)),Annahmen!$D$8-SQRT((1-Ziehungen!C151)*(Annahmen!$D$8-Annahmen!$B$8)*(Annahmen!$D$8-Annahmen!$C$8)))))</x:f>
        <x:v>6734.105165159917</x:v>
      </x:c>
      <x:c r="D151" s="18" t="n">
        <x:f>IF(Annahmen!$B$15&lt;&gt;"gültig","",IF(Annahmen!$B$9=Annahmen!$D$9,Annahmen!$B$9,IF(Ziehungen!D151&lt;=(Annahmen!$C$9-Annahmen!$B$9)/(Annahmen!$D$9-Annahmen!$B$9),Annahmen!$B$9+SQRT(Ziehungen!D151*(Annahmen!$D$9-Annahmen!$B$9)*(Annahmen!$C$9-Annahmen!$B$9)),Annahmen!$D$9-SQRT((1-Ziehungen!D151)*(Annahmen!$D$9-Annahmen!$B$9)*(Annahmen!$D$9-Annahmen!$C$9)))))</x:f>
        <x:v>1736.6057860633289</x:v>
      </x:c>
      <x:c r="E151" s="18" t="n">
        <x:f>IF(Annahmen!$B$15="gültig",SUM(B151:D151),"")</x:f>
        <x:v>19970.389250077198</x:v>
      </x:c>
      <x:c r="F151" s="14" t="n">
        <x:f>IF(Annahmen!$B$15="gültig",IF(E151&gt;Annahmen!$B$12,1,0),"")</x:f>
        <x:v>0</x:v>
      </x:c>
    </x:row>
    <x:row r="152" ht="23" customHeight="1">
      <x:c r="A152" s="14" t="n">
        <x:f>Ziehungen!A152</x:f>
        <x:v>146</x:v>
      </x:c>
      <x:c r="B152" s="18" t="n">
        <x:f>IF(Annahmen!$B$15&lt;&gt;"gültig","",IF(Annahmen!$B$7=Annahmen!$D$7,Annahmen!$B$7,IF(Ziehungen!B152&lt;=(Annahmen!$C$7-Annahmen!$B$7)/(Annahmen!$D$7-Annahmen!$B$7),Annahmen!$B$7+SQRT(Ziehungen!B152*(Annahmen!$D$7-Annahmen!$B$7)*(Annahmen!$C$7-Annahmen!$B$7)),Annahmen!$D$7-SQRT((1-Ziehungen!B152)*(Annahmen!$D$7-Annahmen!$B$7)*(Annahmen!$D$7-Annahmen!$C$7)))))</x:f>
        <x:v>10392.219131081987</x:v>
      </x:c>
      <x:c r="C152" s="18" t="n">
        <x:f>IF(Annahmen!$B$15&lt;&gt;"gültig","",IF(Annahmen!$B$8=Annahmen!$D$8,Annahmen!$B$8,IF(Ziehungen!C152&lt;=(Annahmen!$C$8-Annahmen!$B$8)/(Annahmen!$D$8-Annahmen!$B$8),Annahmen!$B$8+SQRT(Ziehungen!C152*(Annahmen!$D$8-Annahmen!$B$8)*(Annahmen!$C$8-Annahmen!$B$8)),Annahmen!$D$8-SQRT((1-Ziehungen!C152)*(Annahmen!$D$8-Annahmen!$B$8)*(Annahmen!$D$8-Annahmen!$C$8)))))</x:f>
        <x:v>8058.460853821399</x:v>
      </x:c>
      <x:c r="D152" s="18" t="n">
        <x:f>IF(Annahmen!$B$15&lt;&gt;"gültig","",IF(Annahmen!$B$9=Annahmen!$D$9,Annahmen!$B$9,IF(Ziehungen!D152&lt;=(Annahmen!$C$9-Annahmen!$B$9)/(Annahmen!$D$9-Annahmen!$B$9),Annahmen!$B$9+SQRT(Ziehungen!D152*(Annahmen!$D$9-Annahmen!$B$9)*(Annahmen!$C$9-Annahmen!$B$9)),Annahmen!$D$9-SQRT((1-Ziehungen!D152)*(Annahmen!$D$9-Annahmen!$B$9)*(Annahmen!$D$9-Annahmen!$C$9)))))</x:f>
        <x:v>1814.0533903072733</x:v>
      </x:c>
      <x:c r="E152" s="18" t="n">
        <x:f>IF(Annahmen!$B$15="gültig",SUM(B152:D152),"")</x:f>
        <x:v>20264.733375210657</x:v>
      </x:c>
      <x:c r="F152" s="14" t="n">
        <x:f>IF(Annahmen!$B$15="gültig",IF(E152&gt;Annahmen!$B$12,1,0),"")</x:f>
        <x:v>1</x:v>
      </x:c>
    </x:row>
    <x:row r="153" ht="23" customHeight="1">
      <x:c r="A153" s="14" t="n">
        <x:f>Ziehungen!A153</x:f>
        <x:v>147</x:v>
      </x:c>
      <x:c r="B153" s="18" t="n">
        <x:f>IF(Annahmen!$B$15&lt;&gt;"gültig","",IF(Annahmen!$B$7=Annahmen!$D$7,Annahmen!$B$7,IF(Ziehungen!B153&lt;=(Annahmen!$C$7-Annahmen!$B$7)/(Annahmen!$D$7-Annahmen!$B$7),Annahmen!$B$7+SQRT(Ziehungen!B153*(Annahmen!$D$7-Annahmen!$B$7)*(Annahmen!$C$7-Annahmen!$B$7)),Annahmen!$D$7-SQRT((1-Ziehungen!B153)*(Annahmen!$D$7-Annahmen!$B$7)*(Annahmen!$D$7-Annahmen!$C$7)))))</x:f>
        <x:v>8355.52353030748</x:v>
      </x:c>
      <x:c r="C153" s="18" t="n">
        <x:f>IF(Annahmen!$B$15&lt;&gt;"gültig","",IF(Annahmen!$B$8=Annahmen!$D$8,Annahmen!$B$8,IF(Ziehungen!C153&lt;=(Annahmen!$C$8-Annahmen!$B$8)/(Annahmen!$D$8-Annahmen!$B$8),Annahmen!$B$8+SQRT(Ziehungen!C153*(Annahmen!$D$8-Annahmen!$B$8)*(Annahmen!$C$8-Annahmen!$B$8)),Annahmen!$D$8-SQRT((1-Ziehungen!C153)*(Annahmen!$D$8-Annahmen!$B$8)*(Annahmen!$D$8-Annahmen!$C$8)))))</x:f>
        <x:v>5800.94261032196</x:v>
      </x:c>
      <x:c r="D153" s="18" t="n">
        <x:f>IF(Annahmen!$B$15&lt;&gt;"gültig","",IF(Annahmen!$B$9=Annahmen!$D$9,Annahmen!$B$9,IF(Ziehungen!D153&lt;=(Annahmen!$C$9-Annahmen!$B$9)/(Annahmen!$D$9-Annahmen!$B$9),Annahmen!$B$9+SQRT(Ziehungen!D153*(Annahmen!$D$9-Annahmen!$B$9)*(Annahmen!$C$9-Annahmen!$B$9)),Annahmen!$D$9-SQRT((1-Ziehungen!D153)*(Annahmen!$D$9-Annahmen!$B$9)*(Annahmen!$D$9-Annahmen!$C$9)))))</x:f>
        <x:v>2236.246971033191</x:v>
      </x:c>
      <x:c r="E153" s="18" t="n">
        <x:f>IF(Annahmen!$B$15="gültig",SUM(B153:D153),"")</x:f>
        <x:v>16392.71311166263</x:v>
      </x:c>
      <x:c r="F153" s="14" t="n">
        <x:f>IF(Annahmen!$B$15="gültig",IF(E153&gt;Annahmen!$B$12,1,0),"")</x:f>
        <x:v>0</x:v>
      </x:c>
    </x:row>
    <x:row r="154" ht="23" customHeight="1">
      <x:c r="A154" s="14" t="n">
        <x:f>Ziehungen!A154</x:f>
        <x:v>148</x:v>
      </x:c>
      <x:c r="B154" s="18" t="n">
        <x:f>IF(Annahmen!$B$15&lt;&gt;"gültig","",IF(Annahmen!$B$7=Annahmen!$D$7,Annahmen!$B$7,IF(Ziehungen!B154&lt;=(Annahmen!$C$7-Annahmen!$B$7)/(Annahmen!$D$7-Annahmen!$B$7),Annahmen!$B$7+SQRT(Ziehungen!B154*(Annahmen!$D$7-Annahmen!$B$7)*(Annahmen!$C$7-Annahmen!$B$7)),Annahmen!$D$7-SQRT((1-Ziehungen!B154)*(Annahmen!$D$7-Annahmen!$B$7)*(Annahmen!$D$7-Annahmen!$C$7)))))</x:f>
        <x:v>9699.823867406269</x:v>
      </x:c>
      <x:c r="C154" s="18" t="n">
        <x:f>IF(Annahmen!$B$15&lt;&gt;"gültig","",IF(Annahmen!$B$8=Annahmen!$D$8,Annahmen!$B$8,IF(Ziehungen!C154&lt;=(Annahmen!$C$8-Annahmen!$B$8)/(Annahmen!$D$8-Annahmen!$B$8),Annahmen!$B$8+SQRT(Ziehungen!C154*(Annahmen!$D$8-Annahmen!$B$8)*(Annahmen!$C$8-Annahmen!$B$8)),Annahmen!$D$8-SQRT((1-Ziehungen!C154)*(Annahmen!$D$8-Annahmen!$B$8)*(Annahmen!$D$8-Annahmen!$C$8)))))</x:f>
        <x:v>7047.7872992848315</x:v>
      </x:c>
      <x:c r="D154" s="18" t="n">
        <x:f>IF(Annahmen!$B$15&lt;&gt;"gültig","",IF(Annahmen!$B$9=Annahmen!$D$9,Annahmen!$B$9,IF(Ziehungen!D154&lt;=(Annahmen!$C$9-Annahmen!$B$9)/(Annahmen!$D$9-Annahmen!$B$9),Annahmen!$B$9+SQRT(Ziehungen!D154*(Annahmen!$D$9-Annahmen!$B$9)*(Annahmen!$C$9-Annahmen!$B$9)),Annahmen!$D$9-SQRT((1-Ziehungen!D154)*(Annahmen!$D$9-Annahmen!$B$9)*(Annahmen!$D$9-Annahmen!$C$9)))))</x:f>
        <x:v>1740.2883087935775</x:v>
      </x:c>
      <x:c r="E154" s="18" t="n">
        <x:f>IF(Annahmen!$B$15="gültig",SUM(B154:D154),"")</x:f>
        <x:v>18487.89947548468</x:v>
      </x:c>
      <x:c r="F154" s="14" t="n">
        <x:f>IF(Annahmen!$B$15="gültig",IF(E154&gt;Annahmen!$B$12,1,0),"")</x:f>
        <x:v>0</x:v>
      </x:c>
    </x:row>
    <x:row r="155" ht="23" customHeight="1">
      <x:c r="A155" s="14" t="n">
        <x:f>Ziehungen!A155</x:f>
        <x:v>149</x:v>
      </x:c>
      <x:c r="B155" s="18" t="n">
        <x:f>IF(Annahmen!$B$15&lt;&gt;"gültig","",IF(Annahmen!$B$7=Annahmen!$D$7,Annahmen!$B$7,IF(Ziehungen!B155&lt;=(Annahmen!$C$7-Annahmen!$B$7)/(Annahmen!$D$7-Annahmen!$B$7),Annahmen!$B$7+SQRT(Ziehungen!B155*(Annahmen!$D$7-Annahmen!$B$7)*(Annahmen!$C$7-Annahmen!$B$7)),Annahmen!$D$7-SQRT((1-Ziehungen!B155)*(Annahmen!$D$7-Annahmen!$B$7)*(Annahmen!$D$7-Annahmen!$C$7)))))</x:f>
        <x:v>9355.995433697652</x:v>
      </x:c>
      <x:c r="C155" s="18" t="n">
        <x:f>IF(Annahmen!$B$15&lt;&gt;"gültig","",IF(Annahmen!$B$8=Annahmen!$D$8,Annahmen!$B$8,IF(Ziehungen!C155&lt;=(Annahmen!$C$8-Annahmen!$B$8)/(Annahmen!$D$8-Annahmen!$B$8),Annahmen!$B$8+SQRT(Ziehungen!C155*(Annahmen!$D$8-Annahmen!$B$8)*(Annahmen!$C$8-Annahmen!$B$8)),Annahmen!$D$8-SQRT((1-Ziehungen!C155)*(Annahmen!$D$8-Annahmen!$B$8)*(Annahmen!$D$8-Annahmen!$C$8)))))</x:f>
        <x:v>7375.787374578019</x:v>
      </x:c>
      <x:c r="D155" s="18" t="n">
        <x:f>IF(Annahmen!$B$15&lt;&gt;"gültig","",IF(Annahmen!$B$9=Annahmen!$D$9,Annahmen!$B$9,IF(Ziehungen!D155&lt;=(Annahmen!$C$9-Annahmen!$B$9)/(Annahmen!$D$9-Annahmen!$B$9),Annahmen!$B$9+SQRT(Ziehungen!D155*(Annahmen!$D$9-Annahmen!$B$9)*(Annahmen!$C$9-Annahmen!$B$9)),Annahmen!$D$9-SQRT((1-Ziehungen!D155)*(Annahmen!$D$9-Annahmen!$B$9)*(Annahmen!$D$9-Annahmen!$C$9)))))</x:f>
        <x:v>1767.1140294983686</x:v>
      </x:c>
      <x:c r="E155" s="18" t="n">
        <x:f>IF(Annahmen!$B$15="gültig",SUM(B155:D155),"")</x:f>
        <x:v>18498.89683777404</x:v>
      </x:c>
      <x:c r="F155" s="14" t="n">
        <x:f>IF(Annahmen!$B$15="gültig",IF(E155&gt;Annahmen!$B$12,1,0),"")</x:f>
        <x:v>0</x:v>
      </x:c>
    </x:row>
    <x:row r="156" ht="23" customHeight="1">
      <x:c r="A156" s="14" t="n">
        <x:f>Ziehungen!A156</x:f>
        <x:v>150</x:v>
      </x:c>
      <x:c r="B156" s="18" t="n">
        <x:f>IF(Annahmen!$B$15&lt;&gt;"gültig","",IF(Annahmen!$B$7=Annahmen!$D$7,Annahmen!$B$7,IF(Ziehungen!B156&lt;=(Annahmen!$C$7-Annahmen!$B$7)/(Annahmen!$D$7-Annahmen!$B$7),Annahmen!$B$7+SQRT(Ziehungen!B156*(Annahmen!$D$7-Annahmen!$B$7)*(Annahmen!$C$7-Annahmen!$B$7)),Annahmen!$D$7-SQRT((1-Ziehungen!B156)*(Annahmen!$D$7-Annahmen!$B$7)*(Annahmen!$D$7-Annahmen!$C$7)))))</x:f>
        <x:v>10932.251503434305</x:v>
      </x:c>
      <x:c r="C156" s="18" t="n">
        <x:f>IF(Annahmen!$B$15&lt;&gt;"gültig","",IF(Annahmen!$B$8=Annahmen!$D$8,Annahmen!$B$8,IF(Ziehungen!C156&lt;=(Annahmen!$C$8-Annahmen!$B$8)/(Annahmen!$D$8-Annahmen!$B$8),Annahmen!$B$8+SQRT(Ziehungen!C156*(Annahmen!$D$8-Annahmen!$B$8)*(Annahmen!$C$8-Annahmen!$B$8)),Annahmen!$D$8-SQRT((1-Ziehungen!C156)*(Annahmen!$D$8-Annahmen!$B$8)*(Annahmen!$D$8-Annahmen!$C$8)))))</x:f>
        <x:v>5920.767808342973</x:v>
      </x:c>
      <x:c r="D156" s="18" t="n">
        <x:f>IF(Annahmen!$B$15&lt;&gt;"gültig","",IF(Annahmen!$B$9=Annahmen!$D$9,Annahmen!$B$9,IF(Ziehungen!D156&lt;=(Annahmen!$C$9-Annahmen!$B$9)/(Annahmen!$D$9-Annahmen!$B$9),Annahmen!$B$9+SQRT(Ziehungen!D156*(Annahmen!$D$9-Annahmen!$B$9)*(Annahmen!$C$9-Annahmen!$B$9)),Annahmen!$D$9-SQRT((1-Ziehungen!D156)*(Annahmen!$D$9-Annahmen!$B$9)*(Annahmen!$D$9-Annahmen!$C$9)))))</x:f>
        <x:v>1728.2842343175491</x:v>
      </x:c>
      <x:c r="E156" s="18" t="n">
        <x:f>IF(Annahmen!$B$15="gültig",SUM(B156:D156),"")</x:f>
        <x:v>18581.30354609483</x:v>
      </x:c>
      <x:c r="F156" s="14" t="n">
        <x:f>IF(Annahmen!$B$15="gültig",IF(E156&gt;Annahmen!$B$12,1,0),"")</x:f>
        <x:v>0</x:v>
      </x:c>
    </x:row>
    <x:row r="157" ht="23" customHeight="1">
      <x:c r="A157" s="14" t="n">
        <x:f>Ziehungen!A157</x:f>
        <x:v>151</x:v>
      </x:c>
      <x:c r="B157" s="18" t="n">
        <x:f>IF(Annahmen!$B$15&lt;&gt;"gültig","",IF(Annahmen!$B$7=Annahmen!$D$7,Annahmen!$B$7,IF(Ziehungen!B157&lt;=(Annahmen!$C$7-Annahmen!$B$7)/(Annahmen!$D$7-Annahmen!$B$7),Annahmen!$B$7+SQRT(Ziehungen!B157*(Annahmen!$D$7-Annahmen!$B$7)*(Annahmen!$C$7-Annahmen!$B$7)),Annahmen!$D$7-SQRT((1-Ziehungen!B157)*(Annahmen!$D$7-Annahmen!$B$7)*(Annahmen!$D$7-Annahmen!$C$7)))))</x:f>
        <x:v>10092.100998488091</x:v>
      </x:c>
      <x:c r="C157" s="18" t="n">
        <x:f>IF(Annahmen!$B$15&lt;&gt;"gültig","",IF(Annahmen!$B$8=Annahmen!$D$8,Annahmen!$B$8,IF(Ziehungen!C157&lt;=(Annahmen!$C$8-Annahmen!$B$8)/(Annahmen!$D$8-Annahmen!$B$8),Annahmen!$B$8+SQRT(Ziehungen!C157*(Annahmen!$D$8-Annahmen!$B$8)*(Annahmen!$C$8-Annahmen!$B$8)),Annahmen!$D$8-SQRT((1-Ziehungen!C157)*(Annahmen!$D$8-Annahmen!$B$8)*(Annahmen!$D$8-Annahmen!$C$8)))))</x:f>
        <x:v>6516.139662731612</x:v>
      </x:c>
      <x:c r="D157" s="18" t="n">
        <x:f>IF(Annahmen!$B$15&lt;&gt;"gültig","",IF(Annahmen!$B$9=Annahmen!$D$9,Annahmen!$B$9,IF(Ziehungen!D157&lt;=(Annahmen!$C$9-Annahmen!$B$9)/(Annahmen!$D$9-Annahmen!$B$9),Annahmen!$B$9+SQRT(Ziehungen!D157*(Annahmen!$D$9-Annahmen!$B$9)*(Annahmen!$C$9-Annahmen!$B$9)),Annahmen!$D$9-SQRT((1-Ziehungen!D157)*(Annahmen!$D$9-Annahmen!$B$9)*(Annahmen!$D$9-Annahmen!$C$9)))))</x:f>
        <x:v>1178.4497404884587</x:v>
      </x:c>
      <x:c r="E157" s="18" t="n">
        <x:f>IF(Annahmen!$B$15="gültig",SUM(B157:D157),"")</x:f>
        <x:v>17786.69040170816</x:v>
      </x:c>
      <x:c r="F157" s="14" t="n">
        <x:f>IF(Annahmen!$B$15="gültig",IF(E157&gt;Annahmen!$B$12,1,0),"")</x:f>
        <x:v>0</x:v>
      </x:c>
    </x:row>
    <x:row r="158" ht="23" customHeight="1">
      <x:c r="A158" s="14" t="n">
        <x:f>Ziehungen!A158</x:f>
        <x:v>152</x:v>
      </x:c>
      <x:c r="B158" s="18" t="n">
        <x:f>IF(Annahmen!$B$15&lt;&gt;"gültig","",IF(Annahmen!$B$7=Annahmen!$D$7,Annahmen!$B$7,IF(Ziehungen!B158&lt;=(Annahmen!$C$7-Annahmen!$B$7)/(Annahmen!$D$7-Annahmen!$B$7),Annahmen!$B$7+SQRT(Ziehungen!B158*(Annahmen!$D$7-Annahmen!$B$7)*(Annahmen!$C$7-Annahmen!$B$7)),Annahmen!$D$7-SQRT((1-Ziehungen!B158)*(Annahmen!$D$7-Annahmen!$B$7)*(Annahmen!$D$7-Annahmen!$C$7)))))</x:f>
        <x:v>11318.356558953337</x:v>
      </x:c>
      <x:c r="C158" s="18" t="n">
        <x:f>IF(Annahmen!$B$15&lt;&gt;"gültig","",IF(Annahmen!$B$8=Annahmen!$D$8,Annahmen!$B$8,IF(Ziehungen!C158&lt;=(Annahmen!$C$8-Annahmen!$B$8)/(Annahmen!$D$8-Annahmen!$B$8),Annahmen!$B$8+SQRT(Ziehungen!C158*(Annahmen!$D$8-Annahmen!$B$8)*(Annahmen!$C$8-Annahmen!$B$8)),Annahmen!$D$8-SQRT((1-Ziehungen!C158)*(Annahmen!$D$8-Annahmen!$B$8)*(Annahmen!$D$8-Annahmen!$C$8)))))</x:f>
        <x:v>6839.69140280138</x:v>
      </x:c>
      <x:c r="D158" s="18" t="n">
        <x:f>IF(Annahmen!$B$15&lt;&gt;"gültig","",IF(Annahmen!$B$9=Annahmen!$D$9,Annahmen!$B$9,IF(Ziehungen!D158&lt;=(Annahmen!$C$9-Annahmen!$B$9)/(Annahmen!$D$9-Annahmen!$B$9),Annahmen!$B$9+SQRT(Ziehungen!D158*(Annahmen!$D$9-Annahmen!$B$9)*(Annahmen!$C$9-Annahmen!$B$9)),Annahmen!$D$9-SQRT((1-Ziehungen!D158)*(Annahmen!$D$9-Annahmen!$B$9)*(Annahmen!$D$9-Annahmen!$C$9)))))</x:f>
        <x:v>1741.4620605481143</x:v>
      </x:c>
      <x:c r="E158" s="18" t="n">
        <x:f>IF(Annahmen!$B$15="gültig",SUM(B158:D158),"")</x:f>
        <x:v>19899.51002230283</x:v>
      </x:c>
      <x:c r="F158" s="14" t="n">
        <x:f>IF(Annahmen!$B$15="gültig",IF(E158&gt;Annahmen!$B$12,1,0),"")</x:f>
        <x:v>0</x:v>
      </x:c>
    </x:row>
    <x:row r="159" ht="23" customHeight="1">
      <x:c r="A159" s="14" t="n">
        <x:f>Ziehungen!A159</x:f>
        <x:v>153</x:v>
      </x:c>
      <x:c r="B159" s="18" t="n">
        <x:f>IF(Annahmen!$B$15&lt;&gt;"gültig","",IF(Annahmen!$B$7=Annahmen!$D$7,Annahmen!$B$7,IF(Ziehungen!B159&lt;=(Annahmen!$C$7-Annahmen!$B$7)/(Annahmen!$D$7-Annahmen!$B$7),Annahmen!$B$7+SQRT(Ziehungen!B159*(Annahmen!$D$7-Annahmen!$B$7)*(Annahmen!$C$7-Annahmen!$B$7)),Annahmen!$D$7-SQRT((1-Ziehungen!B159)*(Annahmen!$D$7-Annahmen!$B$7)*(Annahmen!$D$7-Annahmen!$C$7)))))</x:f>
        <x:v>9717.166748905322</x:v>
      </x:c>
      <x:c r="C159" s="18" t="n">
        <x:f>IF(Annahmen!$B$15&lt;&gt;"gültig","",IF(Annahmen!$B$8=Annahmen!$D$8,Annahmen!$B$8,IF(Ziehungen!C159&lt;=(Annahmen!$C$8-Annahmen!$B$8)/(Annahmen!$D$8-Annahmen!$B$8),Annahmen!$B$8+SQRT(Ziehungen!C159*(Annahmen!$D$8-Annahmen!$B$8)*(Annahmen!$C$8-Annahmen!$B$8)),Annahmen!$D$8-SQRT((1-Ziehungen!C159)*(Annahmen!$D$8-Annahmen!$B$8)*(Annahmen!$D$8-Annahmen!$C$8)))))</x:f>
        <x:v>6341.821818916362</x:v>
      </x:c>
      <x:c r="D159" s="18" t="n">
        <x:f>IF(Annahmen!$B$15&lt;&gt;"gültig","",IF(Annahmen!$B$9=Annahmen!$D$9,Annahmen!$B$9,IF(Ziehungen!D159&lt;=(Annahmen!$C$9-Annahmen!$B$9)/(Annahmen!$D$9-Annahmen!$B$9),Annahmen!$B$9+SQRT(Ziehungen!D159*(Annahmen!$D$9-Annahmen!$B$9)*(Annahmen!$C$9-Annahmen!$B$9)),Annahmen!$D$9-SQRT((1-Ziehungen!D159)*(Annahmen!$D$9-Annahmen!$B$9)*(Annahmen!$D$9-Annahmen!$C$9)))))</x:f>
        <x:v>1775.626384491858</x:v>
      </x:c>
      <x:c r="E159" s="18" t="n">
        <x:f>IF(Annahmen!$B$15="gültig",SUM(B159:D159),"")</x:f>
        <x:v>17834.614952313543</x:v>
      </x:c>
      <x:c r="F159" s="14" t="n">
        <x:f>IF(Annahmen!$B$15="gültig",IF(E159&gt;Annahmen!$B$12,1,0),"")</x:f>
        <x:v>0</x:v>
      </x:c>
    </x:row>
    <x:row r="160" ht="23" customHeight="1">
      <x:c r="A160" s="14" t="n">
        <x:f>Ziehungen!A160</x:f>
        <x:v>154</x:v>
      </x:c>
      <x:c r="B160" s="18" t="n">
        <x:f>IF(Annahmen!$B$15&lt;&gt;"gültig","",IF(Annahmen!$B$7=Annahmen!$D$7,Annahmen!$B$7,IF(Ziehungen!B160&lt;=(Annahmen!$C$7-Annahmen!$B$7)/(Annahmen!$D$7-Annahmen!$B$7),Annahmen!$B$7+SQRT(Ziehungen!B160*(Annahmen!$D$7-Annahmen!$B$7)*(Annahmen!$C$7-Annahmen!$B$7)),Annahmen!$D$7-SQRT((1-Ziehungen!B160)*(Annahmen!$D$7-Annahmen!$B$7)*(Annahmen!$D$7-Annahmen!$C$7)))))</x:f>
        <x:v>13419.328600413064</x:v>
      </x:c>
      <x:c r="C160" s="18" t="n">
        <x:f>IF(Annahmen!$B$15&lt;&gt;"gültig","",IF(Annahmen!$B$8=Annahmen!$D$8,Annahmen!$B$8,IF(Ziehungen!C160&lt;=(Annahmen!$C$8-Annahmen!$B$8)/(Annahmen!$D$8-Annahmen!$B$8),Annahmen!$B$8+SQRT(Ziehungen!C160*(Annahmen!$D$8-Annahmen!$B$8)*(Annahmen!$C$8-Annahmen!$B$8)),Annahmen!$D$8-SQRT((1-Ziehungen!C160)*(Annahmen!$D$8-Annahmen!$B$8)*(Annahmen!$D$8-Annahmen!$C$8)))))</x:f>
        <x:v>5799.920874385849</x:v>
      </x:c>
      <x:c r="D160" s="18" t="n">
        <x:f>IF(Annahmen!$B$15&lt;&gt;"gültig","",IF(Annahmen!$B$9=Annahmen!$D$9,Annahmen!$B$9,IF(Ziehungen!D160&lt;=(Annahmen!$C$9-Annahmen!$B$9)/(Annahmen!$D$9-Annahmen!$B$9),Annahmen!$B$9+SQRT(Ziehungen!D160*(Annahmen!$D$9-Annahmen!$B$9)*(Annahmen!$C$9-Annahmen!$B$9)),Annahmen!$D$9-SQRT((1-Ziehungen!D160)*(Annahmen!$D$9-Annahmen!$B$9)*(Annahmen!$D$9-Annahmen!$C$9)))))</x:f>
        <x:v>1631.6399840962301</x:v>
      </x:c>
      <x:c r="E160" s="18" t="n">
        <x:f>IF(Annahmen!$B$15="gültig",SUM(B160:D160),"")</x:f>
        <x:v>20850.88945889514</x:v>
      </x:c>
      <x:c r="F160" s="14" t="n">
        <x:f>IF(Annahmen!$B$15="gültig",IF(E160&gt;Annahmen!$B$12,1,0),"")</x:f>
        <x:v>1</x:v>
      </x:c>
    </x:row>
    <x:row r="161" ht="23" customHeight="1">
      <x:c r="A161" s="14" t="n">
        <x:f>Ziehungen!A161</x:f>
        <x:v>155</x:v>
      </x:c>
      <x:c r="B161" s="18" t="n">
        <x:f>IF(Annahmen!$B$15&lt;&gt;"gültig","",IF(Annahmen!$B$7=Annahmen!$D$7,Annahmen!$B$7,IF(Ziehungen!B161&lt;=(Annahmen!$C$7-Annahmen!$B$7)/(Annahmen!$D$7-Annahmen!$B$7),Annahmen!$B$7+SQRT(Ziehungen!B161*(Annahmen!$D$7-Annahmen!$B$7)*(Annahmen!$C$7-Annahmen!$B$7)),Annahmen!$D$7-SQRT((1-Ziehungen!B161)*(Annahmen!$D$7-Annahmen!$B$7)*(Annahmen!$D$7-Annahmen!$C$7)))))</x:f>
        <x:v>9261.271467771958</x:v>
      </x:c>
      <x:c r="C161" s="18" t="n">
        <x:f>IF(Annahmen!$B$15&lt;&gt;"gültig","",IF(Annahmen!$B$8=Annahmen!$D$8,Annahmen!$B$8,IF(Ziehungen!C161&lt;=(Annahmen!$C$8-Annahmen!$B$8)/(Annahmen!$D$8-Annahmen!$B$8),Annahmen!$B$8+SQRT(Ziehungen!C161*(Annahmen!$D$8-Annahmen!$B$8)*(Annahmen!$C$8-Annahmen!$B$8)),Annahmen!$D$8-SQRT((1-Ziehungen!C161)*(Annahmen!$D$8-Annahmen!$B$8)*(Annahmen!$D$8-Annahmen!$C$8)))))</x:f>
        <x:v>7982.674690905622</x:v>
      </x:c>
      <x:c r="D161" s="18" t="n">
        <x:f>IF(Annahmen!$B$15&lt;&gt;"gültig","",IF(Annahmen!$B$9=Annahmen!$D$9,Annahmen!$B$9,IF(Ziehungen!D161&lt;=(Annahmen!$C$9-Annahmen!$B$9)/(Annahmen!$D$9-Annahmen!$B$9),Annahmen!$B$9+SQRT(Ziehungen!D161*(Annahmen!$D$9-Annahmen!$B$9)*(Annahmen!$C$9-Annahmen!$B$9)),Annahmen!$D$9-SQRT((1-Ziehungen!D161)*(Annahmen!$D$9-Annahmen!$B$9)*(Annahmen!$D$9-Annahmen!$C$9)))))</x:f>
        <x:v>1768.15363439258</x:v>
      </x:c>
      <x:c r="E161" s="18" t="n">
        <x:f>IF(Annahmen!$B$15="gültig",SUM(B161:D161),"")</x:f>
        <x:v>19012.09979307016</x:v>
      </x:c>
      <x:c r="F161" s="14" t="n">
        <x:f>IF(Annahmen!$B$15="gültig",IF(E161&gt;Annahmen!$B$12,1,0),"")</x:f>
        <x:v>0</x:v>
      </x:c>
    </x:row>
    <x:row r="162" ht="23" customHeight="1">
      <x:c r="A162" s="14" t="n">
        <x:f>Ziehungen!A162</x:f>
        <x:v>156</x:v>
      </x:c>
      <x:c r="B162" s="18" t="n">
        <x:f>IF(Annahmen!$B$15&lt;&gt;"gültig","",IF(Annahmen!$B$7=Annahmen!$D$7,Annahmen!$B$7,IF(Ziehungen!B162&lt;=(Annahmen!$C$7-Annahmen!$B$7)/(Annahmen!$D$7-Annahmen!$B$7),Annahmen!$B$7+SQRT(Ziehungen!B162*(Annahmen!$D$7-Annahmen!$B$7)*(Annahmen!$C$7-Annahmen!$B$7)),Annahmen!$D$7-SQRT((1-Ziehungen!B162)*(Annahmen!$D$7-Annahmen!$B$7)*(Annahmen!$D$7-Annahmen!$C$7)))))</x:f>
        <x:v>11600.910350177837</x:v>
      </x:c>
      <x:c r="C162" s="18" t="n">
        <x:f>IF(Annahmen!$B$15&lt;&gt;"gültig","",IF(Annahmen!$B$8=Annahmen!$D$8,Annahmen!$B$8,IF(Ziehungen!C162&lt;=(Annahmen!$C$8-Annahmen!$B$8)/(Annahmen!$D$8-Annahmen!$B$8),Annahmen!$B$8+SQRT(Ziehungen!C162*(Annahmen!$D$8-Annahmen!$B$8)*(Annahmen!$C$8-Annahmen!$B$8)),Annahmen!$D$8-SQRT((1-Ziehungen!C162)*(Annahmen!$D$8-Annahmen!$B$8)*(Annahmen!$D$8-Annahmen!$C$8)))))</x:f>
        <x:v>5325.863473413536</x:v>
      </x:c>
      <x:c r="D162" s="18" t="n">
        <x:f>IF(Annahmen!$B$15&lt;&gt;"gültig","",IF(Annahmen!$B$9=Annahmen!$D$9,Annahmen!$B$9,IF(Ziehungen!D162&lt;=(Annahmen!$C$9-Annahmen!$B$9)/(Annahmen!$D$9-Annahmen!$B$9),Annahmen!$B$9+SQRT(Ziehungen!D162*(Annahmen!$D$9-Annahmen!$B$9)*(Annahmen!$C$9-Annahmen!$B$9)),Annahmen!$D$9-SQRT((1-Ziehungen!D162)*(Annahmen!$D$9-Annahmen!$B$9)*(Annahmen!$D$9-Annahmen!$C$9)))))</x:f>
        <x:v>2105.5167729163604</x:v>
      </x:c>
      <x:c r="E162" s="18" t="n">
        <x:f>IF(Annahmen!$B$15="gültig",SUM(B162:D162),"")</x:f>
        <x:v>19032.29059650773</x:v>
      </x:c>
      <x:c r="F162" s="14" t="n">
        <x:f>IF(Annahmen!$B$15="gültig",IF(E162&gt;Annahmen!$B$12,1,0),"")</x:f>
        <x:v>0</x:v>
      </x:c>
    </x:row>
    <x:row r="163" ht="23" customHeight="1">
      <x:c r="A163" s="14" t="n">
        <x:f>Ziehungen!A163</x:f>
        <x:v>157</x:v>
      </x:c>
      <x:c r="B163" s="18" t="n">
        <x:f>IF(Annahmen!$B$15&lt;&gt;"gültig","",IF(Annahmen!$B$7=Annahmen!$D$7,Annahmen!$B$7,IF(Ziehungen!B163&lt;=(Annahmen!$C$7-Annahmen!$B$7)/(Annahmen!$D$7-Annahmen!$B$7),Annahmen!$B$7+SQRT(Ziehungen!B163*(Annahmen!$D$7-Annahmen!$B$7)*(Annahmen!$C$7-Annahmen!$B$7)),Annahmen!$D$7-SQRT((1-Ziehungen!B163)*(Annahmen!$D$7-Annahmen!$B$7)*(Annahmen!$D$7-Annahmen!$C$7)))))</x:f>
        <x:v>9118.153345689683</x:v>
      </x:c>
      <x:c r="C163" s="18" t="n">
        <x:f>IF(Annahmen!$B$15&lt;&gt;"gültig","",IF(Annahmen!$B$8=Annahmen!$D$8,Annahmen!$B$8,IF(Ziehungen!C163&lt;=(Annahmen!$C$8-Annahmen!$B$8)/(Annahmen!$D$8-Annahmen!$B$8),Annahmen!$B$8+SQRT(Ziehungen!C163*(Annahmen!$D$8-Annahmen!$B$8)*(Annahmen!$C$8-Annahmen!$B$8)),Annahmen!$D$8-SQRT((1-Ziehungen!C163)*(Annahmen!$D$8-Annahmen!$B$8)*(Annahmen!$D$8-Annahmen!$C$8)))))</x:f>
        <x:v>6100.570822712917</x:v>
      </x:c>
      <x:c r="D163" s="18" t="n">
        <x:f>IF(Annahmen!$B$15&lt;&gt;"gültig","",IF(Annahmen!$B$9=Annahmen!$D$9,Annahmen!$B$9,IF(Ziehungen!D163&lt;=(Annahmen!$C$9-Annahmen!$B$9)/(Annahmen!$D$9-Annahmen!$B$9),Annahmen!$B$9+SQRT(Ziehungen!D163*(Annahmen!$D$9-Annahmen!$B$9)*(Annahmen!$C$9-Annahmen!$B$9)),Annahmen!$D$9-SQRT((1-Ziehungen!D163)*(Annahmen!$D$9-Annahmen!$B$9)*(Annahmen!$D$9-Annahmen!$C$9)))))</x:f>
        <x:v>1574.175335331755</x:v>
      </x:c>
      <x:c r="E163" s="18" t="n">
        <x:f>IF(Annahmen!$B$15="gültig",SUM(B163:D163),"")</x:f>
        <x:v>16792.899503734356</x:v>
      </x:c>
      <x:c r="F163" s="14" t="n">
        <x:f>IF(Annahmen!$B$15="gültig",IF(E163&gt;Annahmen!$B$12,1,0),"")</x:f>
        <x:v>0</x:v>
      </x:c>
    </x:row>
    <x:row r="164" ht="23" customHeight="1">
      <x:c r="A164" s="14" t="n">
        <x:f>Ziehungen!A164</x:f>
        <x:v>158</x:v>
      </x:c>
      <x:c r="B164" s="18" t="n">
        <x:f>IF(Annahmen!$B$15&lt;&gt;"gültig","",IF(Annahmen!$B$7=Annahmen!$D$7,Annahmen!$B$7,IF(Ziehungen!B164&lt;=(Annahmen!$C$7-Annahmen!$B$7)/(Annahmen!$D$7-Annahmen!$B$7),Annahmen!$B$7+SQRT(Ziehungen!B164*(Annahmen!$D$7-Annahmen!$B$7)*(Annahmen!$C$7-Annahmen!$B$7)),Annahmen!$D$7-SQRT((1-Ziehungen!B164)*(Annahmen!$D$7-Annahmen!$B$7)*(Annahmen!$D$7-Annahmen!$C$7)))))</x:f>
        <x:v>11483.319701759208</x:v>
      </x:c>
      <x:c r="C164" s="18" t="n">
        <x:f>IF(Annahmen!$B$15&lt;&gt;"gültig","",IF(Annahmen!$B$8=Annahmen!$D$8,Annahmen!$B$8,IF(Ziehungen!C164&lt;=(Annahmen!$C$8-Annahmen!$B$8)/(Annahmen!$D$8-Annahmen!$B$8),Annahmen!$B$8+SQRT(Ziehungen!C164*(Annahmen!$D$8-Annahmen!$B$8)*(Annahmen!$C$8-Annahmen!$B$8)),Annahmen!$D$8-SQRT((1-Ziehungen!C164)*(Annahmen!$D$8-Annahmen!$B$8)*(Annahmen!$D$8-Annahmen!$C$8)))))</x:f>
        <x:v>7818.387498136092</x:v>
      </x:c>
      <x:c r="D164" s="18" t="n">
        <x:f>IF(Annahmen!$B$15&lt;&gt;"gültig","",IF(Annahmen!$B$9=Annahmen!$D$9,Annahmen!$B$9,IF(Ziehungen!D164&lt;=(Annahmen!$C$9-Annahmen!$B$9)/(Annahmen!$D$9-Annahmen!$B$9),Annahmen!$B$9+SQRT(Ziehungen!D164*(Annahmen!$D$9-Annahmen!$B$9)*(Annahmen!$C$9-Annahmen!$B$9)),Annahmen!$D$9-SQRT((1-Ziehungen!D164)*(Annahmen!$D$9-Annahmen!$B$9)*(Annahmen!$D$9-Annahmen!$C$9)))))</x:f>
        <x:v>1292.1417279604052</x:v>
      </x:c>
      <x:c r="E164" s="18" t="n">
        <x:f>IF(Annahmen!$B$15="gültig",SUM(B164:D164),"")</x:f>
        <x:v>20593.848927855706</x:v>
      </x:c>
      <x:c r="F164" s="14" t="n">
        <x:f>IF(Annahmen!$B$15="gültig",IF(E164&gt;Annahmen!$B$12,1,0),"")</x:f>
        <x:v>1</x:v>
      </x:c>
    </x:row>
    <x:row r="165" ht="23" customHeight="1">
      <x:c r="A165" s="14" t="n">
        <x:f>Ziehungen!A165</x:f>
        <x:v>159</x:v>
      </x:c>
      <x:c r="B165" s="18" t="n">
        <x:f>IF(Annahmen!$B$15&lt;&gt;"gültig","",IF(Annahmen!$B$7=Annahmen!$D$7,Annahmen!$B$7,IF(Ziehungen!B165&lt;=(Annahmen!$C$7-Annahmen!$B$7)/(Annahmen!$D$7-Annahmen!$B$7),Annahmen!$B$7+SQRT(Ziehungen!B165*(Annahmen!$D$7-Annahmen!$B$7)*(Annahmen!$C$7-Annahmen!$B$7)),Annahmen!$D$7-SQRT((1-Ziehungen!B165)*(Annahmen!$D$7-Annahmen!$B$7)*(Annahmen!$D$7-Annahmen!$C$7)))))</x:f>
        <x:v>13829.118895728509</x:v>
      </x:c>
      <x:c r="C165" s="18" t="n">
        <x:f>IF(Annahmen!$B$15&lt;&gt;"gültig","",IF(Annahmen!$B$8=Annahmen!$D$8,Annahmen!$B$8,IF(Ziehungen!C165&lt;=(Annahmen!$C$8-Annahmen!$B$8)/(Annahmen!$D$8-Annahmen!$B$8),Annahmen!$B$8+SQRT(Ziehungen!C165*(Annahmen!$D$8-Annahmen!$B$8)*(Annahmen!$C$8-Annahmen!$B$8)),Annahmen!$D$8-SQRT((1-Ziehungen!C165)*(Annahmen!$D$8-Annahmen!$B$8)*(Annahmen!$D$8-Annahmen!$C$8)))))</x:f>
        <x:v>8294.378994295545</x:v>
      </x:c>
      <x:c r="D165" s="18" t="n">
        <x:f>IF(Annahmen!$B$15&lt;&gt;"gültig","",IF(Annahmen!$B$9=Annahmen!$D$9,Annahmen!$B$9,IF(Ziehungen!D165&lt;=(Annahmen!$C$9-Annahmen!$B$9)/(Annahmen!$D$9-Annahmen!$B$9),Annahmen!$B$9+SQRT(Ziehungen!D165*(Annahmen!$D$9-Annahmen!$B$9)*(Annahmen!$C$9-Annahmen!$B$9)),Annahmen!$D$9-SQRT((1-Ziehungen!D165)*(Annahmen!$D$9-Annahmen!$B$9)*(Annahmen!$D$9-Annahmen!$C$9)))))</x:f>
        <x:v>1863.4124613754511</x:v>
      </x:c>
      <x:c r="E165" s="18" t="n">
        <x:f>IF(Annahmen!$B$15="gültig",SUM(B165:D165),"")</x:f>
        <x:v>23986.910351399503</x:v>
      </x:c>
      <x:c r="F165" s="14" t="n">
        <x:f>IF(Annahmen!$B$15="gültig",IF(E165&gt;Annahmen!$B$12,1,0),"")</x:f>
        <x:v>1</x:v>
      </x:c>
    </x:row>
    <x:row r="166" ht="23" customHeight="1">
      <x:c r="A166" s="14" t="n">
        <x:f>Ziehungen!A166</x:f>
        <x:v>160</x:v>
      </x:c>
      <x:c r="B166" s="18" t="n">
        <x:f>IF(Annahmen!$B$15&lt;&gt;"gültig","",IF(Annahmen!$B$7=Annahmen!$D$7,Annahmen!$B$7,IF(Ziehungen!B166&lt;=(Annahmen!$C$7-Annahmen!$B$7)/(Annahmen!$D$7-Annahmen!$B$7),Annahmen!$B$7+SQRT(Ziehungen!B166*(Annahmen!$D$7-Annahmen!$B$7)*(Annahmen!$C$7-Annahmen!$B$7)),Annahmen!$D$7-SQRT((1-Ziehungen!B166)*(Annahmen!$D$7-Annahmen!$B$7)*(Annahmen!$D$7-Annahmen!$C$7)))))</x:f>
        <x:v>12104.159707864452</x:v>
      </x:c>
      <x:c r="C166" s="18" t="n">
        <x:f>IF(Annahmen!$B$15&lt;&gt;"gültig","",IF(Annahmen!$B$8=Annahmen!$D$8,Annahmen!$B$8,IF(Ziehungen!C166&lt;=(Annahmen!$C$8-Annahmen!$B$8)/(Annahmen!$D$8-Annahmen!$B$8),Annahmen!$B$8+SQRT(Ziehungen!C166*(Annahmen!$D$8-Annahmen!$B$8)*(Annahmen!$C$8-Annahmen!$B$8)),Annahmen!$D$8-SQRT((1-Ziehungen!C166)*(Annahmen!$D$8-Annahmen!$B$8)*(Annahmen!$D$8-Annahmen!$C$8)))))</x:f>
        <x:v>6153.803086752435</x:v>
      </x:c>
      <x:c r="D166" s="18" t="n">
        <x:f>IF(Annahmen!$B$15&lt;&gt;"gültig","",IF(Annahmen!$B$9=Annahmen!$D$9,Annahmen!$B$9,IF(Ziehungen!D166&lt;=(Annahmen!$C$9-Annahmen!$B$9)/(Annahmen!$D$9-Annahmen!$B$9),Annahmen!$B$9+SQRT(Ziehungen!D166*(Annahmen!$D$9-Annahmen!$B$9)*(Annahmen!$C$9-Annahmen!$B$9)),Annahmen!$D$9-SQRT((1-Ziehungen!D166)*(Annahmen!$D$9-Annahmen!$B$9)*(Annahmen!$D$9-Annahmen!$C$9)))))</x:f>
        <x:v>2504.916435246264</x:v>
      </x:c>
      <x:c r="E166" s="18" t="n">
        <x:f>IF(Annahmen!$B$15="gültig",SUM(B166:D166),"")</x:f>
        <x:v>20762.879229863152</x:v>
      </x:c>
      <x:c r="F166" s="14" t="n">
        <x:f>IF(Annahmen!$B$15="gültig",IF(E166&gt;Annahmen!$B$12,1,0),"")</x:f>
        <x:v>1</x:v>
      </x:c>
    </x:row>
    <x:row r="167" ht="23" customHeight="1">
      <x:c r="A167" s="14" t="n">
        <x:f>Ziehungen!A167</x:f>
        <x:v>161</x:v>
      </x:c>
      <x:c r="B167" s="18" t="n">
        <x:f>IF(Annahmen!$B$15&lt;&gt;"gültig","",IF(Annahmen!$B$7=Annahmen!$D$7,Annahmen!$B$7,IF(Ziehungen!B167&lt;=(Annahmen!$C$7-Annahmen!$B$7)/(Annahmen!$D$7-Annahmen!$B$7),Annahmen!$B$7+SQRT(Ziehungen!B167*(Annahmen!$D$7-Annahmen!$B$7)*(Annahmen!$C$7-Annahmen!$B$7)),Annahmen!$D$7-SQRT((1-Ziehungen!B167)*(Annahmen!$D$7-Annahmen!$B$7)*(Annahmen!$D$7-Annahmen!$C$7)))))</x:f>
        <x:v>10932.292811011968</x:v>
      </x:c>
      <x:c r="C167" s="18" t="n">
        <x:f>IF(Annahmen!$B$15&lt;&gt;"gültig","",IF(Annahmen!$B$8=Annahmen!$D$8,Annahmen!$B$8,IF(Ziehungen!C167&lt;=(Annahmen!$C$8-Annahmen!$B$8)/(Annahmen!$D$8-Annahmen!$B$8),Annahmen!$B$8+SQRT(Ziehungen!C167*(Annahmen!$D$8-Annahmen!$B$8)*(Annahmen!$C$8-Annahmen!$B$8)),Annahmen!$D$8-SQRT((1-Ziehungen!C167)*(Annahmen!$D$8-Annahmen!$B$8)*(Annahmen!$D$8-Annahmen!$C$8)))))</x:f>
        <x:v>5161.3999618687285</x:v>
      </x:c>
      <x:c r="D167" s="18" t="n">
        <x:f>IF(Annahmen!$B$15&lt;&gt;"gültig","",IF(Annahmen!$B$9=Annahmen!$D$9,Annahmen!$B$9,IF(Ziehungen!D167&lt;=(Annahmen!$C$9-Annahmen!$B$9)/(Annahmen!$D$9-Annahmen!$B$9),Annahmen!$B$9+SQRT(Ziehungen!D167*(Annahmen!$D$9-Annahmen!$B$9)*(Annahmen!$C$9-Annahmen!$B$9)),Annahmen!$D$9-SQRT((1-Ziehungen!D167)*(Annahmen!$D$9-Annahmen!$B$9)*(Annahmen!$D$9-Annahmen!$C$9)))))</x:f>
        <x:v>1598.36503532863</x:v>
      </x:c>
      <x:c r="E167" s="18" t="n">
        <x:f>IF(Annahmen!$B$15="gültig",SUM(B167:D167),"")</x:f>
        <x:v>17692.057808209327</x:v>
      </x:c>
      <x:c r="F167" s="14" t="n">
        <x:f>IF(Annahmen!$B$15="gültig",IF(E167&gt;Annahmen!$B$12,1,0),"")</x:f>
        <x:v>0</x:v>
      </x:c>
    </x:row>
    <x:row r="168" ht="23" customHeight="1">
      <x:c r="A168" s="14" t="n">
        <x:f>Ziehungen!A168</x:f>
        <x:v>162</x:v>
      </x:c>
      <x:c r="B168" s="18" t="n">
        <x:f>IF(Annahmen!$B$15&lt;&gt;"gültig","",IF(Annahmen!$B$7=Annahmen!$D$7,Annahmen!$B$7,IF(Ziehungen!B168&lt;=(Annahmen!$C$7-Annahmen!$B$7)/(Annahmen!$D$7-Annahmen!$B$7),Annahmen!$B$7+SQRT(Ziehungen!B168*(Annahmen!$D$7-Annahmen!$B$7)*(Annahmen!$C$7-Annahmen!$B$7)),Annahmen!$D$7-SQRT((1-Ziehungen!B168)*(Annahmen!$D$7-Annahmen!$B$7)*(Annahmen!$D$7-Annahmen!$C$7)))))</x:f>
        <x:v>10410.60674085546</x:v>
      </x:c>
      <x:c r="C168" s="18" t="n">
        <x:f>IF(Annahmen!$B$15&lt;&gt;"gültig","",IF(Annahmen!$B$8=Annahmen!$D$8,Annahmen!$B$8,IF(Ziehungen!C168&lt;=(Annahmen!$C$8-Annahmen!$B$8)/(Annahmen!$D$8-Annahmen!$B$8),Annahmen!$B$8+SQRT(Ziehungen!C168*(Annahmen!$D$8-Annahmen!$B$8)*(Annahmen!$C$8-Annahmen!$B$8)),Annahmen!$D$8-SQRT((1-Ziehungen!C168)*(Annahmen!$D$8-Annahmen!$B$8)*(Annahmen!$D$8-Annahmen!$C$8)))))</x:f>
        <x:v>7626.3789579854965</x:v>
      </x:c>
      <x:c r="D168" s="18" t="n">
        <x:f>IF(Annahmen!$B$15&lt;&gt;"gültig","",IF(Annahmen!$B$9=Annahmen!$D$9,Annahmen!$B$9,IF(Ziehungen!D168&lt;=(Annahmen!$C$9-Annahmen!$B$9)/(Annahmen!$D$9-Annahmen!$B$9),Annahmen!$B$9+SQRT(Ziehungen!D168*(Annahmen!$D$9-Annahmen!$B$9)*(Annahmen!$C$9-Annahmen!$B$9)),Annahmen!$D$9-SQRT((1-Ziehungen!D168)*(Annahmen!$D$9-Annahmen!$B$9)*(Annahmen!$D$9-Annahmen!$C$9)))))</x:f>
        <x:v>2592.731301768898</x:v>
      </x:c>
      <x:c r="E168" s="18" t="n">
        <x:f>IF(Annahmen!$B$15="gültig",SUM(B168:D168),"")</x:f>
        <x:v>20629.717000609857</x:v>
      </x:c>
      <x:c r="F168" s="14" t="n">
        <x:f>IF(Annahmen!$B$15="gültig",IF(E168&gt;Annahmen!$B$12,1,0),"")</x:f>
        <x:v>1</x:v>
      </x:c>
    </x:row>
    <x:row r="169" ht="23" customHeight="1">
      <x:c r="A169" s="14" t="n">
        <x:f>Ziehungen!A169</x:f>
        <x:v>163</x:v>
      </x:c>
      <x:c r="B169" s="18" t="n">
        <x:f>IF(Annahmen!$B$15&lt;&gt;"gültig","",IF(Annahmen!$B$7=Annahmen!$D$7,Annahmen!$B$7,IF(Ziehungen!B169&lt;=(Annahmen!$C$7-Annahmen!$B$7)/(Annahmen!$D$7-Annahmen!$B$7),Annahmen!$B$7+SQRT(Ziehungen!B169*(Annahmen!$D$7-Annahmen!$B$7)*(Annahmen!$C$7-Annahmen!$B$7)),Annahmen!$D$7-SQRT((1-Ziehungen!B169)*(Annahmen!$D$7-Annahmen!$B$7)*(Annahmen!$D$7-Annahmen!$C$7)))))</x:f>
        <x:v>10185.788648989797</x:v>
      </x:c>
      <x:c r="C169" s="18" t="n">
        <x:f>IF(Annahmen!$B$15&lt;&gt;"gültig","",IF(Annahmen!$B$8=Annahmen!$D$8,Annahmen!$B$8,IF(Ziehungen!C169&lt;=(Annahmen!$C$8-Annahmen!$B$8)/(Annahmen!$D$8-Annahmen!$B$8),Annahmen!$B$8+SQRT(Ziehungen!C169*(Annahmen!$D$8-Annahmen!$B$8)*(Annahmen!$C$8-Annahmen!$B$8)),Annahmen!$D$8-SQRT((1-Ziehungen!C169)*(Annahmen!$D$8-Annahmen!$B$8)*(Annahmen!$D$8-Annahmen!$C$8)))))</x:f>
        <x:v>7211.301348946877</x:v>
      </x:c>
      <x:c r="D169" s="18" t="n">
        <x:f>IF(Annahmen!$B$15&lt;&gt;"gültig","",IF(Annahmen!$B$9=Annahmen!$D$9,Annahmen!$B$9,IF(Ziehungen!D169&lt;=(Annahmen!$C$9-Annahmen!$B$9)/(Annahmen!$D$9-Annahmen!$B$9),Annahmen!$B$9+SQRT(Ziehungen!D169*(Annahmen!$D$9-Annahmen!$B$9)*(Annahmen!$C$9-Annahmen!$B$9)),Annahmen!$D$9-SQRT((1-Ziehungen!D169)*(Annahmen!$D$9-Annahmen!$B$9)*(Annahmen!$D$9-Annahmen!$C$9)))))</x:f>
        <x:v>1529.144224147124</x:v>
      </x:c>
      <x:c r="E169" s="18" t="n">
        <x:f>IF(Annahmen!$B$15="gültig",SUM(B169:D169),"")</x:f>
        <x:v>18926.234222083796</x:v>
      </x:c>
      <x:c r="F169" s="14" t="n">
        <x:f>IF(Annahmen!$B$15="gültig",IF(E169&gt;Annahmen!$B$12,1,0),"")</x:f>
        <x:v>0</x:v>
      </x:c>
    </x:row>
    <x:row r="170" ht="23" customHeight="1">
      <x:c r="A170" s="14" t="n">
        <x:f>Ziehungen!A170</x:f>
        <x:v>164</x:v>
      </x:c>
      <x:c r="B170" s="18" t="n">
        <x:f>IF(Annahmen!$B$15&lt;&gt;"gültig","",IF(Annahmen!$B$7=Annahmen!$D$7,Annahmen!$B$7,IF(Ziehungen!B170&lt;=(Annahmen!$C$7-Annahmen!$B$7)/(Annahmen!$D$7-Annahmen!$B$7),Annahmen!$B$7+SQRT(Ziehungen!B170*(Annahmen!$D$7-Annahmen!$B$7)*(Annahmen!$C$7-Annahmen!$B$7)),Annahmen!$D$7-SQRT((1-Ziehungen!B170)*(Annahmen!$D$7-Annahmen!$B$7)*(Annahmen!$D$7-Annahmen!$C$7)))))</x:f>
        <x:v>12757.779638032322</x:v>
      </x:c>
      <x:c r="C170" s="18" t="n">
        <x:f>IF(Annahmen!$B$15&lt;&gt;"gültig","",IF(Annahmen!$B$8=Annahmen!$D$8,Annahmen!$B$8,IF(Ziehungen!C170&lt;=(Annahmen!$C$8-Annahmen!$B$8)/(Annahmen!$D$8-Annahmen!$B$8),Annahmen!$B$8+SQRT(Ziehungen!C170*(Annahmen!$D$8-Annahmen!$B$8)*(Annahmen!$C$8-Annahmen!$B$8)),Annahmen!$D$8-SQRT((1-Ziehungen!C170)*(Annahmen!$D$8-Annahmen!$B$8)*(Annahmen!$D$8-Annahmen!$C$8)))))</x:f>
        <x:v>6254.465665052041</x:v>
      </x:c>
      <x:c r="D170" s="18" t="n">
        <x:f>IF(Annahmen!$B$15&lt;&gt;"gültig","",IF(Annahmen!$B$9=Annahmen!$D$9,Annahmen!$B$9,IF(Ziehungen!D170&lt;=(Annahmen!$C$9-Annahmen!$B$9)/(Annahmen!$D$9-Annahmen!$B$9),Annahmen!$B$9+SQRT(Ziehungen!D170*(Annahmen!$D$9-Annahmen!$B$9)*(Annahmen!$C$9-Annahmen!$B$9)),Annahmen!$D$9-SQRT((1-Ziehungen!D170)*(Annahmen!$D$9-Annahmen!$B$9)*(Annahmen!$D$9-Annahmen!$C$9)))))</x:f>
        <x:v>2723.670445391096</x:v>
      </x:c>
      <x:c r="E170" s="18" t="n">
        <x:f>IF(Annahmen!$B$15="gültig",SUM(B170:D170),"")</x:f>
        <x:v>21735.915748475458</x:v>
      </x:c>
      <x:c r="F170" s="14" t="n">
        <x:f>IF(Annahmen!$B$15="gültig",IF(E170&gt;Annahmen!$B$12,1,0),"")</x:f>
        <x:v>1</x:v>
      </x:c>
    </x:row>
    <x:row r="171" ht="23" customHeight="1">
      <x:c r="A171" s="14" t="n">
        <x:f>Ziehungen!A171</x:f>
        <x:v>165</x:v>
      </x:c>
      <x:c r="B171" s="18" t="n">
        <x:f>IF(Annahmen!$B$15&lt;&gt;"gültig","",IF(Annahmen!$B$7=Annahmen!$D$7,Annahmen!$B$7,IF(Ziehungen!B171&lt;=(Annahmen!$C$7-Annahmen!$B$7)/(Annahmen!$D$7-Annahmen!$B$7),Annahmen!$B$7+SQRT(Ziehungen!B171*(Annahmen!$D$7-Annahmen!$B$7)*(Annahmen!$C$7-Annahmen!$B$7)),Annahmen!$D$7-SQRT((1-Ziehungen!B171)*(Annahmen!$D$7-Annahmen!$B$7)*(Annahmen!$D$7-Annahmen!$C$7)))))</x:f>
        <x:v>11009.781998063107</x:v>
      </x:c>
      <x:c r="C171" s="18" t="n">
        <x:f>IF(Annahmen!$B$15&lt;&gt;"gültig","",IF(Annahmen!$B$8=Annahmen!$D$8,Annahmen!$B$8,IF(Ziehungen!C171&lt;=(Annahmen!$C$8-Annahmen!$B$8)/(Annahmen!$D$8-Annahmen!$B$8),Annahmen!$B$8+SQRT(Ziehungen!C171*(Annahmen!$D$8-Annahmen!$B$8)*(Annahmen!$C$8-Annahmen!$B$8)),Annahmen!$D$8-SQRT((1-Ziehungen!C171)*(Annahmen!$D$8-Annahmen!$B$8)*(Annahmen!$D$8-Annahmen!$C$8)))))</x:f>
        <x:v>6913.318555652167</x:v>
      </x:c>
      <x:c r="D171" s="18" t="n">
        <x:f>IF(Annahmen!$B$15&lt;&gt;"gültig","",IF(Annahmen!$B$9=Annahmen!$D$9,Annahmen!$B$9,IF(Ziehungen!D171&lt;=(Annahmen!$C$9-Annahmen!$B$9)/(Annahmen!$D$9-Annahmen!$B$9),Annahmen!$B$9+SQRT(Ziehungen!D171*(Annahmen!$D$9-Annahmen!$B$9)*(Annahmen!$C$9-Annahmen!$B$9)),Annahmen!$D$9-SQRT((1-Ziehungen!D171)*(Annahmen!$D$9-Annahmen!$B$9)*(Annahmen!$D$9-Annahmen!$C$9)))))</x:f>
        <x:v>2154.691061145396</x:v>
      </x:c>
      <x:c r="E171" s="18" t="n">
        <x:f>IF(Annahmen!$B$15="gültig",SUM(B171:D171),"")</x:f>
        <x:v>20077.79161486067</x:v>
      </x:c>
      <x:c r="F171" s="14" t="n">
        <x:f>IF(Annahmen!$B$15="gültig",IF(E171&gt;Annahmen!$B$12,1,0),"")</x:f>
        <x:v>1</x:v>
      </x:c>
    </x:row>
    <x:row r="172" ht="23" customHeight="1">
      <x:c r="A172" s="14" t="n">
        <x:f>Ziehungen!A172</x:f>
        <x:v>166</x:v>
      </x:c>
      <x:c r="B172" s="18" t="n">
        <x:f>IF(Annahmen!$B$15&lt;&gt;"gültig","",IF(Annahmen!$B$7=Annahmen!$D$7,Annahmen!$B$7,IF(Ziehungen!B172&lt;=(Annahmen!$C$7-Annahmen!$B$7)/(Annahmen!$D$7-Annahmen!$B$7),Annahmen!$B$7+SQRT(Ziehungen!B172*(Annahmen!$D$7-Annahmen!$B$7)*(Annahmen!$C$7-Annahmen!$B$7)),Annahmen!$D$7-SQRT((1-Ziehungen!B172)*(Annahmen!$D$7-Annahmen!$B$7)*(Annahmen!$D$7-Annahmen!$C$7)))))</x:f>
        <x:v>10099.69106126019</x:v>
      </x:c>
      <x:c r="C172" s="18" t="n">
        <x:f>IF(Annahmen!$B$15&lt;&gt;"gültig","",IF(Annahmen!$B$8=Annahmen!$D$8,Annahmen!$B$8,IF(Ziehungen!C172&lt;=(Annahmen!$C$8-Annahmen!$B$8)/(Annahmen!$D$8-Annahmen!$B$8),Annahmen!$B$8+SQRT(Ziehungen!C172*(Annahmen!$D$8-Annahmen!$B$8)*(Annahmen!$C$8-Annahmen!$B$8)),Annahmen!$D$8-SQRT((1-Ziehungen!C172)*(Annahmen!$D$8-Annahmen!$B$8)*(Annahmen!$D$8-Annahmen!$C$8)))))</x:f>
        <x:v>5615.59579305943</x:v>
      </x:c>
      <x:c r="D172" s="18" t="n">
        <x:f>IF(Annahmen!$B$15&lt;&gt;"gültig","",IF(Annahmen!$B$9=Annahmen!$D$9,Annahmen!$B$9,IF(Ziehungen!D172&lt;=(Annahmen!$C$9-Annahmen!$B$9)/(Annahmen!$D$9-Annahmen!$B$9),Annahmen!$B$9+SQRT(Ziehungen!D172*(Annahmen!$D$9-Annahmen!$B$9)*(Annahmen!$C$9-Annahmen!$B$9)),Annahmen!$D$9-SQRT((1-Ziehungen!D172)*(Annahmen!$D$9-Annahmen!$B$9)*(Annahmen!$D$9-Annahmen!$C$9)))))</x:f>
        <x:v>1302.921618921994</x:v>
      </x:c>
      <x:c r="E172" s="18" t="n">
        <x:f>IF(Annahmen!$B$15="gültig",SUM(B172:D172),"")</x:f>
        <x:v>17018.208473241615</x:v>
      </x:c>
      <x:c r="F172" s="14" t="n">
        <x:f>IF(Annahmen!$B$15="gültig",IF(E172&gt;Annahmen!$B$12,1,0),"")</x:f>
        <x:v>0</x:v>
      </x:c>
    </x:row>
    <x:row r="173" ht="23" customHeight="1">
      <x:c r="A173" s="14" t="n">
        <x:f>Ziehungen!A173</x:f>
        <x:v>167</x:v>
      </x:c>
      <x:c r="B173" s="18" t="n">
        <x:f>IF(Annahmen!$B$15&lt;&gt;"gültig","",IF(Annahmen!$B$7=Annahmen!$D$7,Annahmen!$B$7,IF(Ziehungen!B173&lt;=(Annahmen!$C$7-Annahmen!$B$7)/(Annahmen!$D$7-Annahmen!$B$7),Annahmen!$B$7+SQRT(Ziehungen!B173*(Annahmen!$D$7-Annahmen!$B$7)*(Annahmen!$C$7-Annahmen!$B$7)),Annahmen!$D$7-SQRT((1-Ziehungen!B173)*(Annahmen!$D$7-Annahmen!$B$7)*(Annahmen!$D$7-Annahmen!$C$7)))))</x:f>
        <x:v>12226.567253411147</x:v>
      </x:c>
      <x:c r="C173" s="18" t="n">
        <x:f>IF(Annahmen!$B$15&lt;&gt;"gültig","",IF(Annahmen!$B$8=Annahmen!$D$8,Annahmen!$B$8,IF(Ziehungen!C173&lt;=(Annahmen!$C$8-Annahmen!$B$8)/(Annahmen!$D$8-Annahmen!$B$8),Annahmen!$B$8+SQRT(Ziehungen!C173*(Annahmen!$D$8-Annahmen!$B$8)*(Annahmen!$C$8-Annahmen!$B$8)),Annahmen!$D$8-SQRT((1-Ziehungen!C173)*(Annahmen!$D$8-Annahmen!$B$8)*(Annahmen!$D$8-Annahmen!$C$8)))))</x:f>
        <x:v>5736.384944326696</x:v>
      </x:c>
      <x:c r="D173" s="18" t="n">
        <x:f>IF(Annahmen!$B$15&lt;&gt;"gültig","",IF(Annahmen!$B$9=Annahmen!$D$9,Annahmen!$B$9,IF(Ziehungen!D173&lt;=(Annahmen!$C$9-Annahmen!$B$9)/(Annahmen!$D$9-Annahmen!$B$9),Annahmen!$B$9+SQRT(Ziehungen!D173*(Annahmen!$D$9-Annahmen!$B$9)*(Annahmen!$C$9-Annahmen!$B$9)),Annahmen!$D$9-SQRT((1-Ziehungen!D173)*(Annahmen!$D$9-Annahmen!$B$9)*(Annahmen!$D$9-Annahmen!$C$9)))))</x:f>
        <x:v>1533.3820140905104</x:v>
      </x:c>
      <x:c r="E173" s="18" t="n">
        <x:f>IF(Annahmen!$B$15="gültig",SUM(B173:D173),"")</x:f>
        <x:v>19496.334211828354</x:v>
      </x:c>
      <x:c r="F173" s="14" t="n">
        <x:f>IF(Annahmen!$B$15="gültig",IF(E173&gt;Annahmen!$B$12,1,0),"")</x:f>
        <x:v>0</x:v>
      </x:c>
    </x:row>
    <x:row r="174" ht="23" customHeight="1">
      <x:c r="A174" s="14" t="n">
        <x:f>Ziehungen!A174</x:f>
        <x:v>168</x:v>
      </x:c>
      <x:c r="B174" s="18" t="n">
        <x:f>IF(Annahmen!$B$15&lt;&gt;"gültig","",IF(Annahmen!$B$7=Annahmen!$D$7,Annahmen!$B$7,IF(Ziehungen!B174&lt;=(Annahmen!$C$7-Annahmen!$B$7)/(Annahmen!$D$7-Annahmen!$B$7),Annahmen!$B$7+SQRT(Ziehungen!B174*(Annahmen!$D$7-Annahmen!$B$7)*(Annahmen!$C$7-Annahmen!$B$7)),Annahmen!$D$7-SQRT((1-Ziehungen!B174)*(Annahmen!$D$7-Annahmen!$B$7)*(Annahmen!$D$7-Annahmen!$C$7)))))</x:f>
        <x:v>10116.592413371975</x:v>
      </x:c>
      <x:c r="C174" s="18" t="n">
        <x:f>IF(Annahmen!$B$15&lt;&gt;"gültig","",IF(Annahmen!$B$8=Annahmen!$D$8,Annahmen!$B$8,IF(Ziehungen!C174&lt;=(Annahmen!$C$8-Annahmen!$B$8)/(Annahmen!$D$8-Annahmen!$B$8),Annahmen!$B$8+SQRT(Ziehungen!C174*(Annahmen!$D$8-Annahmen!$B$8)*(Annahmen!$C$8-Annahmen!$B$8)),Annahmen!$D$8-SQRT((1-Ziehungen!C174)*(Annahmen!$D$8-Annahmen!$B$8)*(Annahmen!$D$8-Annahmen!$C$8)))))</x:f>
        <x:v>6921.437691133355</x:v>
      </x:c>
      <x:c r="D174" s="18" t="n">
        <x:f>IF(Annahmen!$B$15&lt;&gt;"gültig","",IF(Annahmen!$B$9=Annahmen!$D$9,Annahmen!$B$9,IF(Ziehungen!D174&lt;=(Annahmen!$C$9-Annahmen!$B$9)/(Annahmen!$D$9-Annahmen!$B$9),Annahmen!$B$9+SQRT(Ziehungen!D174*(Annahmen!$D$9-Annahmen!$B$9)*(Annahmen!$C$9-Annahmen!$B$9)),Annahmen!$D$9-SQRT((1-Ziehungen!D174)*(Annahmen!$D$9-Annahmen!$B$9)*(Annahmen!$D$9-Annahmen!$C$9)))))</x:f>
        <x:v>1797.041498566226</x:v>
      </x:c>
      <x:c r="E174" s="18" t="n">
        <x:f>IF(Annahmen!$B$15="gültig",SUM(B174:D174),"")</x:f>
        <x:v>18835.071603071552</x:v>
      </x:c>
      <x:c r="F174" s="14" t="n">
        <x:f>IF(Annahmen!$B$15="gültig",IF(E174&gt;Annahmen!$B$12,1,0),"")</x:f>
        <x:v>0</x:v>
      </x:c>
    </x:row>
    <x:row r="175" ht="23" customHeight="1">
      <x:c r="A175" s="14" t="n">
        <x:f>Ziehungen!A175</x:f>
        <x:v>169</x:v>
      </x:c>
      <x:c r="B175" s="18" t="n">
        <x:f>IF(Annahmen!$B$15&lt;&gt;"gültig","",IF(Annahmen!$B$7=Annahmen!$D$7,Annahmen!$B$7,IF(Ziehungen!B175&lt;=(Annahmen!$C$7-Annahmen!$B$7)/(Annahmen!$D$7-Annahmen!$B$7),Annahmen!$B$7+SQRT(Ziehungen!B175*(Annahmen!$D$7-Annahmen!$B$7)*(Annahmen!$C$7-Annahmen!$B$7)),Annahmen!$D$7-SQRT((1-Ziehungen!B175)*(Annahmen!$D$7-Annahmen!$B$7)*(Annahmen!$D$7-Annahmen!$C$7)))))</x:f>
        <x:v>10439.201382843588</x:v>
      </x:c>
      <x:c r="C175" s="18" t="n">
        <x:f>IF(Annahmen!$B$15&lt;&gt;"gültig","",IF(Annahmen!$B$8=Annahmen!$D$8,Annahmen!$B$8,IF(Ziehungen!C175&lt;=(Annahmen!$C$8-Annahmen!$B$8)/(Annahmen!$D$8-Annahmen!$B$8),Annahmen!$B$8+SQRT(Ziehungen!C175*(Annahmen!$D$8-Annahmen!$B$8)*(Annahmen!$C$8-Annahmen!$B$8)),Annahmen!$D$8-SQRT((1-Ziehungen!C175)*(Annahmen!$D$8-Annahmen!$B$8)*(Annahmen!$D$8-Annahmen!$C$8)))))</x:f>
        <x:v>6886.218780076033</x:v>
      </x:c>
      <x:c r="D175" s="18" t="n">
        <x:f>IF(Annahmen!$B$15&lt;&gt;"gültig","",IF(Annahmen!$B$9=Annahmen!$D$9,Annahmen!$B$9,IF(Ziehungen!D175&lt;=(Annahmen!$C$9-Annahmen!$B$9)/(Annahmen!$D$9-Annahmen!$B$9),Annahmen!$B$9+SQRT(Ziehungen!D175*(Annahmen!$D$9-Annahmen!$B$9)*(Annahmen!$C$9-Annahmen!$B$9)),Annahmen!$D$9-SQRT((1-Ziehungen!D175)*(Annahmen!$D$9-Annahmen!$B$9)*(Annahmen!$D$9-Annahmen!$C$9)))))</x:f>
        <x:v>2495.697571932217</x:v>
      </x:c>
      <x:c r="E175" s="18" t="n">
        <x:f>IF(Annahmen!$B$15="gültig",SUM(B175:D175),"")</x:f>
        <x:v>19821.11773485184</x:v>
      </x:c>
      <x:c r="F175" s="14" t="n">
        <x:f>IF(Annahmen!$B$15="gültig",IF(E175&gt;Annahmen!$B$12,1,0),"")</x:f>
        <x:v>0</x:v>
      </x:c>
    </x:row>
    <x:row r="176" ht="23" customHeight="1">
      <x:c r="A176" s="14" t="n">
        <x:f>Ziehungen!A176</x:f>
        <x:v>170</x:v>
      </x:c>
      <x:c r="B176" s="18" t="n">
        <x:f>IF(Annahmen!$B$15&lt;&gt;"gültig","",IF(Annahmen!$B$7=Annahmen!$D$7,Annahmen!$B$7,IF(Ziehungen!B176&lt;=(Annahmen!$C$7-Annahmen!$B$7)/(Annahmen!$D$7-Annahmen!$B$7),Annahmen!$B$7+SQRT(Ziehungen!B176*(Annahmen!$D$7-Annahmen!$B$7)*(Annahmen!$C$7-Annahmen!$B$7)),Annahmen!$D$7-SQRT((1-Ziehungen!B176)*(Annahmen!$D$7-Annahmen!$B$7)*(Annahmen!$D$7-Annahmen!$C$7)))))</x:f>
        <x:v>10873.959958024756</x:v>
      </x:c>
      <x:c r="C176" s="18" t="n">
        <x:f>IF(Annahmen!$B$15&lt;&gt;"gültig","",IF(Annahmen!$B$8=Annahmen!$D$8,Annahmen!$B$8,IF(Ziehungen!C176&lt;=(Annahmen!$C$8-Annahmen!$B$8)/(Annahmen!$D$8-Annahmen!$B$8),Annahmen!$B$8+SQRT(Ziehungen!C176*(Annahmen!$D$8-Annahmen!$B$8)*(Annahmen!$C$8-Annahmen!$B$8)),Annahmen!$D$8-SQRT((1-Ziehungen!C176)*(Annahmen!$D$8-Annahmen!$B$8)*(Annahmen!$D$8-Annahmen!$C$8)))))</x:f>
        <x:v>6985.863170325367</x:v>
      </x:c>
      <x:c r="D176" s="18" t="n">
        <x:f>IF(Annahmen!$B$15&lt;&gt;"gültig","",IF(Annahmen!$B$9=Annahmen!$D$9,Annahmen!$B$9,IF(Ziehungen!D176&lt;=(Annahmen!$C$9-Annahmen!$B$9)/(Annahmen!$D$9-Annahmen!$B$9),Annahmen!$B$9+SQRT(Ziehungen!D176*(Annahmen!$D$9-Annahmen!$B$9)*(Annahmen!$C$9-Annahmen!$B$9)),Annahmen!$D$9-SQRT((1-Ziehungen!D176)*(Annahmen!$D$9-Annahmen!$B$9)*(Annahmen!$D$9-Annahmen!$C$9)))))</x:f>
        <x:v>1698.2683162832502</x:v>
      </x:c>
      <x:c r="E176" s="18" t="n">
        <x:f>IF(Annahmen!$B$15="gültig",SUM(B176:D176),"")</x:f>
        <x:v>19558.091444633374</x:v>
      </x:c>
      <x:c r="F176" s="14" t="n">
        <x:f>IF(Annahmen!$B$15="gültig",IF(E176&gt;Annahmen!$B$12,1,0),"")</x:f>
        <x:v>0</x:v>
      </x:c>
    </x:row>
    <x:row r="177" ht="23" customHeight="1">
      <x:c r="A177" s="14" t="n">
        <x:f>Ziehungen!A177</x:f>
        <x:v>171</x:v>
      </x:c>
      <x:c r="B177" s="18" t="n">
        <x:f>IF(Annahmen!$B$15&lt;&gt;"gültig","",IF(Annahmen!$B$7=Annahmen!$D$7,Annahmen!$B$7,IF(Ziehungen!B177&lt;=(Annahmen!$C$7-Annahmen!$B$7)/(Annahmen!$D$7-Annahmen!$B$7),Annahmen!$B$7+SQRT(Ziehungen!B177*(Annahmen!$D$7-Annahmen!$B$7)*(Annahmen!$C$7-Annahmen!$B$7)),Annahmen!$D$7-SQRT((1-Ziehungen!B177)*(Annahmen!$D$7-Annahmen!$B$7)*(Annahmen!$D$7-Annahmen!$C$7)))))</x:f>
        <x:v>8387.164456911993</x:v>
      </x:c>
      <x:c r="C177" s="18" t="n">
        <x:f>IF(Annahmen!$B$15&lt;&gt;"gültig","",IF(Annahmen!$B$8=Annahmen!$D$8,Annahmen!$B$8,IF(Ziehungen!C177&lt;=(Annahmen!$C$8-Annahmen!$B$8)/(Annahmen!$D$8-Annahmen!$B$8),Annahmen!$B$8+SQRT(Ziehungen!C177*(Annahmen!$D$8-Annahmen!$B$8)*(Annahmen!$C$8-Annahmen!$B$8)),Annahmen!$D$8-SQRT((1-Ziehungen!C177)*(Annahmen!$D$8-Annahmen!$B$8)*(Annahmen!$D$8-Annahmen!$C$8)))))</x:f>
        <x:v>5611.2853958504365</x:v>
      </x:c>
      <x:c r="D177" s="18" t="n">
        <x:f>IF(Annahmen!$B$15&lt;&gt;"gültig","",IF(Annahmen!$B$9=Annahmen!$D$9,Annahmen!$B$9,IF(Ziehungen!D177&lt;=(Annahmen!$C$9-Annahmen!$B$9)/(Annahmen!$D$9-Annahmen!$B$9),Annahmen!$B$9+SQRT(Ziehungen!D177*(Annahmen!$D$9-Annahmen!$B$9)*(Annahmen!$C$9-Annahmen!$B$9)),Annahmen!$D$9-SQRT((1-Ziehungen!D177)*(Annahmen!$D$9-Annahmen!$B$9)*(Annahmen!$D$9-Annahmen!$C$9)))))</x:f>
        <x:v>1563.1719320402067</x:v>
      </x:c>
      <x:c r="E177" s="18" t="n">
        <x:f>IF(Annahmen!$B$15="gültig",SUM(B177:D177),"")</x:f>
        <x:v>15561.621784802635</x:v>
      </x:c>
      <x:c r="F177" s="14" t="n">
        <x:f>IF(Annahmen!$B$15="gültig",IF(E177&gt;Annahmen!$B$12,1,0),"")</x:f>
        <x:v>0</x:v>
      </x:c>
    </x:row>
    <x:row r="178" ht="23" customHeight="1">
      <x:c r="A178" s="14" t="n">
        <x:f>Ziehungen!A178</x:f>
        <x:v>172</x:v>
      </x:c>
      <x:c r="B178" s="18" t="n">
        <x:f>IF(Annahmen!$B$15&lt;&gt;"gültig","",IF(Annahmen!$B$7=Annahmen!$D$7,Annahmen!$B$7,IF(Ziehungen!B178&lt;=(Annahmen!$C$7-Annahmen!$B$7)/(Annahmen!$D$7-Annahmen!$B$7),Annahmen!$B$7+SQRT(Ziehungen!B178*(Annahmen!$D$7-Annahmen!$B$7)*(Annahmen!$C$7-Annahmen!$B$7)),Annahmen!$D$7-SQRT((1-Ziehungen!B178)*(Annahmen!$D$7-Annahmen!$B$7)*(Annahmen!$D$7-Annahmen!$C$7)))))</x:f>
        <x:v>10071.859172466568</x:v>
      </x:c>
      <x:c r="C178" s="18" t="n">
        <x:f>IF(Annahmen!$B$15&lt;&gt;"gültig","",IF(Annahmen!$B$8=Annahmen!$D$8,Annahmen!$B$8,IF(Ziehungen!C178&lt;=(Annahmen!$C$8-Annahmen!$B$8)/(Annahmen!$D$8-Annahmen!$B$8),Annahmen!$B$8+SQRT(Ziehungen!C178*(Annahmen!$D$8-Annahmen!$B$8)*(Annahmen!$C$8-Annahmen!$B$8)),Annahmen!$D$8-SQRT((1-Ziehungen!C178)*(Annahmen!$D$8-Annahmen!$B$8)*(Annahmen!$D$8-Annahmen!$C$8)))))</x:f>
        <x:v>6047.566651514845</x:v>
      </x:c>
      <x:c r="D178" s="18" t="n">
        <x:f>IF(Annahmen!$B$15&lt;&gt;"gültig","",IF(Annahmen!$B$9=Annahmen!$D$9,Annahmen!$B$9,IF(Ziehungen!D178&lt;=(Annahmen!$C$9-Annahmen!$B$9)/(Annahmen!$D$9-Annahmen!$B$9),Annahmen!$B$9+SQRT(Ziehungen!D178*(Annahmen!$D$9-Annahmen!$B$9)*(Annahmen!$C$9-Annahmen!$B$9)),Annahmen!$D$9-SQRT((1-Ziehungen!D178)*(Annahmen!$D$9-Annahmen!$B$9)*(Annahmen!$D$9-Annahmen!$C$9)))))</x:f>
        <x:v>1348.9335748614571</x:v>
      </x:c>
      <x:c r="E178" s="18" t="n">
        <x:f>IF(Annahmen!$B$15="gültig",SUM(B178:D178),"")</x:f>
        <x:v>17468.35939884287</x:v>
      </x:c>
      <x:c r="F178" s="14" t="n">
        <x:f>IF(Annahmen!$B$15="gültig",IF(E178&gt;Annahmen!$B$12,1,0),"")</x:f>
        <x:v>0</x:v>
      </x:c>
    </x:row>
    <x:row r="179" ht="23" customHeight="1">
      <x:c r="A179" s="14" t="n">
        <x:f>Ziehungen!A179</x:f>
        <x:v>173</x:v>
      </x:c>
      <x:c r="B179" s="18" t="n">
        <x:f>IF(Annahmen!$B$15&lt;&gt;"gültig","",IF(Annahmen!$B$7=Annahmen!$D$7,Annahmen!$B$7,IF(Ziehungen!B179&lt;=(Annahmen!$C$7-Annahmen!$B$7)/(Annahmen!$D$7-Annahmen!$B$7),Annahmen!$B$7+SQRT(Ziehungen!B179*(Annahmen!$D$7-Annahmen!$B$7)*(Annahmen!$C$7-Annahmen!$B$7)),Annahmen!$D$7-SQRT((1-Ziehungen!B179)*(Annahmen!$D$7-Annahmen!$B$7)*(Annahmen!$D$7-Annahmen!$C$7)))))</x:f>
        <x:v>12193.491636684297</x:v>
      </x:c>
      <x:c r="C179" s="18" t="n">
        <x:f>IF(Annahmen!$B$15&lt;&gt;"gültig","",IF(Annahmen!$B$8=Annahmen!$D$8,Annahmen!$B$8,IF(Ziehungen!C179&lt;=(Annahmen!$C$8-Annahmen!$B$8)/(Annahmen!$D$8-Annahmen!$B$8),Annahmen!$B$8+SQRT(Ziehungen!C179*(Annahmen!$D$8-Annahmen!$B$8)*(Annahmen!$C$8-Annahmen!$B$8)),Annahmen!$D$8-SQRT((1-Ziehungen!C179)*(Annahmen!$D$8-Annahmen!$B$8)*(Annahmen!$D$8-Annahmen!$C$8)))))</x:f>
        <x:v>7433.231858094852</x:v>
      </x:c>
      <x:c r="D179" s="18" t="n">
        <x:f>IF(Annahmen!$B$15&lt;&gt;"gültig","",IF(Annahmen!$B$9=Annahmen!$D$9,Annahmen!$B$9,IF(Ziehungen!D179&lt;=(Annahmen!$C$9-Annahmen!$B$9)/(Annahmen!$D$9-Annahmen!$B$9),Annahmen!$B$9+SQRT(Ziehungen!D179*(Annahmen!$D$9-Annahmen!$B$9)*(Annahmen!$C$9-Annahmen!$B$9)),Annahmen!$D$9-SQRT((1-Ziehungen!D179)*(Annahmen!$D$9-Annahmen!$B$9)*(Annahmen!$D$9-Annahmen!$C$9)))))</x:f>
        <x:v>1344.120335325848</x:v>
      </x:c>
      <x:c r="E179" s="18" t="n">
        <x:f>IF(Annahmen!$B$15="gültig",SUM(B179:D179),"")</x:f>
        <x:v>20970.843830104997</x:v>
      </x:c>
      <x:c r="F179" s="14" t="n">
        <x:f>IF(Annahmen!$B$15="gültig",IF(E179&gt;Annahmen!$B$12,1,0),"")</x:f>
        <x:v>1</x:v>
      </x:c>
    </x:row>
    <x:row r="180" ht="23" customHeight="1">
      <x:c r="A180" s="14" t="n">
        <x:f>Ziehungen!A180</x:f>
        <x:v>174</x:v>
      </x:c>
      <x:c r="B180" s="18" t="n">
        <x:f>IF(Annahmen!$B$15&lt;&gt;"gültig","",IF(Annahmen!$B$7=Annahmen!$D$7,Annahmen!$B$7,IF(Ziehungen!B180&lt;=(Annahmen!$C$7-Annahmen!$B$7)/(Annahmen!$D$7-Annahmen!$B$7),Annahmen!$B$7+SQRT(Ziehungen!B180*(Annahmen!$D$7-Annahmen!$B$7)*(Annahmen!$C$7-Annahmen!$B$7)),Annahmen!$D$7-SQRT((1-Ziehungen!B180)*(Annahmen!$D$7-Annahmen!$B$7)*(Annahmen!$D$7-Annahmen!$C$7)))))</x:f>
        <x:v>10404.759626804293</x:v>
      </x:c>
      <x:c r="C180" s="18" t="n">
        <x:f>IF(Annahmen!$B$15&lt;&gt;"gültig","",IF(Annahmen!$B$8=Annahmen!$D$8,Annahmen!$B$8,IF(Ziehungen!C180&lt;=(Annahmen!$C$8-Annahmen!$B$8)/(Annahmen!$D$8-Annahmen!$B$8),Annahmen!$B$8+SQRT(Ziehungen!C180*(Annahmen!$D$8-Annahmen!$B$8)*(Annahmen!$C$8-Annahmen!$B$8)),Annahmen!$D$8-SQRT((1-Ziehungen!C180)*(Annahmen!$D$8-Annahmen!$B$8)*(Annahmen!$D$8-Annahmen!$C$8)))))</x:f>
        <x:v>5681.061432627015</x:v>
      </x:c>
      <x:c r="D180" s="18" t="n">
        <x:f>IF(Annahmen!$B$15&lt;&gt;"gültig","",IF(Annahmen!$B$9=Annahmen!$D$9,Annahmen!$B$9,IF(Ziehungen!D180&lt;=(Annahmen!$C$9-Annahmen!$B$9)/(Annahmen!$D$9-Annahmen!$B$9),Annahmen!$B$9+SQRT(Ziehungen!D180*(Annahmen!$D$9-Annahmen!$B$9)*(Annahmen!$C$9-Annahmen!$B$9)),Annahmen!$D$9-SQRT((1-Ziehungen!D180)*(Annahmen!$D$9-Annahmen!$B$9)*(Annahmen!$D$9-Annahmen!$C$9)))))</x:f>
        <x:v>1264.9140474522992</x:v>
      </x:c>
      <x:c r="E180" s="18" t="n">
        <x:f>IF(Annahmen!$B$15="gültig",SUM(B180:D180),"")</x:f>
        <x:v>17350.735106883607</x:v>
      </x:c>
      <x:c r="F180" s="14" t="n">
        <x:f>IF(Annahmen!$B$15="gültig",IF(E180&gt;Annahmen!$B$12,1,0),"")</x:f>
        <x:v>0</x:v>
      </x:c>
    </x:row>
    <x:row r="181" ht="23" customHeight="1">
      <x:c r="A181" s="14" t="n">
        <x:f>Ziehungen!A181</x:f>
        <x:v>175</x:v>
      </x:c>
      <x:c r="B181" s="18" t="n">
        <x:f>IF(Annahmen!$B$15&lt;&gt;"gültig","",IF(Annahmen!$B$7=Annahmen!$D$7,Annahmen!$B$7,IF(Ziehungen!B181&lt;=(Annahmen!$C$7-Annahmen!$B$7)/(Annahmen!$D$7-Annahmen!$B$7),Annahmen!$B$7+SQRT(Ziehungen!B181*(Annahmen!$D$7-Annahmen!$B$7)*(Annahmen!$C$7-Annahmen!$B$7)),Annahmen!$D$7-SQRT((1-Ziehungen!B181)*(Annahmen!$D$7-Annahmen!$B$7)*(Annahmen!$D$7-Annahmen!$C$7)))))</x:f>
        <x:v>12759.413870809645</x:v>
      </x:c>
      <x:c r="C181" s="18" t="n">
        <x:f>IF(Annahmen!$B$15&lt;&gt;"gültig","",IF(Annahmen!$B$8=Annahmen!$D$8,Annahmen!$B$8,IF(Ziehungen!C181&lt;=(Annahmen!$C$8-Annahmen!$B$8)/(Annahmen!$D$8-Annahmen!$B$8),Annahmen!$B$8+SQRT(Ziehungen!C181*(Annahmen!$D$8-Annahmen!$B$8)*(Annahmen!$C$8-Annahmen!$B$8)),Annahmen!$D$8-SQRT((1-Ziehungen!C181)*(Annahmen!$D$8-Annahmen!$B$8)*(Annahmen!$D$8-Annahmen!$C$8)))))</x:f>
        <x:v>5588.473005069782</x:v>
      </x:c>
      <x:c r="D181" s="18" t="n">
        <x:f>IF(Annahmen!$B$15&lt;&gt;"gültig","",IF(Annahmen!$B$9=Annahmen!$D$9,Annahmen!$B$9,IF(Ziehungen!D181&lt;=(Annahmen!$C$9-Annahmen!$B$9)/(Annahmen!$D$9-Annahmen!$B$9),Annahmen!$B$9+SQRT(Ziehungen!D181*(Annahmen!$D$9-Annahmen!$B$9)*(Annahmen!$C$9-Annahmen!$B$9)),Annahmen!$D$9-SQRT((1-Ziehungen!D181)*(Annahmen!$D$9-Annahmen!$B$9)*(Annahmen!$D$9-Annahmen!$C$9)))))</x:f>
        <x:v>2298.3803439729145</x:v>
      </x:c>
      <x:c r="E181" s="18" t="n">
        <x:f>IF(Annahmen!$B$15="gültig",SUM(B181:D181),"")</x:f>
        <x:v>20646.267219852343</x:v>
      </x:c>
      <x:c r="F181" s="14" t="n">
        <x:f>IF(Annahmen!$B$15="gültig",IF(E181&gt;Annahmen!$B$12,1,0),"")</x:f>
        <x:v>1</x:v>
      </x:c>
    </x:row>
    <x:row r="182" ht="23" customHeight="1">
      <x:c r="A182" s="14" t="n">
        <x:f>Ziehungen!A182</x:f>
        <x:v>176</x:v>
      </x:c>
      <x:c r="B182" s="18" t="n">
        <x:f>IF(Annahmen!$B$15&lt;&gt;"gültig","",IF(Annahmen!$B$7=Annahmen!$D$7,Annahmen!$B$7,IF(Ziehungen!B182&lt;=(Annahmen!$C$7-Annahmen!$B$7)/(Annahmen!$D$7-Annahmen!$B$7),Annahmen!$B$7+SQRT(Ziehungen!B182*(Annahmen!$D$7-Annahmen!$B$7)*(Annahmen!$C$7-Annahmen!$B$7)),Annahmen!$D$7-SQRT((1-Ziehungen!B182)*(Annahmen!$D$7-Annahmen!$B$7)*(Annahmen!$D$7-Annahmen!$C$7)))))</x:f>
        <x:v>12122.947932905123</x:v>
      </x:c>
      <x:c r="C182" s="18" t="n">
        <x:f>IF(Annahmen!$B$15&lt;&gt;"gültig","",IF(Annahmen!$B$8=Annahmen!$D$8,Annahmen!$B$8,IF(Ziehungen!C182&lt;=(Annahmen!$C$8-Annahmen!$B$8)/(Annahmen!$D$8-Annahmen!$B$8),Annahmen!$B$8+SQRT(Ziehungen!C182*(Annahmen!$D$8-Annahmen!$B$8)*(Annahmen!$C$8-Annahmen!$B$8)),Annahmen!$D$8-SQRT((1-Ziehungen!C182)*(Annahmen!$D$8-Annahmen!$B$8)*(Annahmen!$D$8-Annahmen!$C$8)))))</x:f>
        <x:v>7542.146012446742</x:v>
      </x:c>
      <x:c r="D182" s="18" t="n">
        <x:f>IF(Annahmen!$B$15&lt;&gt;"gültig","",IF(Annahmen!$B$9=Annahmen!$D$9,Annahmen!$B$9,IF(Ziehungen!D182&lt;=(Annahmen!$C$9-Annahmen!$B$9)/(Annahmen!$D$9-Annahmen!$B$9),Annahmen!$B$9+SQRT(Ziehungen!D182*(Annahmen!$D$9-Annahmen!$B$9)*(Annahmen!$C$9-Annahmen!$B$9)),Annahmen!$D$9-SQRT((1-Ziehungen!D182)*(Annahmen!$D$9-Annahmen!$B$9)*(Annahmen!$D$9-Annahmen!$C$9)))))</x:f>
        <x:v>2174.578623516881</x:v>
      </x:c>
      <x:c r="E182" s="18" t="n">
        <x:f>IF(Annahmen!$B$15="gültig",SUM(B182:D182),"")</x:f>
        <x:v>21839.672568868747</x:v>
      </x:c>
      <x:c r="F182" s="14" t="n">
        <x:f>IF(Annahmen!$B$15="gültig",IF(E182&gt;Annahmen!$B$12,1,0),"")</x:f>
        <x:v>1</x:v>
      </x:c>
    </x:row>
    <x:row r="183" ht="23" customHeight="1">
      <x:c r="A183" s="14" t="n">
        <x:f>Ziehungen!A183</x:f>
        <x:v>177</x:v>
      </x:c>
      <x:c r="B183" s="18" t="n">
        <x:f>IF(Annahmen!$B$15&lt;&gt;"gültig","",IF(Annahmen!$B$7=Annahmen!$D$7,Annahmen!$B$7,IF(Ziehungen!B183&lt;=(Annahmen!$C$7-Annahmen!$B$7)/(Annahmen!$D$7-Annahmen!$B$7),Annahmen!$B$7+SQRT(Ziehungen!B183*(Annahmen!$D$7-Annahmen!$B$7)*(Annahmen!$C$7-Annahmen!$B$7)),Annahmen!$D$7-SQRT((1-Ziehungen!B183)*(Annahmen!$D$7-Annahmen!$B$7)*(Annahmen!$D$7-Annahmen!$C$7)))))</x:f>
        <x:v>9970.176922245313</x:v>
      </x:c>
      <x:c r="C183" s="18" t="n">
        <x:f>IF(Annahmen!$B$15&lt;&gt;"gültig","",IF(Annahmen!$B$8=Annahmen!$D$8,Annahmen!$B$8,IF(Ziehungen!C183&lt;=(Annahmen!$C$8-Annahmen!$B$8)/(Annahmen!$D$8-Annahmen!$B$8),Annahmen!$B$8+SQRT(Ziehungen!C183*(Annahmen!$D$8-Annahmen!$B$8)*(Annahmen!$C$8-Annahmen!$B$8)),Annahmen!$D$8-SQRT((1-Ziehungen!C183)*(Annahmen!$D$8-Annahmen!$B$8)*(Annahmen!$D$8-Annahmen!$C$8)))))</x:f>
        <x:v>8114.641029916229</x:v>
      </x:c>
      <x:c r="D183" s="18" t="n">
        <x:f>IF(Annahmen!$B$15&lt;&gt;"gültig","",IF(Annahmen!$B$9=Annahmen!$D$9,Annahmen!$B$9,IF(Ziehungen!D183&lt;=(Annahmen!$C$9-Annahmen!$B$9)/(Annahmen!$D$9-Annahmen!$B$9),Annahmen!$B$9+SQRT(Ziehungen!D183*(Annahmen!$D$9-Annahmen!$B$9)*(Annahmen!$C$9-Annahmen!$B$9)),Annahmen!$D$9-SQRT((1-Ziehungen!D183)*(Annahmen!$D$9-Annahmen!$B$9)*(Annahmen!$D$9-Annahmen!$C$9)))))</x:f>
        <x:v>2087.6721293746523</x:v>
      </x:c>
      <x:c r="E183" s="18" t="n">
        <x:f>IF(Annahmen!$B$15="gültig",SUM(B183:D183),"")</x:f>
        <x:v>20172.490081536194</x:v>
      </x:c>
      <x:c r="F183" s="14" t="n">
        <x:f>IF(Annahmen!$B$15="gültig",IF(E183&gt;Annahmen!$B$12,1,0),"")</x:f>
        <x:v>1</x:v>
      </x:c>
    </x:row>
    <x:row r="184" ht="23" customHeight="1">
      <x:c r="A184" s="14" t="n">
        <x:f>Ziehungen!A184</x:f>
        <x:v>178</x:v>
      </x:c>
      <x:c r="B184" s="18" t="n">
        <x:f>IF(Annahmen!$B$15&lt;&gt;"gültig","",IF(Annahmen!$B$7=Annahmen!$D$7,Annahmen!$B$7,IF(Ziehungen!B184&lt;=(Annahmen!$C$7-Annahmen!$B$7)/(Annahmen!$D$7-Annahmen!$B$7),Annahmen!$B$7+SQRT(Ziehungen!B184*(Annahmen!$D$7-Annahmen!$B$7)*(Annahmen!$C$7-Annahmen!$B$7)),Annahmen!$D$7-SQRT((1-Ziehungen!B184)*(Annahmen!$D$7-Annahmen!$B$7)*(Annahmen!$D$7-Annahmen!$C$7)))))</x:f>
        <x:v>9329.739282211347</x:v>
      </x:c>
      <x:c r="C184" s="18" t="n">
        <x:f>IF(Annahmen!$B$15&lt;&gt;"gültig","",IF(Annahmen!$B$8=Annahmen!$D$8,Annahmen!$B$8,IF(Ziehungen!C184&lt;=(Annahmen!$C$8-Annahmen!$B$8)/(Annahmen!$D$8-Annahmen!$B$8),Annahmen!$B$8+SQRT(Ziehungen!C184*(Annahmen!$D$8-Annahmen!$B$8)*(Annahmen!$C$8-Annahmen!$B$8)),Annahmen!$D$8-SQRT((1-Ziehungen!C184)*(Annahmen!$D$8-Annahmen!$B$8)*(Annahmen!$D$8-Annahmen!$C$8)))))</x:f>
        <x:v>5807.978891868402</x:v>
      </x:c>
      <x:c r="D184" s="18" t="n">
        <x:f>IF(Annahmen!$B$15&lt;&gt;"gültig","",IF(Annahmen!$B$9=Annahmen!$D$9,Annahmen!$B$9,IF(Ziehungen!D184&lt;=(Annahmen!$C$9-Annahmen!$B$9)/(Annahmen!$D$9-Annahmen!$B$9),Annahmen!$B$9+SQRT(Ziehungen!D184*(Annahmen!$D$9-Annahmen!$B$9)*(Annahmen!$C$9-Annahmen!$B$9)),Annahmen!$D$9-SQRT((1-Ziehungen!D184)*(Annahmen!$D$9-Annahmen!$B$9)*(Annahmen!$D$9-Annahmen!$C$9)))))</x:f>
        <x:v>1503.2038366958052</x:v>
      </x:c>
      <x:c r="E184" s="18" t="n">
        <x:f>IF(Annahmen!$B$15="gültig",SUM(B184:D184),"")</x:f>
        <x:v>16640.922010775554</x:v>
      </x:c>
      <x:c r="F184" s="14" t="n">
        <x:f>IF(Annahmen!$B$15="gültig",IF(E184&gt;Annahmen!$B$12,1,0),"")</x:f>
        <x:v>0</x:v>
      </x:c>
    </x:row>
    <x:row r="185" ht="23" customHeight="1">
      <x:c r="A185" s="14" t="n">
        <x:f>Ziehungen!A185</x:f>
        <x:v>179</x:v>
      </x:c>
      <x:c r="B185" s="18" t="n">
        <x:f>IF(Annahmen!$B$15&lt;&gt;"gültig","",IF(Annahmen!$B$7=Annahmen!$D$7,Annahmen!$B$7,IF(Ziehungen!B185&lt;=(Annahmen!$C$7-Annahmen!$B$7)/(Annahmen!$D$7-Annahmen!$B$7),Annahmen!$B$7+SQRT(Ziehungen!B185*(Annahmen!$D$7-Annahmen!$B$7)*(Annahmen!$C$7-Annahmen!$B$7)),Annahmen!$D$7-SQRT((1-Ziehungen!B185)*(Annahmen!$D$7-Annahmen!$B$7)*(Annahmen!$D$7-Annahmen!$C$7)))))</x:f>
        <x:v>10907.181490349372</x:v>
      </x:c>
      <x:c r="C185" s="18" t="n">
        <x:f>IF(Annahmen!$B$15&lt;&gt;"gültig","",IF(Annahmen!$B$8=Annahmen!$D$8,Annahmen!$B$8,IF(Ziehungen!C185&lt;=(Annahmen!$C$8-Annahmen!$B$8)/(Annahmen!$D$8-Annahmen!$B$8),Annahmen!$B$8+SQRT(Ziehungen!C185*(Annahmen!$D$8-Annahmen!$B$8)*(Annahmen!$C$8-Annahmen!$B$8)),Annahmen!$D$8-SQRT((1-Ziehungen!C185)*(Annahmen!$D$8-Annahmen!$B$8)*(Annahmen!$D$8-Annahmen!$C$8)))))</x:f>
        <x:v>6104.247843995088</x:v>
      </x:c>
      <x:c r="D185" s="18" t="n">
        <x:f>IF(Annahmen!$B$15&lt;&gt;"gültig","",IF(Annahmen!$B$9=Annahmen!$D$9,Annahmen!$B$9,IF(Ziehungen!D185&lt;=(Annahmen!$C$9-Annahmen!$B$9)/(Annahmen!$D$9-Annahmen!$B$9),Annahmen!$B$9+SQRT(Ziehungen!D185*(Annahmen!$D$9-Annahmen!$B$9)*(Annahmen!$C$9-Annahmen!$B$9)),Annahmen!$D$9-SQRT((1-Ziehungen!D185)*(Annahmen!$D$9-Annahmen!$B$9)*(Annahmen!$D$9-Annahmen!$C$9)))))</x:f>
        <x:v>1662.294150280984</x:v>
      </x:c>
      <x:c r="E185" s="18" t="n">
        <x:f>IF(Annahmen!$B$15="gültig",SUM(B185:D185),"")</x:f>
        <x:v>18673.723484625443</x:v>
      </x:c>
      <x:c r="F185" s="14" t="n">
        <x:f>IF(Annahmen!$B$15="gültig",IF(E185&gt;Annahmen!$B$12,1,0),"")</x:f>
        <x:v>0</x:v>
      </x:c>
    </x:row>
    <x:row r="186" ht="23" customHeight="1">
      <x:c r="A186" s="14" t="n">
        <x:f>Ziehungen!A186</x:f>
        <x:v>180</x:v>
      </x:c>
      <x:c r="B186" s="18" t="n">
        <x:f>IF(Annahmen!$B$15&lt;&gt;"gültig","",IF(Annahmen!$B$7=Annahmen!$D$7,Annahmen!$B$7,IF(Ziehungen!B186&lt;=(Annahmen!$C$7-Annahmen!$B$7)/(Annahmen!$D$7-Annahmen!$B$7),Annahmen!$B$7+SQRT(Ziehungen!B186*(Annahmen!$D$7-Annahmen!$B$7)*(Annahmen!$C$7-Annahmen!$B$7)),Annahmen!$D$7-SQRT((1-Ziehungen!B186)*(Annahmen!$D$7-Annahmen!$B$7)*(Annahmen!$D$7-Annahmen!$C$7)))))</x:f>
        <x:v>9390.244324522062</x:v>
      </x:c>
      <x:c r="C186" s="18" t="n">
        <x:f>IF(Annahmen!$B$15&lt;&gt;"gültig","",IF(Annahmen!$B$8=Annahmen!$D$8,Annahmen!$B$8,IF(Ziehungen!C186&lt;=(Annahmen!$C$8-Annahmen!$B$8)/(Annahmen!$D$8-Annahmen!$B$8),Annahmen!$B$8+SQRT(Ziehungen!C186*(Annahmen!$D$8-Annahmen!$B$8)*(Annahmen!$C$8-Annahmen!$B$8)),Annahmen!$D$8-SQRT((1-Ziehungen!C186)*(Annahmen!$D$8-Annahmen!$B$8)*(Annahmen!$D$8-Annahmen!$C$8)))))</x:f>
        <x:v>6795.8484801043505</x:v>
      </x:c>
      <x:c r="D186" s="18" t="n">
        <x:f>IF(Annahmen!$B$15&lt;&gt;"gültig","",IF(Annahmen!$B$9=Annahmen!$D$9,Annahmen!$B$9,IF(Ziehungen!D186&lt;=(Annahmen!$C$9-Annahmen!$B$9)/(Annahmen!$D$9-Annahmen!$B$9),Annahmen!$B$9+SQRT(Ziehungen!D186*(Annahmen!$D$9-Annahmen!$B$9)*(Annahmen!$C$9-Annahmen!$B$9)),Annahmen!$D$9-SQRT((1-Ziehungen!D186)*(Annahmen!$D$9-Annahmen!$B$9)*(Annahmen!$D$9-Annahmen!$C$9)))))</x:f>
        <x:v>1356.9564174407687</x:v>
      </x:c>
      <x:c r="E186" s="18" t="n">
        <x:f>IF(Annahmen!$B$15="gültig",SUM(B186:D186),"")</x:f>
        <x:v>17543.04922206718</x:v>
      </x:c>
      <x:c r="F186" s="14" t="n">
        <x:f>IF(Annahmen!$B$15="gültig",IF(E186&gt;Annahmen!$B$12,1,0),"")</x:f>
        <x:v>0</x:v>
      </x:c>
    </x:row>
    <x:row r="187" ht="23" customHeight="1">
      <x:c r="A187" s="14" t="n">
        <x:f>Ziehungen!A187</x:f>
        <x:v>181</x:v>
      </x:c>
      <x:c r="B187" s="18" t="n">
        <x:f>IF(Annahmen!$B$15&lt;&gt;"gültig","",IF(Annahmen!$B$7=Annahmen!$D$7,Annahmen!$B$7,IF(Ziehungen!B187&lt;=(Annahmen!$C$7-Annahmen!$B$7)/(Annahmen!$D$7-Annahmen!$B$7),Annahmen!$B$7+SQRT(Ziehungen!B187*(Annahmen!$D$7-Annahmen!$B$7)*(Annahmen!$C$7-Annahmen!$B$7)),Annahmen!$D$7-SQRT((1-Ziehungen!B187)*(Annahmen!$D$7-Annahmen!$B$7)*(Annahmen!$D$7-Annahmen!$C$7)))))</x:f>
        <x:v>13242.052019692228</x:v>
      </x:c>
      <x:c r="C187" s="18" t="n">
        <x:f>IF(Annahmen!$B$15&lt;&gt;"gültig","",IF(Annahmen!$B$8=Annahmen!$D$8,Annahmen!$B$8,IF(Ziehungen!C187&lt;=(Annahmen!$C$8-Annahmen!$B$8)/(Annahmen!$D$8-Annahmen!$B$8),Annahmen!$B$8+SQRT(Ziehungen!C187*(Annahmen!$D$8-Annahmen!$B$8)*(Annahmen!$C$8-Annahmen!$B$8)),Annahmen!$D$8-SQRT((1-Ziehungen!C187)*(Annahmen!$D$8-Annahmen!$B$8)*(Annahmen!$D$8-Annahmen!$C$8)))))</x:f>
        <x:v>5289.298014818724</x:v>
      </x:c>
      <x:c r="D187" s="18" t="n">
        <x:f>IF(Annahmen!$B$15&lt;&gt;"gültig","",IF(Annahmen!$B$9=Annahmen!$D$9,Annahmen!$B$9,IF(Ziehungen!D187&lt;=(Annahmen!$C$9-Annahmen!$B$9)/(Annahmen!$D$9-Annahmen!$B$9),Annahmen!$B$9+SQRT(Ziehungen!D187*(Annahmen!$D$9-Annahmen!$B$9)*(Annahmen!$C$9-Annahmen!$B$9)),Annahmen!$D$9-SQRT((1-Ziehungen!D187)*(Annahmen!$D$9-Annahmen!$B$9)*(Annahmen!$D$9-Annahmen!$C$9)))))</x:f>
        <x:v>1741.2285906329328</x:v>
      </x:c>
      <x:c r="E187" s="18" t="n">
        <x:f>IF(Annahmen!$B$15="gültig",SUM(B187:D187),"")</x:f>
        <x:v>20272.578625143888</x:v>
      </x:c>
      <x:c r="F187" s="14" t="n">
        <x:f>IF(Annahmen!$B$15="gültig",IF(E187&gt;Annahmen!$B$12,1,0),"")</x:f>
        <x:v>1</x:v>
      </x:c>
    </x:row>
    <x:row r="188" ht="23" customHeight="1">
      <x:c r="A188" s="14" t="n">
        <x:f>Ziehungen!A188</x:f>
        <x:v>182</x:v>
      </x:c>
      <x:c r="B188" s="18" t="n">
        <x:f>IF(Annahmen!$B$15&lt;&gt;"gültig","",IF(Annahmen!$B$7=Annahmen!$D$7,Annahmen!$B$7,IF(Ziehungen!B188&lt;=(Annahmen!$C$7-Annahmen!$B$7)/(Annahmen!$D$7-Annahmen!$B$7),Annahmen!$B$7+SQRT(Ziehungen!B188*(Annahmen!$D$7-Annahmen!$B$7)*(Annahmen!$C$7-Annahmen!$B$7)),Annahmen!$D$7-SQRT((1-Ziehungen!B188)*(Annahmen!$D$7-Annahmen!$B$7)*(Annahmen!$D$7-Annahmen!$C$7)))))</x:f>
        <x:v>11450.320332917378</x:v>
      </x:c>
      <x:c r="C188" s="18" t="n">
        <x:f>IF(Annahmen!$B$15&lt;&gt;"gültig","",IF(Annahmen!$B$8=Annahmen!$D$8,Annahmen!$B$8,IF(Ziehungen!C188&lt;=(Annahmen!$C$8-Annahmen!$B$8)/(Annahmen!$D$8-Annahmen!$B$8),Annahmen!$B$8+SQRT(Ziehungen!C188*(Annahmen!$D$8-Annahmen!$B$8)*(Annahmen!$C$8-Annahmen!$B$8)),Annahmen!$D$8-SQRT((1-Ziehungen!C188)*(Annahmen!$D$8-Annahmen!$B$8)*(Annahmen!$D$8-Annahmen!$C$8)))))</x:f>
        <x:v>4809.388695541381</x:v>
      </x:c>
      <x:c r="D188" s="18" t="n">
        <x:f>IF(Annahmen!$B$15&lt;&gt;"gültig","",IF(Annahmen!$B$9=Annahmen!$D$9,Annahmen!$B$9,IF(Ziehungen!D188&lt;=(Annahmen!$C$9-Annahmen!$B$9)/(Annahmen!$D$9-Annahmen!$B$9),Annahmen!$B$9+SQRT(Ziehungen!D188*(Annahmen!$D$9-Annahmen!$B$9)*(Annahmen!$C$9-Annahmen!$B$9)),Annahmen!$D$9-SQRT((1-Ziehungen!D188)*(Annahmen!$D$9-Annahmen!$B$9)*(Annahmen!$D$9-Annahmen!$C$9)))))</x:f>
        <x:v>1642.9564694964795</x:v>
      </x:c>
      <x:c r="E188" s="18" t="n">
        <x:f>IF(Annahmen!$B$15="gültig",SUM(B188:D188),"")</x:f>
        <x:v>17902.665497955237</x:v>
      </x:c>
      <x:c r="F188" s="14" t="n">
        <x:f>IF(Annahmen!$B$15="gültig",IF(E188&gt;Annahmen!$B$12,1,0),"")</x:f>
        <x:v>0</x:v>
      </x:c>
    </x:row>
    <x:row r="189" ht="23" customHeight="1">
      <x:c r="A189" s="14" t="n">
        <x:f>Ziehungen!A189</x:f>
        <x:v>183</x:v>
      </x:c>
      <x:c r="B189" s="18" t="n">
        <x:f>IF(Annahmen!$B$15&lt;&gt;"gültig","",IF(Annahmen!$B$7=Annahmen!$D$7,Annahmen!$B$7,IF(Ziehungen!B189&lt;=(Annahmen!$C$7-Annahmen!$B$7)/(Annahmen!$D$7-Annahmen!$B$7),Annahmen!$B$7+SQRT(Ziehungen!B189*(Annahmen!$D$7-Annahmen!$B$7)*(Annahmen!$C$7-Annahmen!$B$7)),Annahmen!$D$7-SQRT((1-Ziehungen!B189)*(Annahmen!$D$7-Annahmen!$B$7)*(Annahmen!$D$7-Annahmen!$C$7)))))</x:f>
        <x:v>8678.598739420459</x:v>
      </x:c>
      <x:c r="C189" s="18" t="n">
        <x:f>IF(Annahmen!$B$15&lt;&gt;"gültig","",IF(Annahmen!$B$8=Annahmen!$D$8,Annahmen!$B$8,IF(Ziehungen!C189&lt;=(Annahmen!$C$8-Annahmen!$B$8)/(Annahmen!$D$8-Annahmen!$B$8),Annahmen!$B$8+SQRT(Ziehungen!C189*(Annahmen!$D$8-Annahmen!$B$8)*(Annahmen!$C$8-Annahmen!$B$8)),Annahmen!$D$8-SQRT((1-Ziehungen!C189)*(Annahmen!$D$8-Annahmen!$B$8)*(Annahmen!$D$8-Annahmen!$C$8)))))</x:f>
        <x:v>7431.526142128026</x:v>
      </x:c>
      <x:c r="D189" s="18" t="n">
        <x:f>IF(Annahmen!$B$15&lt;&gt;"gültig","",IF(Annahmen!$B$9=Annahmen!$D$9,Annahmen!$B$9,IF(Ziehungen!D189&lt;=(Annahmen!$C$9-Annahmen!$B$9)/(Annahmen!$D$9-Annahmen!$B$9),Annahmen!$B$9+SQRT(Ziehungen!D189*(Annahmen!$D$9-Annahmen!$B$9)*(Annahmen!$C$9-Annahmen!$B$9)),Annahmen!$D$9-SQRT((1-Ziehungen!D189)*(Annahmen!$D$9-Annahmen!$B$9)*(Annahmen!$D$9-Annahmen!$C$9)))))</x:f>
        <x:v>1443.495279149395</x:v>
      </x:c>
      <x:c r="E189" s="18" t="n">
        <x:f>IF(Annahmen!$B$15="gültig",SUM(B189:D189),"")</x:f>
        <x:v>17553.62016069788</x:v>
      </x:c>
      <x:c r="F189" s="14" t="n">
        <x:f>IF(Annahmen!$B$15="gültig",IF(E189&gt;Annahmen!$B$12,1,0),"")</x:f>
        <x:v>0</x:v>
      </x:c>
    </x:row>
    <x:row r="190" ht="23" customHeight="1">
      <x:c r="A190" s="14" t="n">
        <x:f>Ziehungen!A190</x:f>
        <x:v>184</x:v>
      </x:c>
      <x:c r="B190" s="18" t="n">
        <x:f>IF(Annahmen!$B$15&lt;&gt;"gültig","",IF(Annahmen!$B$7=Annahmen!$D$7,Annahmen!$B$7,IF(Ziehungen!B190&lt;=(Annahmen!$C$7-Annahmen!$B$7)/(Annahmen!$D$7-Annahmen!$B$7),Annahmen!$B$7+SQRT(Ziehungen!B190*(Annahmen!$D$7-Annahmen!$B$7)*(Annahmen!$C$7-Annahmen!$B$7)),Annahmen!$D$7-SQRT((1-Ziehungen!B190)*(Annahmen!$D$7-Annahmen!$B$7)*(Annahmen!$D$7-Annahmen!$C$7)))))</x:f>
        <x:v>8442.415528319263</x:v>
      </x:c>
      <x:c r="C190" s="18" t="n">
        <x:f>IF(Annahmen!$B$15&lt;&gt;"gültig","",IF(Annahmen!$B$8=Annahmen!$D$8,Annahmen!$B$8,IF(Ziehungen!C190&lt;=(Annahmen!$C$8-Annahmen!$B$8)/(Annahmen!$D$8-Annahmen!$B$8),Annahmen!$B$8+SQRT(Ziehungen!C190*(Annahmen!$D$8-Annahmen!$B$8)*(Annahmen!$C$8-Annahmen!$B$8)),Annahmen!$D$8-SQRT((1-Ziehungen!C190)*(Annahmen!$D$8-Annahmen!$B$8)*(Annahmen!$D$8-Annahmen!$C$8)))))</x:f>
        <x:v>8803.817373102398</x:v>
      </x:c>
      <x:c r="D190" s="18" t="n">
        <x:f>IF(Annahmen!$B$15&lt;&gt;"gültig","",IF(Annahmen!$B$9=Annahmen!$D$9,Annahmen!$B$9,IF(Ziehungen!D190&lt;=(Annahmen!$C$9-Annahmen!$B$9)/(Annahmen!$D$9-Annahmen!$B$9),Annahmen!$B$9+SQRT(Ziehungen!D190*(Annahmen!$D$9-Annahmen!$B$9)*(Annahmen!$C$9-Annahmen!$B$9)),Annahmen!$D$9-SQRT((1-Ziehungen!D190)*(Annahmen!$D$9-Annahmen!$B$9)*(Annahmen!$D$9-Annahmen!$C$9)))))</x:f>
        <x:v>2571.8138664394273</x:v>
      </x:c>
      <x:c r="E190" s="18" t="n">
        <x:f>IF(Annahmen!$B$15="gültig",SUM(B190:D190),"")</x:f>
        <x:v>19818.046767861088</x:v>
      </x:c>
      <x:c r="F190" s="14" t="n">
        <x:f>IF(Annahmen!$B$15="gültig",IF(E190&gt;Annahmen!$B$12,1,0),"")</x:f>
        <x:v>0</x:v>
      </x:c>
    </x:row>
    <x:row r="191" ht="23" customHeight="1">
      <x:c r="A191" s="14" t="n">
        <x:f>Ziehungen!A191</x:f>
        <x:v>185</x:v>
      </x:c>
      <x:c r="B191" s="18" t="n">
        <x:f>IF(Annahmen!$B$15&lt;&gt;"gültig","",IF(Annahmen!$B$7=Annahmen!$D$7,Annahmen!$B$7,IF(Ziehungen!B191&lt;=(Annahmen!$C$7-Annahmen!$B$7)/(Annahmen!$D$7-Annahmen!$B$7),Annahmen!$B$7+SQRT(Ziehungen!B191*(Annahmen!$D$7-Annahmen!$B$7)*(Annahmen!$C$7-Annahmen!$B$7)),Annahmen!$D$7-SQRT((1-Ziehungen!B191)*(Annahmen!$D$7-Annahmen!$B$7)*(Annahmen!$D$7-Annahmen!$C$7)))))</x:f>
        <x:v>8872.133466040044</x:v>
      </x:c>
      <x:c r="C191" s="18" t="n">
        <x:f>IF(Annahmen!$B$15&lt;&gt;"gültig","",IF(Annahmen!$B$8=Annahmen!$D$8,Annahmen!$B$8,IF(Ziehungen!C191&lt;=(Annahmen!$C$8-Annahmen!$B$8)/(Annahmen!$D$8-Annahmen!$B$8),Annahmen!$B$8+SQRT(Ziehungen!C191*(Annahmen!$D$8-Annahmen!$B$8)*(Annahmen!$C$8-Annahmen!$B$8)),Annahmen!$D$8-SQRT((1-Ziehungen!C191)*(Annahmen!$D$8-Annahmen!$B$8)*(Annahmen!$D$8-Annahmen!$C$8)))))</x:f>
        <x:v>7438.686380360978</x:v>
      </x:c>
      <x:c r="D191" s="18" t="n">
        <x:f>IF(Annahmen!$B$15&lt;&gt;"gültig","",IF(Annahmen!$B$9=Annahmen!$D$9,Annahmen!$B$9,IF(Ziehungen!D191&lt;=(Annahmen!$C$9-Annahmen!$B$9)/(Annahmen!$D$9-Annahmen!$B$9),Annahmen!$B$9+SQRT(Ziehungen!D191*(Annahmen!$D$9-Annahmen!$B$9)*(Annahmen!$C$9-Annahmen!$B$9)),Annahmen!$D$9-SQRT((1-Ziehungen!D191)*(Annahmen!$D$9-Annahmen!$B$9)*(Annahmen!$D$9-Annahmen!$C$9)))))</x:f>
        <x:v>1972.1673234343573</x:v>
      </x:c>
      <x:c r="E191" s="18" t="n">
        <x:f>IF(Annahmen!$B$15="gültig",SUM(B191:D191),"")</x:f>
        <x:v>18282.987169835378</x:v>
      </x:c>
      <x:c r="F191" s="14" t="n">
        <x:f>IF(Annahmen!$B$15="gültig",IF(E191&gt;Annahmen!$B$12,1,0),"")</x:f>
        <x:v>0</x:v>
      </x:c>
    </x:row>
    <x:row r="192" ht="23" customHeight="1">
      <x:c r="A192" s="14" t="n">
        <x:f>Ziehungen!A192</x:f>
        <x:v>186</x:v>
      </x:c>
      <x:c r="B192" s="18" t="n">
        <x:f>IF(Annahmen!$B$15&lt;&gt;"gültig","",IF(Annahmen!$B$7=Annahmen!$D$7,Annahmen!$B$7,IF(Ziehungen!B192&lt;=(Annahmen!$C$7-Annahmen!$B$7)/(Annahmen!$D$7-Annahmen!$B$7),Annahmen!$B$7+SQRT(Ziehungen!B192*(Annahmen!$D$7-Annahmen!$B$7)*(Annahmen!$C$7-Annahmen!$B$7)),Annahmen!$D$7-SQRT((1-Ziehungen!B192)*(Annahmen!$D$7-Annahmen!$B$7)*(Annahmen!$D$7-Annahmen!$C$7)))))</x:f>
        <x:v>9811.776026752463</x:v>
      </x:c>
      <x:c r="C192" s="18" t="n">
        <x:f>IF(Annahmen!$B$15&lt;&gt;"gültig","",IF(Annahmen!$B$8=Annahmen!$D$8,Annahmen!$B$8,IF(Ziehungen!C192&lt;=(Annahmen!$C$8-Annahmen!$B$8)/(Annahmen!$D$8-Annahmen!$B$8),Annahmen!$B$8+SQRT(Ziehungen!C192*(Annahmen!$D$8-Annahmen!$B$8)*(Annahmen!$C$8-Annahmen!$B$8)),Annahmen!$D$8-SQRT((1-Ziehungen!C192)*(Annahmen!$D$8-Annahmen!$B$8)*(Annahmen!$D$8-Annahmen!$C$8)))))</x:f>
        <x:v>7021.004245088001</x:v>
      </x:c>
      <x:c r="D192" s="18" t="n">
        <x:f>IF(Annahmen!$B$15&lt;&gt;"gültig","",IF(Annahmen!$B$9=Annahmen!$D$9,Annahmen!$B$9,IF(Ziehungen!D192&lt;=(Annahmen!$C$9-Annahmen!$B$9)/(Annahmen!$D$9-Annahmen!$B$9),Annahmen!$B$9+SQRT(Ziehungen!D192*(Annahmen!$D$9-Annahmen!$B$9)*(Annahmen!$C$9-Annahmen!$B$9)),Annahmen!$D$9-SQRT((1-Ziehungen!D192)*(Annahmen!$D$9-Annahmen!$B$9)*(Annahmen!$D$9-Annahmen!$C$9)))))</x:f>
        <x:v>1642.6341923879593</x:v>
      </x:c>
      <x:c r="E192" s="18" t="n">
        <x:f>IF(Annahmen!$B$15="gültig",SUM(B192:D192),"")</x:f>
        <x:v>18475.414464228423</x:v>
      </x:c>
      <x:c r="F192" s="14" t="n">
        <x:f>IF(Annahmen!$B$15="gültig",IF(E192&gt;Annahmen!$B$12,1,0),"")</x:f>
        <x:v>0</x:v>
      </x:c>
    </x:row>
    <x:row r="193" ht="23" customHeight="1">
      <x:c r="A193" s="14" t="n">
        <x:f>Ziehungen!A193</x:f>
        <x:v>187</x:v>
      </x:c>
      <x:c r="B193" s="18" t="n">
        <x:f>IF(Annahmen!$B$15&lt;&gt;"gültig","",IF(Annahmen!$B$7=Annahmen!$D$7,Annahmen!$B$7,IF(Ziehungen!B193&lt;=(Annahmen!$C$7-Annahmen!$B$7)/(Annahmen!$D$7-Annahmen!$B$7),Annahmen!$B$7+SQRT(Ziehungen!B193*(Annahmen!$D$7-Annahmen!$B$7)*(Annahmen!$C$7-Annahmen!$B$7)),Annahmen!$D$7-SQRT((1-Ziehungen!B193)*(Annahmen!$D$7-Annahmen!$B$7)*(Annahmen!$D$7-Annahmen!$C$7)))))</x:f>
        <x:v>11046.431015196722</x:v>
      </x:c>
      <x:c r="C193" s="18" t="n">
        <x:f>IF(Annahmen!$B$15&lt;&gt;"gültig","",IF(Annahmen!$B$8=Annahmen!$D$8,Annahmen!$B$8,IF(Ziehungen!C193&lt;=(Annahmen!$C$8-Annahmen!$B$8)/(Annahmen!$D$8-Annahmen!$B$8),Annahmen!$B$8+SQRT(Ziehungen!C193*(Annahmen!$D$8-Annahmen!$B$8)*(Annahmen!$C$8-Annahmen!$B$8)),Annahmen!$D$8-SQRT((1-Ziehungen!C193)*(Annahmen!$D$8-Annahmen!$B$8)*(Annahmen!$D$8-Annahmen!$C$8)))))</x:f>
        <x:v>4956.866032950937</x:v>
      </x:c>
      <x:c r="D193" s="18" t="n">
        <x:f>IF(Annahmen!$B$15&lt;&gt;"gültig","",IF(Annahmen!$B$9=Annahmen!$D$9,Annahmen!$B$9,IF(Ziehungen!D193&lt;=(Annahmen!$C$9-Annahmen!$B$9)/(Annahmen!$D$9-Annahmen!$B$9),Annahmen!$B$9+SQRT(Ziehungen!D193*(Annahmen!$D$9-Annahmen!$B$9)*(Annahmen!$C$9-Annahmen!$B$9)),Annahmen!$D$9-SQRT((1-Ziehungen!D193)*(Annahmen!$D$9-Annahmen!$B$9)*(Annahmen!$D$9-Annahmen!$C$9)))))</x:f>
        <x:v>2187.0928111009875</x:v>
      </x:c>
      <x:c r="E193" s="18" t="n">
        <x:f>IF(Annahmen!$B$15="gültig",SUM(B193:D193),"")</x:f>
        <x:v>18190.389859248648</x:v>
      </x:c>
      <x:c r="F193" s="14" t="n">
        <x:f>IF(Annahmen!$B$15="gültig",IF(E193&gt;Annahmen!$B$12,1,0),"")</x:f>
        <x:v>0</x:v>
      </x:c>
    </x:row>
    <x:row r="194" ht="23" customHeight="1">
      <x:c r="A194" s="14" t="n">
        <x:f>Ziehungen!A194</x:f>
        <x:v>188</x:v>
      </x:c>
      <x:c r="B194" s="18" t="n">
        <x:f>IF(Annahmen!$B$15&lt;&gt;"gültig","",IF(Annahmen!$B$7=Annahmen!$D$7,Annahmen!$B$7,IF(Ziehungen!B194&lt;=(Annahmen!$C$7-Annahmen!$B$7)/(Annahmen!$D$7-Annahmen!$B$7),Annahmen!$B$7+SQRT(Ziehungen!B194*(Annahmen!$D$7-Annahmen!$B$7)*(Annahmen!$C$7-Annahmen!$B$7)),Annahmen!$D$7-SQRT((1-Ziehungen!B194)*(Annahmen!$D$7-Annahmen!$B$7)*(Annahmen!$D$7-Annahmen!$C$7)))))</x:f>
        <x:v>12837.631087474245</x:v>
      </x:c>
      <x:c r="C194" s="18" t="n">
        <x:f>IF(Annahmen!$B$15&lt;&gt;"gültig","",IF(Annahmen!$B$8=Annahmen!$D$8,Annahmen!$B$8,IF(Ziehungen!C194&lt;=(Annahmen!$C$8-Annahmen!$B$8)/(Annahmen!$D$8-Annahmen!$B$8),Annahmen!$B$8+SQRT(Ziehungen!C194*(Annahmen!$D$8-Annahmen!$B$8)*(Annahmen!$C$8-Annahmen!$B$8)),Annahmen!$D$8-SQRT((1-Ziehungen!C194)*(Annahmen!$D$8-Annahmen!$B$8)*(Annahmen!$D$8-Annahmen!$C$8)))))</x:f>
        <x:v>5732.374558815984</x:v>
      </x:c>
      <x:c r="D194" s="18" t="n">
        <x:f>IF(Annahmen!$B$15&lt;&gt;"gültig","",IF(Annahmen!$B$9=Annahmen!$D$9,Annahmen!$B$9,IF(Ziehungen!D194&lt;=(Annahmen!$C$9-Annahmen!$B$9)/(Annahmen!$D$9-Annahmen!$B$9),Annahmen!$B$9+SQRT(Ziehungen!D194*(Annahmen!$D$9-Annahmen!$B$9)*(Annahmen!$C$9-Annahmen!$B$9)),Annahmen!$D$9-SQRT((1-Ziehungen!D194)*(Annahmen!$D$9-Annahmen!$B$9)*(Annahmen!$D$9-Annahmen!$C$9)))))</x:f>
        <x:v>1495.9172033022933</x:v>
      </x:c>
      <x:c r="E194" s="18" t="n">
        <x:f>IF(Annahmen!$B$15="gültig",SUM(B194:D194),"")</x:f>
        <x:v>20065.92284959252</x:v>
      </x:c>
      <x:c r="F194" s="14" t="n">
        <x:f>IF(Annahmen!$B$15="gültig",IF(E194&gt;Annahmen!$B$12,1,0),"")</x:f>
        <x:v>1</x:v>
      </x:c>
    </x:row>
    <x:row r="195" ht="23" customHeight="1">
      <x:c r="A195" s="14" t="n">
        <x:f>Ziehungen!A195</x:f>
        <x:v>189</x:v>
      </x:c>
      <x:c r="B195" s="18" t="n">
        <x:f>IF(Annahmen!$B$15&lt;&gt;"gültig","",IF(Annahmen!$B$7=Annahmen!$D$7,Annahmen!$B$7,IF(Ziehungen!B195&lt;=(Annahmen!$C$7-Annahmen!$B$7)/(Annahmen!$D$7-Annahmen!$B$7),Annahmen!$B$7+SQRT(Ziehungen!B195*(Annahmen!$D$7-Annahmen!$B$7)*(Annahmen!$C$7-Annahmen!$B$7)),Annahmen!$D$7-SQRT((1-Ziehungen!B195)*(Annahmen!$D$7-Annahmen!$B$7)*(Annahmen!$D$7-Annahmen!$C$7)))))</x:f>
        <x:v>12879.183352802813</x:v>
      </x:c>
      <x:c r="C195" s="18" t="n">
        <x:f>IF(Annahmen!$B$15&lt;&gt;"gültig","",IF(Annahmen!$B$8=Annahmen!$D$8,Annahmen!$B$8,IF(Ziehungen!C195&lt;=(Annahmen!$C$8-Annahmen!$B$8)/(Annahmen!$D$8-Annahmen!$B$8),Annahmen!$B$8+SQRT(Ziehungen!C195*(Annahmen!$D$8-Annahmen!$B$8)*(Annahmen!$C$8-Annahmen!$B$8)),Annahmen!$D$8-SQRT((1-Ziehungen!C195)*(Annahmen!$D$8-Annahmen!$B$8)*(Annahmen!$D$8-Annahmen!$C$8)))))</x:f>
        <x:v>4730.235921854379</x:v>
      </x:c>
      <x:c r="D195" s="18" t="n">
        <x:f>IF(Annahmen!$B$15&lt;&gt;"gültig","",IF(Annahmen!$B$9=Annahmen!$D$9,Annahmen!$B$9,IF(Ziehungen!D195&lt;=(Annahmen!$C$9-Annahmen!$B$9)/(Annahmen!$D$9-Annahmen!$B$9),Annahmen!$B$9+SQRT(Ziehungen!D195*(Annahmen!$D$9-Annahmen!$B$9)*(Annahmen!$C$9-Annahmen!$B$9)),Annahmen!$D$9-SQRT((1-Ziehungen!D195)*(Annahmen!$D$9-Annahmen!$B$9)*(Annahmen!$D$9-Annahmen!$C$9)))))</x:f>
        <x:v>2515.4588676846956</x:v>
      </x:c>
      <x:c r="E195" s="18" t="n">
        <x:f>IF(Annahmen!$B$15="gültig",SUM(B195:D195),"")</x:f>
        <x:v>20124.878142341888</x:v>
      </x:c>
      <x:c r="F195" s="14" t="n">
        <x:f>IF(Annahmen!$B$15="gültig",IF(E195&gt;Annahmen!$B$12,1,0),"")</x:f>
        <x:v>1</x:v>
      </x:c>
    </x:row>
    <x:row r="196" ht="23" customHeight="1">
      <x:c r="A196" s="14" t="n">
        <x:f>Ziehungen!A196</x:f>
        <x:v>190</x:v>
      </x:c>
      <x:c r="B196" s="18" t="n">
        <x:f>IF(Annahmen!$B$15&lt;&gt;"gültig","",IF(Annahmen!$B$7=Annahmen!$D$7,Annahmen!$B$7,IF(Ziehungen!B196&lt;=(Annahmen!$C$7-Annahmen!$B$7)/(Annahmen!$D$7-Annahmen!$B$7),Annahmen!$B$7+SQRT(Ziehungen!B196*(Annahmen!$D$7-Annahmen!$B$7)*(Annahmen!$C$7-Annahmen!$B$7)),Annahmen!$D$7-SQRT((1-Ziehungen!B196)*(Annahmen!$D$7-Annahmen!$B$7)*(Annahmen!$D$7-Annahmen!$C$7)))))</x:f>
        <x:v>9654.331777056954</x:v>
      </x:c>
      <x:c r="C196" s="18" t="n">
        <x:f>IF(Annahmen!$B$15&lt;&gt;"gültig","",IF(Annahmen!$B$8=Annahmen!$D$8,Annahmen!$B$8,IF(Ziehungen!C196&lt;=(Annahmen!$C$8-Annahmen!$B$8)/(Annahmen!$D$8-Annahmen!$B$8),Annahmen!$B$8+SQRT(Ziehungen!C196*(Annahmen!$D$8-Annahmen!$B$8)*(Annahmen!$C$8-Annahmen!$B$8)),Annahmen!$D$8-SQRT((1-Ziehungen!C196)*(Annahmen!$D$8-Annahmen!$B$8)*(Annahmen!$D$8-Annahmen!$C$8)))))</x:f>
        <x:v>7011.526266965705</x:v>
      </x:c>
      <x:c r="D196" s="18" t="n">
        <x:f>IF(Annahmen!$B$15&lt;&gt;"gültig","",IF(Annahmen!$B$9=Annahmen!$D$9,Annahmen!$B$9,IF(Ziehungen!D196&lt;=(Annahmen!$C$9-Annahmen!$B$9)/(Annahmen!$D$9-Annahmen!$B$9),Annahmen!$B$9+SQRT(Ziehungen!D196*(Annahmen!$D$9-Annahmen!$B$9)*(Annahmen!$C$9-Annahmen!$B$9)),Annahmen!$D$9-SQRT((1-Ziehungen!D196)*(Annahmen!$D$9-Annahmen!$B$9)*(Annahmen!$D$9-Annahmen!$C$9)))))</x:f>
        <x:v>1548.3738094121134</x:v>
      </x:c>
      <x:c r="E196" s="18" t="n">
        <x:f>IF(Annahmen!$B$15="gültig",SUM(B196:D196),"")</x:f>
        <x:v>18214.231853434772</x:v>
      </x:c>
      <x:c r="F196" s="14" t="n">
        <x:f>IF(Annahmen!$B$15="gültig",IF(E196&gt;Annahmen!$B$12,1,0),"")</x:f>
        <x:v>0</x:v>
      </x:c>
    </x:row>
    <x:row r="197" ht="23" customHeight="1">
      <x:c r="A197" s="14" t="n">
        <x:f>Ziehungen!A197</x:f>
        <x:v>191</x:v>
      </x:c>
      <x:c r="B197" s="18" t="n">
        <x:f>IF(Annahmen!$B$15&lt;&gt;"gültig","",IF(Annahmen!$B$7=Annahmen!$D$7,Annahmen!$B$7,IF(Ziehungen!B197&lt;=(Annahmen!$C$7-Annahmen!$B$7)/(Annahmen!$D$7-Annahmen!$B$7),Annahmen!$B$7+SQRT(Ziehungen!B197*(Annahmen!$D$7-Annahmen!$B$7)*(Annahmen!$C$7-Annahmen!$B$7)),Annahmen!$D$7-SQRT((1-Ziehungen!B197)*(Annahmen!$D$7-Annahmen!$B$7)*(Annahmen!$D$7-Annahmen!$C$7)))))</x:f>
        <x:v>9782.254507943104</x:v>
      </x:c>
      <x:c r="C197" s="18" t="n">
        <x:f>IF(Annahmen!$B$15&lt;&gt;"gültig","",IF(Annahmen!$B$8=Annahmen!$D$8,Annahmen!$B$8,IF(Ziehungen!C197&lt;=(Annahmen!$C$8-Annahmen!$B$8)/(Annahmen!$D$8-Annahmen!$B$8),Annahmen!$B$8+SQRT(Ziehungen!C197*(Annahmen!$D$8-Annahmen!$B$8)*(Annahmen!$C$8-Annahmen!$B$8)),Annahmen!$D$8-SQRT((1-Ziehungen!C197)*(Annahmen!$D$8-Annahmen!$B$8)*(Annahmen!$D$8-Annahmen!$C$8)))))</x:f>
        <x:v>7929.704628695548</x:v>
      </x:c>
      <x:c r="D197" s="18" t="n">
        <x:f>IF(Annahmen!$B$15&lt;&gt;"gültig","",IF(Annahmen!$B$9=Annahmen!$D$9,Annahmen!$B$9,IF(Ziehungen!D197&lt;=(Annahmen!$C$9-Annahmen!$B$9)/(Annahmen!$D$9-Annahmen!$B$9),Annahmen!$B$9+SQRT(Ziehungen!D197*(Annahmen!$D$9-Annahmen!$B$9)*(Annahmen!$C$9-Annahmen!$B$9)),Annahmen!$D$9-SQRT((1-Ziehungen!D197)*(Annahmen!$D$9-Annahmen!$B$9)*(Annahmen!$D$9-Annahmen!$C$9)))))</x:f>
        <x:v>1677.3401027904777</x:v>
      </x:c>
      <x:c r="E197" s="18" t="n">
        <x:f>IF(Annahmen!$B$15="gültig",SUM(B197:D197),"")</x:f>
        <x:v>19389.29923942913</x:v>
      </x:c>
      <x:c r="F197" s="14" t="n">
        <x:f>IF(Annahmen!$B$15="gültig",IF(E197&gt;Annahmen!$B$12,1,0),"")</x:f>
        <x:v>0</x:v>
      </x:c>
    </x:row>
    <x:row r="198" ht="23" customHeight="1">
      <x:c r="A198" s="14" t="n">
        <x:f>Ziehungen!A198</x:f>
        <x:v>192</x:v>
      </x:c>
      <x:c r="B198" s="18" t="n">
        <x:f>IF(Annahmen!$B$15&lt;&gt;"gültig","",IF(Annahmen!$B$7=Annahmen!$D$7,Annahmen!$B$7,IF(Ziehungen!B198&lt;=(Annahmen!$C$7-Annahmen!$B$7)/(Annahmen!$D$7-Annahmen!$B$7),Annahmen!$B$7+SQRT(Ziehungen!B198*(Annahmen!$D$7-Annahmen!$B$7)*(Annahmen!$C$7-Annahmen!$B$7)),Annahmen!$D$7-SQRT((1-Ziehungen!B198)*(Annahmen!$D$7-Annahmen!$B$7)*(Annahmen!$D$7-Annahmen!$C$7)))))</x:f>
        <x:v>11880.605019175568</x:v>
      </x:c>
      <x:c r="C198" s="18" t="n">
        <x:f>IF(Annahmen!$B$15&lt;&gt;"gültig","",IF(Annahmen!$B$8=Annahmen!$D$8,Annahmen!$B$8,IF(Ziehungen!C198&lt;=(Annahmen!$C$8-Annahmen!$B$8)/(Annahmen!$D$8-Annahmen!$B$8),Annahmen!$B$8+SQRT(Ziehungen!C198*(Annahmen!$D$8-Annahmen!$B$8)*(Annahmen!$C$8-Annahmen!$B$8)),Annahmen!$D$8-SQRT((1-Ziehungen!C198)*(Annahmen!$D$8-Annahmen!$B$8)*(Annahmen!$D$8-Annahmen!$C$8)))))</x:f>
        <x:v>6146.129831452725</x:v>
      </x:c>
      <x:c r="D198" s="18" t="n">
        <x:f>IF(Annahmen!$B$15&lt;&gt;"gültig","",IF(Annahmen!$B$9=Annahmen!$D$9,Annahmen!$B$9,IF(Ziehungen!D198&lt;=(Annahmen!$C$9-Annahmen!$B$9)/(Annahmen!$D$9-Annahmen!$B$9),Annahmen!$B$9+SQRT(Ziehungen!D198*(Annahmen!$D$9-Annahmen!$B$9)*(Annahmen!$C$9-Annahmen!$B$9)),Annahmen!$D$9-SQRT((1-Ziehungen!D198)*(Annahmen!$D$9-Annahmen!$B$9)*(Annahmen!$D$9-Annahmen!$C$9)))))</x:f>
        <x:v>2279.5283407714146</x:v>
      </x:c>
      <x:c r="E198" s="18" t="n">
        <x:f>IF(Annahmen!$B$15="gültig",SUM(B198:D198),"")</x:f>
        <x:v>20306.26319139971</x:v>
      </x:c>
      <x:c r="F198" s="14" t="n">
        <x:f>IF(Annahmen!$B$15="gültig",IF(E198&gt;Annahmen!$B$12,1,0),"")</x:f>
        <x:v>1</x:v>
      </x:c>
    </x:row>
    <x:row r="199" ht="23" customHeight="1">
      <x:c r="A199" s="14" t="n">
        <x:f>Ziehungen!A199</x:f>
        <x:v>193</x:v>
      </x:c>
      <x:c r="B199" s="18" t="n">
        <x:f>IF(Annahmen!$B$15&lt;&gt;"gültig","",IF(Annahmen!$B$7=Annahmen!$D$7,Annahmen!$B$7,IF(Ziehungen!B199&lt;=(Annahmen!$C$7-Annahmen!$B$7)/(Annahmen!$D$7-Annahmen!$B$7),Annahmen!$B$7+SQRT(Ziehungen!B199*(Annahmen!$D$7-Annahmen!$B$7)*(Annahmen!$C$7-Annahmen!$B$7)),Annahmen!$D$7-SQRT((1-Ziehungen!B199)*(Annahmen!$D$7-Annahmen!$B$7)*(Annahmen!$D$7-Annahmen!$C$7)))))</x:f>
        <x:v>9800.260362337602</x:v>
      </x:c>
      <x:c r="C199" s="18" t="n">
        <x:f>IF(Annahmen!$B$15&lt;&gt;"gültig","",IF(Annahmen!$B$8=Annahmen!$D$8,Annahmen!$B$8,IF(Ziehungen!C199&lt;=(Annahmen!$C$8-Annahmen!$B$8)/(Annahmen!$D$8-Annahmen!$B$8),Annahmen!$B$8+SQRT(Ziehungen!C199*(Annahmen!$D$8-Annahmen!$B$8)*(Annahmen!$C$8-Annahmen!$B$8)),Annahmen!$D$8-SQRT((1-Ziehungen!C199)*(Annahmen!$D$8-Annahmen!$B$8)*(Annahmen!$D$8-Annahmen!$C$8)))))</x:f>
        <x:v>5362.484010478322</x:v>
      </x:c>
      <x:c r="D199" s="18" t="n">
        <x:f>IF(Annahmen!$B$15&lt;&gt;"gültig","",IF(Annahmen!$B$9=Annahmen!$D$9,Annahmen!$B$9,IF(Ziehungen!D199&lt;=(Annahmen!$C$9-Annahmen!$B$9)/(Annahmen!$D$9-Annahmen!$B$9),Annahmen!$B$9+SQRT(Ziehungen!D199*(Annahmen!$D$9-Annahmen!$B$9)*(Annahmen!$C$9-Annahmen!$B$9)),Annahmen!$D$9-SQRT((1-Ziehungen!D199)*(Annahmen!$D$9-Annahmen!$B$9)*(Annahmen!$D$9-Annahmen!$C$9)))))</x:f>
        <x:v>2092.7217064419365</x:v>
      </x:c>
      <x:c r="E199" s="18" t="n">
        <x:f>IF(Annahmen!$B$15="gültig",SUM(B199:D199),"")</x:f>
        <x:v>17255.466079257858</x:v>
      </x:c>
      <x:c r="F199" s="14" t="n">
        <x:f>IF(Annahmen!$B$15="gültig",IF(E199&gt;Annahmen!$B$12,1,0),"")</x:f>
        <x:v>0</x:v>
      </x:c>
    </x:row>
    <x:row r="200" ht="23" customHeight="1">
      <x:c r="A200" s="14" t="n">
        <x:f>Ziehungen!A200</x:f>
        <x:v>194</x:v>
      </x:c>
      <x:c r="B200" s="18" t="n">
        <x:f>IF(Annahmen!$B$15&lt;&gt;"gültig","",IF(Annahmen!$B$7=Annahmen!$D$7,Annahmen!$B$7,IF(Ziehungen!B200&lt;=(Annahmen!$C$7-Annahmen!$B$7)/(Annahmen!$D$7-Annahmen!$B$7),Annahmen!$B$7+SQRT(Ziehungen!B200*(Annahmen!$D$7-Annahmen!$B$7)*(Annahmen!$C$7-Annahmen!$B$7)),Annahmen!$D$7-SQRT((1-Ziehungen!B200)*(Annahmen!$D$7-Annahmen!$B$7)*(Annahmen!$D$7-Annahmen!$C$7)))))</x:f>
        <x:v>12015.311068629744</x:v>
      </x:c>
      <x:c r="C200" s="18" t="n">
        <x:f>IF(Annahmen!$B$15&lt;&gt;"gültig","",IF(Annahmen!$B$8=Annahmen!$D$8,Annahmen!$B$8,IF(Ziehungen!C200&lt;=(Annahmen!$C$8-Annahmen!$B$8)/(Annahmen!$D$8-Annahmen!$B$8),Annahmen!$B$8+SQRT(Ziehungen!C200*(Annahmen!$D$8-Annahmen!$B$8)*(Annahmen!$C$8-Annahmen!$B$8)),Annahmen!$D$8-SQRT((1-Ziehungen!C200)*(Annahmen!$D$8-Annahmen!$B$8)*(Annahmen!$D$8-Annahmen!$C$8)))))</x:f>
        <x:v>4979.227783047673</x:v>
      </x:c>
      <x:c r="D200" s="18" t="n">
        <x:f>IF(Annahmen!$B$15&lt;&gt;"gültig","",IF(Annahmen!$B$9=Annahmen!$D$9,Annahmen!$B$9,IF(Ziehungen!D200&lt;=(Annahmen!$C$9-Annahmen!$B$9)/(Annahmen!$D$9-Annahmen!$B$9),Annahmen!$B$9+SQRT(Ziehungen!D200*(Annahmen!$D$9-Annahmen!$B$9)*(Annahmen!$C$9-Annahmen!$B$9)),Annahmen!$D$9-SQRT((1-Ziehungen!D200)*(Annahmen!$D$9-Annahmen!$B$9)*(Annahmen!$D$9-Annahmen!$C$9)))))</x:f>
        <x:v>1642.206812133127</x:v>
      </x:c>
      <x:c r="E200" s="18" t="n">
        <x:f>IF(Annahmen!$B$15="gültig",SUM(B200:D200),"")</x:f>
        <x:v>18636.745663810547</x:v>
      </x:c>
      <x:c r="F200" s="14" t="n">
        <x:f>IF(Annahmen!$B$15="gültig",IF(E200&gt;Annahmen!$B$12,1,0),"")</x:f>
        <x:v>0</x:v>
      </x:c>
    </x:row>
    <x:row r="201" ht="23" customHeight="1">
      <x:c r="A201" s="14" t="n">
        <x:f>Ziehungen!A201</x:f>
        <x:v>195</x:v>
      </x:c>
      <x:c r="B201" s="18" t="n">
        <x:f>IF(Annahmen!$B$15&lt;&gt;"gültig","",IF(Annahmen!$B$7=Annahmen!$D$7,Annahmen!$B$7,IF(Ziehungen!B201&lt;=(Annahmen!$C$7-Annahmen!$B$7)/(Annahmen!$D$7-Annahmen!$B$7),Annahmen!$B$7+SQRT(Ziehungen!B201*(Annahmen!$D$7-Annahmen!$B$7)*(Annahmen!$C$7-Annahmen!$B$7)),Annahmen!$D$7-SQRT((1-Ziehungen!B201)*(Annahmen!$D$7-Annahmen!$B$7)*(Annahmen!$D$7-Annahmen!$C$7)))))</x:f>
        <x:v>9956.324667136912</x:v>
      </x:c>
      <x:c r="C201" s="18" t="n">
        <x:f>IF(Annahmen!$B$15&lt;&gt;"gültig","",IF(Annahmen!$B$8=Annahmen!$D$8,Annahmen!$B$8,IF(Ziehungen!C201&lt;=(Annahmen!$C$8-Annahmen!$B$8)/(Annahmen!$D$8-Annahmen!$B$8),Annahmen!$B$8+SQRT(Ziehungen!C201*(Annahmen!$D$8-Annahmen!$B$8)*(Annahmen!$C$8-Annahmen!$B$8)),Annahmen!$D$8-SQRT((1-Ziehungen!C201)*(Annahmen!$D$8-Annahmen!$B$8)*(Annahmen!$D$8-Annahmen!$C$8)))))</x:f>
        <x:v>6742.021352829306</x:v>
      </x:c>
      <x:c r="D201" s="18" t="n">
        <x:f>IF(Annahmen!$B$15&lt;&gt;"gültig","",IF(Annahmen!$B$9=Annahmen!$D$9,Annahmen!$B$9,IF(Ziehungen!D201&lt;=(Annahmen!$C$9-Annahmen!$B$9)/(Annahmen!$D$9-Annahmen!$B$9),Annahmen!$B$9+SQRT(Ziehungen!D201*(Annahmen!$D$9-Annahmen!$B$9)*(Annahmen!$C$9-Annahmen!$B$9)),Annahmen!$D$9-SQRT((1-Ziehungen!D201)*(Annahmen!$D$9-Annahmen!$B$9)*(Annahmen!$D$9-Annahmen!$C$9)))))</x:f>
        <x:v>1614.3260476367009</x:v>
      </x:c>
      <x:c r="E201" s="18" t="n">
        <x:f>IF(Annahmen!$B$15="gültig",SUM(B201:D201),"")</x:f>
        <x:v>18312.672067602918</x:v>
      </x:c>
      <x:c r="F201" s="14" t="n">
        <x:f>IF(Annahmen!$B$15="gültig",IF(E201&gt;Annahmen!$B$12,1,0),"")</x:f>
        <x:v>0</x:v>
      </x:c>
    </x:row>
    <x:row r="202" ht="23" customHeight="1">
      <x:c r="A202" s="14" t="n">
        <x:f>Ziehungen!A202</x:f>
        <x:v>196</x:v>
      </x:c>
      <x:c r="B202" s="18" t="n">
        <x:f>IF(Annahmen!$B$15&lt;&gt;"gültig","",IF(Annahmen!$B$7=Annahmen!$D$7,Annahmen!$B$7,IF(Ziehungen!B202&lt;=(Annahmen!$C$7-Annahmen!$B$7)/(Annahmen!$D$7-Annahmen!$B$7),Annahmen!$B$7+SQRT(Ziehungen!B202*(Annahmen!$D$7-Annahmen!$B$7)*(Annahmen!$C$7-Annahmen!$B$7)),Annahmen!$D$7-SQRT((1-Ziehungen!B202)*(Annahmen!$D$7-Annahmen!$B$7)*(Annahmen!$D$7-Annahmen!$C$7)))))</x:f>
        <x:v>8887.115817348968</x:v>
      </x:c>
      <x:c r="C202" s="18" t="n">
        <x:f>IF(Annahmen!$B$15&lt;&gt;"gültig","",IF(Annahmen!$B$8=Annahmen!$D$8,Annahmen!$B$8,IF(Ziehungen!C202&lt;=(Annahmen!$C$8-Annahmen!$B$8)/(Annahmen!$D$8-Annahmen!$B$8),Annahmen!$B$8+SQRT(Ziehungen!C202*(Annahmen!$D$8-Annahmen!$B$8)*(Annahmen!$C$8-Annahmen!$B$8)),Annahmen!$D$8-SQRT((1-Ziehungen!C202)*(Annahmen!$D$8-Annahmen!$B$8)*(Annahmen!$D$8-Annahmen!$C$8)))))</x:f>
        <x:v>4797.88930163432</x:v>
      </x:c>
      <x:c r="D202" s="18" t="n">
        <x:f>IF(Annahmen!$B$15&lt;&gt;"gültig","",IF(Annahmen!$B$9=Annahmen!$D$9,Annahmen!$B$9,IF(Ziehungen!D202&lt;=(Annahmen!$C$9-Annahmen!$B$9)/(Annahmen!$D$9-Annahmen!$B$9),Annahmen!$B$9+SQRT(Ziehungen!D202*(Annahmen!$D$9-Annahmen!$B$9)*(Annahmen!$C$9-Annahmen!$B$9)),Annahmen!$D$9-SQRT((1-Ziehungen!D202)*(Annahmen!$D$9-Annahmen!$B$9)*(Annahmen!$D$9-Annahmen!$C$9)))))</x:f>
        <x:v>1583.700473281857</x:v>
      </x:c>
      <x:c r="E202" s="18" t="n">
        <x:f>IF(Annahmen!$B$15="gültig",SUM(B202:D202),"")</x:f>
        <x:v>15268.705592265145</x:v>
      </x:c>
      <x:c r="F202" s="14" t="n">
        <x:f>IF(Annahmen!$B$15="gültig",IF(E202&gt;Annahmen!$B$12,1,0),"")</x:f>
        <x:v>0</x:v>
      </x:c>
    </x:row>
    <x:row r="203" ht="23" customHeight="1">
      <x:c r="A203" s="14" t="n">
        <x:f>Ziehungen!A203</x:f>
        <x:v>197</x:v>
      </x:c>
      <x:c r="B203" s="18" t="n">
        <x:f>IF(Annahmen!$B$15&lt;&gt;"gültig","",IF(Annahmen!$B$7=Annahmen!$D$7,Annahmen!$B$7,IF(Ziehungen!B203&lt;=(Annahmen!$C$7-Annahmen!$B$7)/(Annahmen!$D$7-Annahmen!$B$7),Annahmen!$B$7+SQRT(Ziehungen!B203*(Annahmen!$D$7-Annahmen!$B$7)*(Annahmen!$C$7-Annahmen!$B$7)),Annahmen!$D$7-SQRT((1-Ziehungen!B203)*(Annahmen!$D$7-Annahmen!$B$7)*(Annahmen!$D$7-Annahmen!$C$7)))))</x:f>
        <x:v>8313.327725006156</x:v>
      </x:c>
      <x:c r="C203" s="18" t="n">
        <x:f>IF(Annahmen!$B$15&lt;&gt;"gültig","",IF(Annahmen!$B$8=Annahmen!$D$8,Annahmen!$B$8,IF(Ziehungen!C203&lt;=(Annahmen!$C$8-Annahmen!$B$8)/(Annahmen!$D$8-Annahmen!$B$8),Annahmen!$B$8+SQRT(Ziehungen!C203*(Annahmen!$D$8-Annahmen!$B$8)*(Annahmen!$C$8-Annahmen!$B$8)),Annahmen!$D$8-SQRT((1-Ziehungen!C203)*(Annahmen!$D$8-Annahmen!$B$8)*(Annahmen!$D$8-Annahmen!$C$8)))))</x:f>
        <x:v>6021.342443013613</x:v>
      </x:c>
      <x:c r="D203" s="18" t="n">
        <x:f>IF(Annahmen!$B$15&lt;&gt;"gültig","",IF(Annahmen!$B$9=Annahmen!$D$9,Annahmen!$B$9,IF(Ziehungen!D203&lt;=(Annahmen!$C$9-Annahmen!$B$9)/(Annahmen!$D$9-Annahmen!$B$9),Annahmen!$B$9+SQRT(Ziehungen!D203*(Annahmen!$D$9-Annahmen!$B$9)*(Annahmen!$C$9-Annahmen!$B$9)),Annahmen!$D$9-SQRT((1-Ziehungen!D203)*(Annahmen!$D$9-Annahmen!$B$9)*(Annahmen!$D$9-Annahmen!$C$9)))))</x:f>
        <x:v>1438.903265512295</x:v>
      </x:c>
      <x:c r="E203" s="18" t="n">
        <x:f>IF(Annahmen!$B$15="gültig",SUM(B203:D203),"")</x:f>
        <x:v>15773.573433532065</x:v>
      </x:c>
      <x:c r="F203" s="14" t="n">
        <x:f>IF(Annahmen!$B$15="gültig",IF(E203&gt;Annahmen!$B$12,1,0),"")</x:f>
        <x:v>0</x:v>
      </x:c>
    </x:row>
    <x:row r="204" ht="23" customHeight="1">
      <x:c r="A204" s="14" t="n">
        <x:f>Ziehungen!A204</x:f>
        <x:v>198</x:v>
      </x:c>
      <x:c r="B204" s="18" t="n">
        <x:f>IF(Annahmen!$B$15&lt;&gt;"gültig","",IF(Annahmen!$B$7=Annahmen!$D$7,Annahmen!$B$7,IF(Ziehungen!B204&lt;=(Annahmen!$C$7-Annahmen!$B$7)/(Annahmen!$D$7-Annahmen!$B$7),Annahmen!$B$7+SQRT(Ziehungen!B204*(Annahmen!$D$7-Annahmen!$B$7)*(Annahmen!$C$7-Annahmen!$B$7)),Annahmen!$D$7-SQRT((1-Ziehungen!B204)*(Annahmen!$D$7-Annahmen!$B$7)*(Annahmen!$D$7-Annahmen!$C$7)))))</x:f>
        <x:v>13683.8509359805</x:v>
      </x:c>
      <x:c r="C204" s="18" t="n">
        <x:f>IF(Annahmen!$B$15&lt;&gt;"gültig","",IF(Annahmen!$B$8=Annahmen!$D$8,Annahmen!$B$8,IF(Ziehungen!C204&lt;=(Annahmen!$C$8-Annahmen!$B$8)/(Annahmen!$D$8-Annahmen!$B$8),Annahmen!$B$8+SQRT(Ziehungen!C204*(Annahmen!$D$8-Annahmen!$B$8)*(Annahmen!$C$8-Annahmen!$B$8)),Annahmen!$D$8-SQRT((1-Ziehungen!C204)*(Annahmen!$D$8-Annahmen!$B$8)*(Annahmen!$D$8-Annahmen!$C$8)))))</x:f>
        <x:v>5742.411888283729</x:v>
      </x:c>
      <x:c r="D204" s="18" t="n">
        <x:f>IF(Annahmen!$B$15&lt;&gt;"gültig","",IF(Annahmen!$B$9=Annahmen!$D$9,Annahmen!$B$9,IF(Ziehungen!D204&lt;=(Annahmen!$C$9-Annahmen!$B$9)/(Annahmen!$D$9-Annahmen!$B$9),Annahmen!$B$9+SQRT(Ziehungen!D204*(Annahmen!$D$9-Annahmen!$B$9)*(Annahmen!$C$9-Annahmen!$B$9)),Annahmen!$D$9-SQRT((1-Ziehungen!D204)*(Annahmen!$D$9-Annahmen!$B$9)*(Annahmen!$D$9-Annahmen!$C$9)))))</x:f>
        <x:v>2379.0101554914795</x:v>
      </x:c>
      <x:c r="E204" s="18" t="n">
        <x:f>IF(Annahmen!$B$15="gültig",SUM(B204:D204),"")</x:f>
        <x:v>21805.272979755708</x:v>
      </x:c>
      <x:c r="F204" s="14" t="n">
        <x:f>IF(Annahmen!$B$15="gültig",IF(E204&gt;Annahmen!$B$12,1,0),"")</x:f>
        <x:v>1</x:v>
      </x:c>
    </x:row>
    <x:row r="205" ht="23" customHeight="1">
      <x:c r="A205" s="14" t="n">
        <x:f>Ziehungen!A205</x:f>
        <x:v>199</x:v>
      </x:c>
      <x:c r="B205" s="18" t="n">
        <x:f>IF(Annahmen!$B$15&lt;&gt;"gültig","",IF(Annahmen!$B$7=Annahmen!$D$7,Annahmen!$B$7,IF(Ziehungen!B205&lt;=(Annahmen!$C$7-Annahmen!$B$7)/(Annahmen!$D$7-Annahmen!$B$7),Annahmen!$B$7+SQRT(Ziehungen!B205*(Annahmen!$D$7-Annahmen!$B$7)*(Annahmen!$C$7-Annahmen!$B$7)),Annahmen!$D$7-SQRT((1-Ziehungen!B205)*(Annahmen!$D$7-Annahmen!$B$7)*(Annahmen!$D$7-Annahmen!$C$7)))))</x:f>
        <x:v>8431.862491984284</x:v>
      </x:c>
      <x:c r="C205" s="18" t="n">
        <x:f>IF(Annahmen!$B$15&lt;&gt;"gültig","",IF(Annahmen!$B$8=Annahmen!$D$8,Annahmen!$B$8,IF(Ziehungen!C205&lt;=(Annahmen!$C$8-Annahmen!$B$8)/(Annahmen!$D$8-Annahmen!$B$8),Annahmen!$B$8+SQRT(Ziehungen!C205*(Annahmen!$D$8-Annahmen!$B$8)*(Annahmen!$C$8-Annahmen!$B$8)),Annahmen!$D$8-SQRT((1-Ziehungen!C205)*(Annahmen!$D$8-Annahmen!$B$8)*(Annahmen!$D$8-Annahmen!$C$8)))))</x:f>
        <x:v>7031.1958118747825</x:v>
      </x:c>
      <x:c r="D205" s="18" t="n">
        <x:f>IF(Annahmen!$B$15&lt;&gt;"gültig","",IF(Annahmen!$B$9=Annahmen!$D$9,Annahmen!$B$9,IF(Ziehungen!D205&lt;=(Annahmen!$C$9-Annahmen!$B$9)/(Annahmen!$D$9-Annahmen!$B$9),Annahmen!$B$9+SQRT(Ziehungen!D205*(Annahmen!$D$9-Annahmen!$B$9)*(Annahmen!$C$9-Annahmen!$B$9)),Annahmen!$D$9-SQRT((1-Ziehungen!D205)*(Annahmen!$D$9-Annahmen!$B$9)*(Annahmen!$D$9-Annahmen!$C$9)))))</x:f>
        <x:v>2092.5783929951467</x:v>
      </x:c>
      <x:c r="E205" s="18" t="n">
        <x:f>IF(Annahmen!$B$15="gültig",SUM(B205:D205),"")</x:f>
        <x:v>17555.636696854213</x:v>
      </x:c>
      <x:c r="F205" s="14" t="n">
        <x:f>IF(Annahmen!$B$15="gültig",IF(E205&gt;Annahmen!$B$12,1,0),"")</x:f>
        <x:v>0</x:v>
      </x:c>
    </x:row>
    <x:row r="206" ht="23" customHeight="1">
      <x:c r="A206" s="14" t="n">
        <x:f>Ziehungen!A206</x:f>
        <x:v>200</x:v>
      </x:c>
      <x:c r="B206" s="18" t="n">
        <x:f>IF(Annahmen!$B$15&lt;&gt;"gültig","",IF(Annahmen!$B$7=Annahmen!$D$7,Annahmen!$B$7,IF(Ziehungen!B206&lt;=(Annahmen!$C$7-Annahmen!$B$7)/(Annahmen!$D$7-Annahmen!$B$7),Annahmen!$B$7+SQRT(Ziehungen!B206*(Annahmen!$D$7-Annahmen!$B$7)*(Annahmen!$C$7-Annahmen!$B$7)),Annahmen!$D$7-SQRT((1-Ziehungen!B206)*(Annahmen!$D$7-Annahmen!$B$7)*(Annahmen!$D$7-Annahmen!$C$7)))))</x:f>
        <x:v>9734.3548394172</x:v>
      </x:c>
      <x:c r="C206" s="18" t="n">
        <x:f>IF(Annahmen!$B$15&lt;&gt;"gültig","",IF(Annahmen!$B$8=Annahmen!$D$8,Annahmen!$B$8,IF(Ziehungen!C206&lt;=(Annahmen!$C$8-Annahmen!$B$8)/(Annahmen!$D$8-Annahmen!$B$8),Annahmen!$B$8+SQRT(Ziehungen!C206*(Annahmen!$D$8-Annahmen!$B$8)*(Annahmen!$C$8-Annahmen!$B$8)),Annahmen!$D$8-SQRT((1-Ziehungen!C206)*(Annahmen!$D$8-Annahmen!$B$8)*(Annahmen!$D$8-Annahmen!$C$8)))))</x:f>
        <x:v>8626.073703139824</x:v>
      </x:c>
      <x:c r="D206" s="18" t="n">
        <x:f>IF(Annahmen!$B$15&lt;&gt;"gültig","",IF(Annahmen!$B$9=Annahmen!$D$9,Annahmen!$B$9,IF(Ziehungen!D206&lt;=(Annahmen!$C$9-Annahmen!$B$9)/(Annahmen!$D$9-Annahmen!$B$9),Annahmen!$B$9+SQRT(Ziehungen!D206*(Annahmen!$D$9-Annahmen!$B$9)*(Annahmen!$C$9-Annahmen!$B$9)),Annahmen!$D$9-SQRT((1-Ziehungen!D206)*(Annahmen!$D$9-Annahmen!$B$9)*(Annahmen!$D$9-Annahmen!$C$9)))))</x:f>
        <x:v>2286.460056748972</x:v>
      </x:c>
      <x:c r="E206" s="18" t="n">
        <x:f>IF(Annahmen!$B$15="gültig",SUM(B206:D206),"")</x:f>
        <x:v>20646.888599305996</x:v>
      </x:c>
      <x:c r="F206" s="14" t="n">
        <x:f>IF(Annahmen!$B$15="gültig",IF(E206&gt;Annahmen!$B$12,1,0),"")</x:f>
        <x:v>1</x:v>
      </x:c>
    </x:row>
    <x:row r="207" ht="23" customHeight="1">
      <x:c r="A207" s="14" t="n">
        <x:f>Ziehungen!A207</x:f>
        <x:v>201</x:v>
      </x:c>
      <x:c r="B207" s="18" t="n">
        <x:f>IF(Annahmen!$B$15&lt;&gt;"gültig","",IF(Annahmen!$B$7=Annahmen!$D$7,Annahmen!$B$7,IF(Ziehungen!B207&lt;=(Annahmen!$C$7-Annahmen!$B$7)/(Annahmen!$D$7-Annahmen!$B$7),Annahmen!$B$7+SQRT(Ziehungen!B207*(Annahmen!$D$7-Annahmen!$B$7)*(Annahmen!$C$7-Annahmen!$B$7)),Annahmen!$D$7-SQRT((1-Ziehungen!B207)*(Annahmen!$D$7-Annahmen!$B$7)*(Annahmen!$D$7-Annahmen!$C$7)))))</x:f>
        <x:v>10962.8393599185</x:v>
      </x:c>
      <x:c r="C207" s="18" t="n">
        <x:f>IF(Annahmen!$B$15&lt;&gt;"gültig","",IF(Annahmen!$B$8=Annahmen!$D$8,Annahmen!$B$8,IF(Ziehungen!C207&lt;=(Annahmen!$C$8-Annahmen!$B$8)/(Annahmen!$D$8-Annahmen!$B$8),Annahmen!$B$8+SQRT(Ziehungen!C207*(Annahmen!$D$8-Annahmen!$B$8)*(Annahmen!$C$8-Annahmen!$B$8)),Annahmen!$D$8-SQRT((1-Ziehungen!C207)*(Annahmen!$D$8-Annahmen!$B$8)*(Annahmen!$D$8-Annahmen!$C$8)))))</x:f>
        <x:v>5718.259054814967</x:v>
      </x:c>
      <x:c r="D207" s="18" t="n">
        <x:f>IF(Annahmen!$B$15&lt;&gt;"gültig","",IF(Annahmen!$B$9=Annahmen!$D$9,Annahmen!$B$9,IF(Ziehungen!D207&lt;=(Annahmen!$C$9-Annahmen!$B$9)/(Annahmen!$D$9-Annahmen!$B$9),Annahmen!$B$9+SQRT(Ziehungen!D207*(Annahmen!$D$9-Annahmen!$B$9)*(Annahmen!$C$9-Annahmen!$B$9)),Annahmen!$D$9-SQRT((1-Ziehungen!D207)*(Annahmen!$D$9-Annahmen!$B$9)*(Annahmen!$D$9-Annahmen!$C$9)))))</x:f>
        <x:v>2528.7286622390216</x:v>
      </x:c>
      <x:c r="E207" s="18" t="n">
        <x:f>IF(Annahmen!$B$15="gültig",SUM(B207:D207),"")</x:f>
        <x:v>19209.827076972488</x:v>
      </x:c>
      <x:c r="F207" s="14" t="n">
        <x:f>IF(Annahmen!$B$15="gültig",IF(E207&gt;Annahmen!$B$12,1,0),"")</x:f>
        <x:v>0</x:v>
      </x:c>
    </x:row>
    <x:row r="208" ht="23" customHeight="1">
      <x:c r="A208" s="14" t="n">
        <x:f>Ziehungen!A208</x:f>
        <x:v>202</x:v>
      </x:c>
      <x:c r="B208" s="18" t="n">
        <x:f>IF(Annahmen!$B$15&lt;&gt;"gültig","",IF(Annahmen!$B$7=Annahmen!$D$7,Annahmen!$B$7,IF(Ziehungen!B208&lt;=(Annahmen!$C$7-Annahmen!$B$7)/(Annahmen!$D$7-Annahmen!$B$7),Annahmen!$B$7+SQRT(Ziehungen!B208*(Annahmen!$D$7-Annahmen!$B$7)*(Annahmen!$C$7-Annahmen!$B$7)),Annahmen!$D$7-SQRT((1-Ziehungen!B208)*(Annahmen!$D$7-Annahmen!$B$7)*(Annahmen!$D$7-Annahmen!$C$7)))))</x:f>
        <x:v>8639.846671668918</x:v>
      </x:c>
      <x:c r="C208" s="18" t="n">
        <x:f>IF(Annahmen!$B$15&lt;&gt;"gültig","",IF(Annahmen!$B$8=Annahmen!$D$8,Annahmen!$B$8,IF(Ziehungen!C208&lt;=(Annahmen!$C$8-Annahmen!$B$8)/(Annahmen!$D$8-Annahmen!$B$8),Annahmen!$B$8+SQRT(Ziehungen!C208*(Annahmen!$D$8-Annahmen!$B$8)*(Annahmen!$C$8-Annahmen!$B$8)),Annahmen!$D$8-SQRT((1-Ziehungen!C208)*(Annahmen!$D$8-Annahmen!$B$8)*(Annahmen!$D$8-Annahmen!$C$8)))))</x:f>
        <x:v>7243.117717170206</x:v>
      </x:c>
      <x:c r="D208" s="18" t="n">
        <x:f>IF(Annahmen!$B$15&lt;&gt;"gültig","",IF(Annahmen!$B$9=Annahmen!$D$9,Annahmen!$B$9,IF(Ziehungen!D208&lt;=(Annahmen!$C$9-Annahmen!$B$9)/(Annahmen!$D$9-Annahmen!$B$9),Annahmen!$B$9+SQRT(Ziehungen!D208*(Annahmen!$D$9-Annahmen!$B$9)*(Annahmen!$C$9-Annahmen!$B$9)),Annahmen!$D$9-SQRT((1-Ziehungen!D208)*(Annahmen!$D$9-Annahmen!$B$9)*(Annahmen!$D$9-Annahmen!$C$9)))))</x:f>
        <x:v>1809.9207372437793</x:v>
      </x:c>
      <x:c r="E208" s="18" t="n">
        <x:f>IF(Annahmen!$B$15="gültig",SUM(B208:D208),"")</x:f>
        <x:v>17692.885126082903</x:v>
      </x:c>
      <x:c r="F208" s="14" t="n">
        <x:f>IF(Annahmen!$B$15="gültig",IF(E208&gt;Annahmen!$B$12,1,0),"")</x:f>
        <x:v>0</x:v>
      </x:c>
    </x:row>
    <x:row r="209" ht="23" customHeight="1">
      <x:c r="A209" s="14" t="n">
        <x:f>Ziehungen!A209</x:f>
        <x:v>203</x:v>
      </x:c>
      <x:c r="B209" s="18" t="n">
        <x:f>IF(Annahmen!$B$15&lt;&gt;"gültig","",IF(Annahmen!$B$7=Annahmen!$D$7,Annahmen!$B$7,IF(Ziehungen!B209&lt;=(Annahmen!$C$7-Annahmen!$B$7)/(Annahmen!$D$7-Annahmen!$B$7),Annahmen!$B$7+SQRT(Ziehungen!B209*(Annahmen!$D$7-Annahmen!$B$7)*(Annahmen!$C$7-Annahmen!$B$7)),Annahmen!$D$7-SQRT((1-Ziehungen!B209)*(Annahmen!$D$7-Annahmen!$B$7)*(Annahmen!$D$7-Annahmen!$C$7)))))</x:f>
        <x:v>12284.12201559844</x:v>
      </x:c>
      <x:c r="C209" s="18" t="n">
        <x:f>IF(Annahmen!$B$15&lt;&gt;"gültig","",IF(Annahmen!$B$8=Annahmen!$D$8,Annahmen!$B$8,IF(Ziehungen!C209&lt;=(Annahmen!$C$8-Annahmen!$B$8)/(Annahmen!$D$8-Annahmen!$B$8),Annahmen!$B$8+SQRT(Ziehungen!C209*(Annahmen!$D$8-Annahmen!$B$8)*(Annahmen!$C$8-Annahmen!$B$8)),Annahmen!$D$8-SQRT((1-Ziehungen!C209)*(Annahmen!$D$8-Annahmen!$B$8)*(Annahmen!$D$8-Annahmen!$C$8)))))</x:f>
        <x:v>6042.887602046991</x:v>
      </x:c>
      <x:c r="D209" s="18" t="n">
        <x:f>IF(Annahmen!$B$15&lt;&gt;"gültig","",IF(Annahmen!$B$9=Annahmen!$D$9,Annahmen!$B$9,IF(Ziehungen!D209&lt;=(Annahmen!$C$9-Annahmen!$B$9)/(Annahmen!$D$9-Annahmen!$B$9),Annahmen!$B$9+SQRT(Ziehungen!D209*(Annahmen!$D$9-Annahmen!$B$9)*(Annahmen!$C$9-Annahmen!$B$9)),Annahmen!$D$9-SQRT((1-Ziehungen!D209)*(Annahmen!$D$9-Annahmen!$B$9)*(Annahmen!$D$9-Annahmen!$C$9)))))</x:f>
        <x:v>2657.8378447723253</x:v>
      </x:c>
      <x:c r="E209" s="18" t="n">
        <x:f>IF(Annahmen!$B$15="gültig",SUM(B209:D209),"")</x:f>
        <x:v>20984.847462417758</x:v>
      </x:c>
      <x:c r="F209" s="14" t="n">
        <x:f>IF(Annahmen!$B$15="gültig",IF(E209&gt;Annahmen!$B$12,1,0),"")</x:f>
        <x:v>1</x:v>
      </x:c>
    </x:row>
    <x:row r="210" ht="23" customHeight="1">
      <x:c r="A210" s="14" t="n">
        <x:f>Ziehungen!A210</x:f>
        <x:v>204</x:v>
      </x:c>
      <x:c r="B210" s="18" t="n">
        <x:f>IF(Annahmen!$B$15&lt;&gt;"gültig","",IF(Annahmen!$B$7=Annahmen!$D$7,Annahmen!$B$7,IF(Ziehungen!B210&lt;=(Annahmen!$C$7-Annahmen!$B$7)/(Annahmen!$D$7-Annahmen!$B$7),Annahmen!$B$7+SQRT(Ziehungen!B210*(Annahmen!$D$7-Annahmen!$B$7)*(Annahmen!$C$7-Annahmen!$B$7)),Annahmen!$D$7-SQRT((1-Ziehungen!B210)*(Annahmen!$D$7-Annahmen!$B$7)*(Annahmen!$D$7-Annahmen!$C$7)))))</x:f>
        <x:v>9598.17202891427</x:v>
      </x:c>
      <x:c r="C210" s="18" t="n">
        <x:f>IF(Annahmen!$B$15&lt;&gt;"gültig","",IF(Annahmen!$B$8=Annahmen!$D$8,Annahmen!$B$8,IF(Ziehungen!C210&lt;=(Annahmen!$C$8-Annahmen!$B$8)/(Annahmen!$D$8-Annahmen!$B$8),Annahmen!$B$8+SQRT(Ziehungen!C210*(Annahmen!$D$8-Annahmen!$B$8)*(Annahmen!$C$8-Annahmen!$B$8)),Annahmen!$D$8-SQRT((1-Ziehungen!C210)*(Annahmen!$D$8-Annahmen!$B$8)*(Annahmen!$D$8-Annahmen!$C$8)))))</x:f>
        <x:v>6695.232229221381</x:v>
      </x:c>
      <x:c r="D210" s="18" t="n">
        <x:f>IF(Annahmen!$B$15&lt;&gt;"gültig","",IF(Annahmen!$B$9=Annahmen!$D$9,Annahmen!$B$9,IF(Ziehungen!D210&lt;=(Annahmen!$C$9-Annahmen!$B$9)/(Annahmen!$D$9-Annahmen!$B$9),Annahmen!$B$9+SQRT(Ziehungen!D210*(Annahmen!$D$9-Annahmen!$B$9)*(Annahmen!$C$9-Annahmen!$B$9)),Annahmen!$D$9-SQRT((1-Ziehungen!D210)*(Annahmen!$D$9-Annahmen!$B$9)*(Annahmen!$D$9-Annahmen!$C$9)))))</x:f>
        <x:v>1377.1589690275948</x:v>
      </x:c>
      <x:c r="E210" s="18" t="n">
        <x:f>IF(Annahmen!$B$15="gültig",SUM(B210:D210),"")</x:f>
        <x:v>17670.563227163246</x:v>
      </x:c>
      <x:c r="F210" s="14" t="n">
        <x:f>IF(Annahmen!$B$15="gültig",IF(E210&gt;Annahmen!$B$12,1,0),"")</x:f>
        <x:v>0</x:v>
      </x:c>
    </x:row>
    <x:row r="211" ht="23" customHeight="1">
      <x:c r="A211" s="14" t="n">
        <x:f>Ziehungen!A211</x:f>
        <x:v>205</x:v>
      </x:c>
      <x:c r="B211" s="18" t="n">
        <x:f>IF(Annahmen!$B$15&lt;&gt;"gültig","",IF(Annahmen!$B$7=Annahmen!$D$7,Annahmen!$B$7,IF(Ziehungen!B211&lt;=(Annahmen!$C$7-Annahmen!$B$7)/(Annahmen!$D$7-Annahmen!$B$7),Annahmen!$B$7+SQRT(Ziehungen!B211*(Annahmen!$D$7-Annahmen!$B$7)*(Annahmen!$C$7-Annahmen!$B$7)),Annahmen!$D$7-SQRT((1-Ziehungen!B211)*(Annahmen!$D$7-Annahmen!$B$7)*(Annahmen!$D$7-Annahmen!$C$7)))))</x:f>
        <x:v>10065.004101575914</x:v>
      </x:c>
      <x:c r="C211" s="18" t="n">
        <x:f>IF(Annahmen!$B$15&lt;&gt;"gültig","",IF(Annahmen!$B$8=Annahmen!$D$8,Annahmen!$B$8,IF(Ziehungen!C211&lt;=(Annahmen!$C$8-Annahmen!$B$8)/(Annahmen!$D$8-Annahmen!$B$8),Annahmen!$B$8+SQRT(Ziehungen!C211*(Annahmen!$D$8-Annahmen!$B$8)*(Annahmen!$C$8-Annahmen!$B$8)),Annahmen!$D$8-SQRT((1-Ziehungen!C211)*(Annahmen!$D$8-Annahmen!$B$8)*(Annahmen!$D$8-Annahmen!$C$8)))))</x:f>
        <x:v>7043.539449445361</x:v>
      </x:c>
      <x:c r="D211" s="18" t="n">
        <x:f>IF(Annahmen!$B$15&lt;&gt;"gültig","",IF(Annahmen!$B$9=Annahmen!$D$9,Annahmen!$B$9,IF(Ziehungen!D211&lt;=(Annahmen!$C$9-Annahmen!$B$9)/(Annahmen!$D$9-Annahmen!$B$9),Annahmen!$B$9+SQRT(Ziehungen!D211*(Annahmen!$D$9-Annahmen!$B$9)*(Annahmen!$C$9-Annahmen!$B$9)),Annahmen!$D$9-SQRT((1-Ziehungen!D211)*(Annahmen!$D$9-Annahmen!$B$9)*(Annahmen!$D$9-Annahmen!$C$9)))))</x:f>
        <x:v>1571.4759334083315</x:v>
      </x:c>
      <x:c r="E211" s="18" t="n">
        <x:f>IF(Annahmen!$B$15="gültig",SUM(B211:D211),"")</x:f>
        <x:v>18680.01948442961</x:v>
      </x:c>
      <x:c r="F211" s="14" t="n">
        <x:f>IF(Annahmen!$B$15="gültig",IF(E211&gt;Annahmen!$B$12,1,0),"")</x:f>
        <x:v>0</x:v>
      </x:c>
    </x:row>
    <x:row r="212" ht="23" customHeight="1">
      <x:c r="A212" s="14" t="n">
        <x:f>Ziehungen!A212</x:f>
        <x:v>206</x:v>
      </x:c>
      <x:c r="B212" s="18" t="n">
        <x:f>IF(Annahmen!$B$15&lt;&gt;"gültig","",IF(Annahmen!$B$7=Annahmen!$D$7,Annahmen!$B$7,IF(Ziehungen!B212&lt;=(Annahmen!$C$7-Annahmen!$B$7)/(Annahmen!$D$7-Annahmen!$B$7),Annahmen!$B$7+SQRT(Ziehungen!B212*(Annahmen!$D$7-Annahmen!$B$7)*(Annahmen!$C$7-Annahmen!$B$7)),Annahmen!$D$7-SQRT((1-Ziehungen!B212)*(Annahmen!$D$7-Annahmen!$B$7)*(Annahmen!$D$7-Annahmen!$C$7)))))</x:f>
        <x:v>9674.283579256744</x:v>
      </x:c>
      <x:c r="C212" s="18" t="n">
        <x:f>IF(Annahmen!$B$15&lt;&gt;"gültig","",IF(Annahmen!$B$8=Annahmen!$D$8,Annahmen!$B$8,IF(Ziehungen!C212&lt;=(Annahmen!$C$8-Annahmen!$B$8)/(Annahmen!$D$8-Annahmen!$B$8),Annahmen!$B$8+SQRT(Ziehungen!C212*(Annahmen!$D$8-Annahmen!$B$8)*(Annahmen!$C$8-Annahmen!$B$8)),Annahmen!$D$8-SQRT((1-Ziehungen!C212)*(Annahmen!$D$8-Annahmen!$B$8)*(Annahmen!$D$8-Annahmen!$C$8)))))</x:f>
        <x:v>6032.879919506672</x:v>
      </x:c>
      <x:c r="D212" s="18" t="n">
        <x:f>IF(Annahmen!$B$15&lt;&gt;"gültig","",IF(Annahmen!$B$9=Annahmen!$D$9,Annahmen!$B$9,IF(Ziehungen!D212&lt;=(Annahmen!$C$9-Annahmen!$B$9)/(Annahmen!$D$9-Annahmen!$B$9),Annahmen!$B$9+SQRT(Ziehungen!D212*(Annahmen!$D$9-Annahmen!$B$9)*(Annahmen!$C$9-Annahmen!$B$9)),Annahmen!$D$9-SQRT((1-Ziehungen!D212)*(Annahmen!$D$9-Annahmen!$B$9)*(Annahmen!$D$9-Annahmen!$C$9)))))</x:f>
        <x:v>2750.187023882324</x:v>
      </x:c>
      <x:c r="E212" s="18" t="n">
        <x:f>IF(Annahmen!$B$15="gültig",SUM(B212:D212),"")</x:f>
        <x:v>18457.350522645742</x:v>
      </x:c>
      <x:c r="F212" s="14" t="n">
        <x:f>IF(Annahmen!$B$15="gültig",IF(E212&gt;Annahmen!$B$12,1,0),"")</x:f>
        <x:v>0</x:v>
      </x:c>
    </x:row>
    <x:row r="213" ht="23" customHeight="1">
      <x:c r="A213" s="14" t="n">
        <x:f>Ziehungen!A213</x:f>
        <x:v>207</x:v>
      </x:c>
      <x:c r="B213" s="18" t="n">
        <x:f>IF(Annahmen!$B$15&lt;&gt;"gültig","",IF(Annahmen!$B$7=Annahmen!$D$7,Annahmen!$B$7,IF(Ziehungen!B213&lt;=(Annahmen!$C$7-Annahmen!$B$7)/(Annahmen!$D$7-Annahmen!$B$7),Annahmen!$B$7+SQRT(Ziehungen!B213*(Annahmen!$D$7-Annahmen!$B$7)*(Annahmen!$C$7-Annahmen!$B$7)),Annahmen!$D$7-SQRT((1-Ziehungen!B213)*(Annahmen!$D$7-Annahmen!$B$7)*(Annahmen!$D$7-Annahmen!$C$7)))))</x:f>
        <x:v>12171.810126080212</x:v>
      </x:c>
      <x:c r="C213" s="18" t="n">
        <x:f>IF(Annahmen!$B$15&lt;&gt;"gültig","",IF(Annahmen!$B$8=Annahmen!$D$8,Annahmen!$B$8,IF(Ziehungen!C213&lt;=(Annahmen!$C$8-Annahmen!$B$8)/(Annahmen!$D$8-Annahmen!$B$8),Annahmen!$B$8+SQRT(Ziehungen!C213*(Annahmen!$D$8-Annahmen!$B$8)*(Annahmen!$C$8-Annahmen!$B$8)),Annahmen!$D$8-SQRT((1-Ziehungen!C213)*(Annahmen!$D$8-Annahmen!$B$8)*(Annahmen!$D$8-Annahmen!$C$8)))))</x:f>
        <x:v>5297.006904564768</x:v>
      </x:c>
      <x:c r="D213" s="18" t="n">
        <x:f>IF(Annahmen!$B$15&lt;&gt;"gültig","",IF(Annahmen!$B$9=Annahmen!$D$9,Annahmen!$B$9,IF(Ziehungen!D213&lt;=(Annahmen!$C$9-Annahmen!$B$9)/(Annahmen!$D$9-Annahmen!$B$9),Annahmen!$B$9+SQRT(Ziehungen!D213*(Annahmen!$D$9-Annahmen!$B$9)*(Annahmen!$C$9-Annahmen!$B$9)),Annahmen!$D$9-SQRT((1-Ziehungen!D213)*(Annahmen!$D$9-Annahmen!$B$9)*(Annahmen!$D$9-Annahmen!$C$9)))))</x:f>
        <x:v>2959.111440308868</x:v>
      </x:c>
      <x:c r="E213" s="18" t="n">
        <x:f>IF(Annahmen!$B$15="gültig",SUM(B213:D213),"")</x:f>
        <x:v>20427.928470953848</x:v>
      </x:c>
      <x:c r="F213" s="14" t="n">
        <x:f>IF(Annahmen!$B$15="gültig",IF(E213&gt;Annahmen!$B$12,1,0),"")</x:f>
        <x:v>1</x:v>
      </x:c>
    </x:row>
    <x:row r="214" ht="23" customHeight="1">
      <x:c r="A214" s="14" t="n">
        <x:f>Ziehungen!A214</x:f>
        <x:v>208</x:v>
      </x:c>
      <x:c r="B214" s="18" t="n">
        <x:f>IF(Annahmen!$B$15&lt;&gt;"gültig","",IF(Annahmen!$B$7=Annahmen!$D$7,Annahmen!$B$7,IF(Ziehungen!B214&lt;=(Annahmen!$C$7-Annahmen!$B$7)/(Annahmen!$D$7-Annahmen!$B$7),Annahmen!$B$7+SQRT(Ziehungen!B214*(Annahmen!$D$7-Annahmen!$B$7)*(Annahmen!$C$7-Annahmen!$B$7)),Annahmen!$D$7-SQRT((1-Ziehungen!B214)*(Annahmen!$D$7-Annahmen!$B$7)*(Annahmen!$D$7-Annahmen!$C$7)))))</x:f>
        <x:v>10368.303039919407</x:v>
      </x:c>
      <x:c r="C214" s="18" t="n">
        <x:f>IF(Annahmen!$B$15&lt;&gt;"gültig","",IF(Annahmen!$B$8=Annahmen!$D$8,Annahmen!$B$8,IF(Ziehungen!C214&lt;=(Annahmen!$C$8-Annahmen!$B$8)/(Annahmen!$D$8-Annahmen!$B$8),Annahmen!$B$8+SQRT(Ziehungen!C214*(Annahmen!$D$8-Annahmen!$B$8)*(Annahmen!$C$8-Annahmen!$B$8)),Annahmen!$D$8-SQRT((1-Ziehungen!C214)*(Annahmen!$D$8-Annahmen!$B$8)*(Annahmen!$D$8-Annahmen!$C$8)))))</x:f>
        <x:v>4300.087651176895</x:v>
      </x:c>
      <x:c r="D214" s="18" t="n">
        <x:f>IF(Annahmen!$B$15&lt;&gt;"gültig","",IF(Annahmen!$B$9=Annahmen!$D$9,Annahmen!$B$9,IF(Ziehungen!D214&lt;=(Annahmen!$C$9-Annahmen!$B$9)/(Annahmen!$D$9-Annahmen!$B$9),Annahmen!$B$9+SQRT(Ziehungen!D214*(Annahmen!$D$9-Annahmen!$B$9)*(Annahmen!$C$9-Annahmen!$B$9)),Annahmen!$D$9-SQRT((1-Ziehungen!D214)*(Annahmen!$D$9-Annahmen!$B$9)*(Annahmen!$D$9-Annahmen!$C$9)))))</x:f>
        <x:v>1289.4322494860075</x:v>
      </x:c>
      <x:c r="E214" s="18" t="n">
        <x:f>IF(Annahmen!$B$15="gültig",SUM(B214:D214),"")</x:f>
        <x:v>15957.82294058231</x:v>
      </x:c>
      <x:c r="F214" s="14" t="n">
        <x:f>IF(Annahmen!$B$15="gültig",IF(E214&gt;Annahmen!$B$12,1,0),"")</x:f>
        <x:v>0</x:v>
      </x:c>
    </x:row>
    <x:row r="215" ht="23" customHeight="1">
      <x:c r="A215" s="14" t="n">
        <x:f>Ziehungen!A215</x:f>
        <x:v>209</x:v>
      </x:c>
      <x:c r="B215" s="18" t="n">
        <x:f>IF(Annahmen!$B$15&lt;&gt;"gültig","",IF(Annahmen!$B$7=Annahmen!$D$7,Annahmen!$B$7,IF(Ziehungen!B215&lt;=(Annahmen!$C$7-Annahmen!$B$7)/(Annahmen!$D$7-Annahmen!$B$7),Annahmen!$B$7+SQRT(Ziehungen!B215*(Annahmen!$D$7-Annahmen!$B$7)*(Annahmen!$C$7-Annahmen!$B$7)),Annahmen!$D$7-SQRT((1-Ziehungen!B215)*(Annahmen!$D$7-Annahmen!$B$7)*(Annahmen!$D$7-Annahmen!$C$7)))))</x:f>
        <x:v>12200.337809140605</x:v>
      </x:c>
      <x:c r="C215" s="18" t="n">
        <x:f>IF(Annahmen!$B$15&lt;&gt;"gültig","",IF(Annahmen!$B$8=Annahmen!$D$8,Annahmen!$B$8,IF(Ziehungen!C215&lt;=(Annahmen!$C$8-Annahmen!$B$8)/(Annahmen!$D$8-Annahmen!$B$8),Annahmen!$B$8+SQRT(Ziehungen!C215*(Annahmen!$D$8-Annahmen!$B$8)*(Annahmen!$C$8-Annahmen!$B$8)),Annahmen!$D$8-SQRT((1-Ziehungen!C215)*(Annahmen!$D$8-Annahmen!$B$8)*(Annahmen!$D$8-Annahmen!$C$8)))))</x:f>
        <x:v>8830.123162277625</x:v>
      </x:c>
      <x:c r="D215" s="18" t="n">
        <x:f>IF(Annahmen!$B$15&lt;&gt;"gültig","",IF(Annahmen!$B$9=Annahmen!$D$9,Annahmen!$B$9,IF(Ziehungen!D215&lt;=(Annahmen!$C$9-Annahmen!$B$9)/(Annahmen!$D$9-Annahmen!$B$9),Annahmen!$B$9+SQRT(Ziehungen!D215*(Annahmen!$D$9-Annahmen!$B$9)*(Annahmen!$C$9-Annahmen!$B$9)),Annahmen!$D$9-SQRT((1-Ziehungen!D215)*(Annahmen!$D$9-Annahmen!$B$9)*(Annahmen!$D$9-Annahmen!$C$9)))))</x:f>
        <x:v>1437.7940417280201</x:v>
      </x:c>
      <x:c r="E215" s="18" t="n">
        <x:f>IF(Annahmen!$B$15="gültig",SUM(B215:D215),"")</x:f>
        <x:v>22468.25501314625</x:v>
      </x:c>
      <x:c r="F215" s="14" t="n">
        <x:f>IF(Annahmen!$B$15="gültig",IF(E215&gt;Annahmen!$B$12,1,0),"")</x:f>
        <x:v>1</x:v>
      </x:c>
    </x:row>
    <x:row r="216" ht="23" customHeight="1">
      <x:c r="A216" s="14" t="n">
        <x:f>Ziehungen!A216</x:f>
        <x:v>210</x:v>
      </x:c>
      <x:c r="B216" s="18" t="n">
        <x:f>IF(Annahmen!$B$15&lt;&gt;"gültig","",IF(Annahmen!$B$7=Annahmen!$D$7,Annahmen!$B$7,IF(Ziehungen!B216&lt;=(Annahmen!$C$7-Annahmen!$B$7)/(Annahmen!$D$7-Annahmen!$B$7),Annahmen!$B$7+SQRT(Ziehungen!B216*(Annahmen!$D$7-Annahmen!$B$7)*(Annahmen!$C$7-Annahmen!$B$7)),Annahmen!$D$7-SQRT((1-Ziehungen!B216)*(Annahmen!$D$7-Annahmen!$B$7)*(Annahmen!$D$7-Annahmen!$C$7)))))</x:f>
        <x:v>12123.601936230254</x:v>
      </x:c>
      <x:c r="C216" s="18" t="n">
        <x:f>IF(Annahmen!$B$15&lt;&gt;"gültig","",IF(Annahmen!$B$8=Annahmen!$D$8,Annahmen!$B$8,IF(Ziehungen!C216&lt;=(Annahmen!$C$8-Annahmen!$B$8)/(Annahmen!$D$8-Annahmen!$B$8),Annahmen!$B$8+SQRT(Ziehungen!C216*(Annahmen!$D$8-Annahmen!$B$8)*(Annahmen!$C$8-Annahmen!$B$8)),Annahmen!$D$8-SQRT((1-Ziehungen!C216)*(Annahmen!$D$8-Annahmen!$B$8)*(Annahmen!$D$8-Annahmen!$C$8)))))</x:f>
        <x:v>6157.69667965861</x:v>
      </x:c>
      <x:c r="D216" s="18" t="n">
        <x:f>IF(Annahmen!$B$15&lt;&gt;"gültig","",IF(Annahmen!$B$9=Annahmen!$D$9,Annahmen!$B$9,IF(Ziehungen!D216&lt;=(Annahmen!$C$9-Annahmen!$B$9)/(Annahmen!$D$9-Annahmen!$B$9),Annahmen!$B$9+SQRT(Ziehungen!D216*(Annahmen!$D$9-Annahmen!$B$9)*(Annahmen!$C$9-Annahmen!$B$9)),Annahmen!$D$9-SQRT((1-Ziehungen!D216)*(Annahmen!$D$9-Annahmen!$B$9)*(Annahmen!$D$9-Annahmen!$C$9)))))</x:f>
        <x:v>1949.814825754733</x:v>
      </x:c>
      <x:c r="E216" s="18" t="n">
        <x:f>IF(Annahmen!$B$15="gültig",SUM(B216:D216),"")</x:f>
        <x:v>20231.113441643596</x:v>
      </x:c>
      <x:c r="F216" s="14" t="n">
        <x:f>IF(Annahmen!$B$15="gültig",IF(E216&gt;Annahmen!$B$12,1,0),"")</x:f>
        <x:v>1</x:v>
      </x:c>
    </x:row>
    <x:row r="217" ht="23" customHeight="1">
      <x:c r="A217" s="14" t="n">
        <x:f>Ziehungen!A217</x:f>
        <x:v>211</x:v>
      </x:c>
      <x:c r="B217" s="18" t="n">
        <x:f>IF(Annahmen!$B$15&lt;&gt;"gültig","",IF(Annahmen!$B$7=Annahmen!$D$7,Annahmen!$B$7,IF(Ziehungen!B217&lt;=(Annahmen!$C$7-Annahmen!$B$7)/(Annahmen!$D$7-Annahmen!$B$7),Annahmen!$B$7+SQRT(Ziehungen!B217*(Annahmen!$D$7-Annahmen!$B$7)*(Annahmen!$C$7-Annahmen!$B$7)),Annahmen!$D$7-SQRT((1-Ziehungen!B217)*(Annahmen!$D$7-Annahmen!$B$7)*(Annahmen!$D$7-Annahmen!$C$7)))))</x:f>
        <x:v>9683.306615196043</x:v>
      </x:c>
      <x:c r="C217" s="18" t="n">
        <x:f>IF(Annahmen!$B$15&lt;&gt;"gültig","",IF(Annahmen!$B$8=Annahmen!$D$8,Annahmen!$B$8,IF(Ziehungen!C217&lt;=(Annahmen!$C$8-Annahmen!$B$8)/(Annahmen!$D$8-Annahmen!$B$8),Annahmen!$B$8+SQRT(Ziehungen!C217*(Annahmen!$D$8-Annahmen!$B$8)*(Annahmen!$C$8-Annahmen!$B$8)),Annahmen!$D$8-SQRT((1-Ziehungen!C217)*(Annahmen!$D$8-Annahmen!$B$8)*(Annahmen!$D$8-Annahmen!$C$8)))))</x:f>
        <x:v>4675.429370568816</x:v>
      </x:c>
      <x:c r="D217" s="18" t="n">
        <x:f>IF(Annahmen!$B$15&lt;&gt;"gültig","",IF(Annahmen!$B$9=Annahmen!$D$9,Annahmen!$B$9,IF(Ziehungen!D217&lt;=(Annahmen!$C$9-Annahmen!$B$9)/(Annahmen!$D$9-Annahmen!$B$9),Annahmen!$B$9+SQRT(Ziehungen!D217*(Annahmen!$D$9-Annahmen!$B$9)*(Annahmen!$C$9-Annahmen!$B$9)),Annahmen!$D$9-SQRT((1-Ziehungen!D217)*(Annahmen!$D$9-Annahmen!$B$9)*(Annahmen!$D$9-Annahmen!$C$9)))))</x:f>
        <x:v>1889.4253697867293</x:v>
      </x:c>
      <x:c r="E217" s="18" t="n">
        <x:f>IF(Annahmen!$B$15="gültig",SUM(B217:D217),"")</x:f>
        <x:v>16248.161355551589</x:v>
      </x:c>
      <x:c r="F217" s="14" t="n">
        <x:f>IF(Annahmen!$B$15="gültig",IF(E217&gt;Annahmen!$B$12,1,0),"")</x:f>
        <x:v>0</x:v>
      </x:c>
    </x:row>
    <x:row r="218" ht="23" customHeight="1">
      <x:c r="A218" s="14" t="n">
        <x:f>Ziehungen!A218</x:f>
        <x:v>212</x:v>
      </x:c>
      <x:c r="B218" s="18" t="n">
        <x:f>IF(Annahmen!$B$15&lt;&gt;"gültig","",IF(Annahmen!$B$7=Annahmen!$D$7,Annahmen!$B$7,IF(Ziehungen!B218&lt;=(Annahmen!$C$7-Annahmen!$B$7)/(Annahmen!$D$7-Annahmen!$B$7),Annahmen!$B$7+SQRT(Ziehungen!B218*(Annahmen!$D$7-Annahmen!$B$7)*(Annahmen!$C$7-Annahmen!$B$7)),Annahmen!$D$7-SQRT((1-Ziehungen!B218)*(Annahmen!$D$7-Annahmen!$B$7)*(Annahmen!$D$7-Annahmen!$C$7)))))</x:f>
        <x:v>9205.515469347567</x:v>
      </x:c>
      <x:c r="C218" s="18" t="n">
        <x:f>IF(Annahmen!$B$15&lt;&gt;"gültig","",IF(Annahmen!$B$8=Annahmen!$D$8,Annahmen!$B$8,IF(Ziehungen!C218&lt;=(Annahmen!$C$8-Annahmen!$B$8)/(Annahmen!$D$8-Annahmen!$B$8),Annahmen!$B$8+SQRT(Ziehungen!C218*(Annahmen!$D$8-Annahmen!$B$8)*(Annahmen!$C$8-Annahmen!$B$8)),Annahmen!$D$8-SQRT((1-Ziehungen!C218)*(Annahmen!$D$8-Annahmen!$B$8)*(Annahmen!$D$8-Annahmen!$C$8)))))</x:f>
        <x:v>8075.630217300864</x:v>
      </x:c>
      <x:c r="D218" s="18" t="n">
        <x:f>IF(Annahmen!$B$15&lt;&gt;"gültig","",IF(Annahmen!$B$9=Annahmen!$D$9,Annahmen!$B$9,IF(Ziehungen!D218&lt;=(Annahmen!$C$9-Annahmen!$B$9)/(Annahmen!$D$9-Annahmen!$B$9),Annahmen!$B$9+SQRT(Ziehungen!D218*(Annahmen!$D$9-Annahmen!$B$9)*(Annahmen!$C$9-Annahmen!$B$9)),Annahmen!$D$9-SQRT((1-Ziehungen!D218)*(Annahmen!$D$9-Annahmen!$B$9)*(Annahmen!$D$9-Annahmen!$C$9)))))</x:f>
        <x:v>1931.5340862468186</x:v>
      </x:c>
      <x:c r="E218" s="18" t="n">
        <x:f>IF(Annahmen!$B$15="gültig",SUM(B218:D218),"")</x:f>
        <x:v>19212.679772895248</x:v>
      </x:c>
      <x:c r="F218" s="14" t="n">
        <x:f>IF(Annahmen!$B$15="gültig",IF(E218&gt;Annahmen!$B$12,1,0),"")</x:f>
        <x:v>0</x:v>
      </x:c>
    </x:row>
    <x:row r="219" ht="23" customHeight="1">
      <x:c r="A219" s="14" t="n">
        <x:f>Ziehungen!A219</x:f>
        <x:v>213</x:v>
      </x:c>
      <x:c r="B219" s="18" t="n">
        <x:f>IF(Annahmen!$B$15&lt;&gt;"gültig","",IF(Annahmen!$B$7=Annahmen!$D$7,Annahmen!$B$7,IF(Ziehungen!B219&lt;=(Annahmen!$C$7-Annahmen!$B$7)/(Annahmen!$D$7-Annahmen!$B$7),Annahmen!$B$7+SQRT(Ziehungen!B219*(Annahmen!$D$7-Annahmen!$B$7)*(Annahmen!$C$7-Annahmen!$B$7)),Annahmen!$D$7-SQRT((1-Ziehungen!B219)*(Annahmen!$D$7-Annahmen!$B$7)*(Annahmen!$D$7-Annahmen!$C$7)))))</x:f>
        <x:v>8245.030430528159</x:v>
      </x:c>
      <x:c r="C219" s="18" t="n">
        <x:f>IF(Annahmen!$B$15&lt;&gt;"gültig","",IF(Annahmen!$B$8=Annahmen!$D$8,Annahmen!$B$8,IF(Ziehungen!C219&lt;=(Annahmen!$C$8-Annahmen!$B$8)/(Annahmen!$D$8-Annahmen!$B$8),Annahmen!$B$8+SQRT(Ziehungen!C219*(Annahmen!$D$8-Annahmen!$B$8)*(Annahmen!$C$8-Annahmen!$B$8)),Annahmen!$D$8-SQRT((1-Ziehungen!C219)*(Annahmen!$D$8-Annahmen!$B$8)*(Annahmen!$D$8-Annahmen!$C$8)))))</x:f>
        <x:v>4645.697413811289</x:v>
      </x:c>
      <x:c r="D219" s="18" t="n">
        <x:f>IF(Annahmen!$B$15&lt;&gt;"gültig","",IF(Annahmen!$B$9=Annahmen!$D$9,Annahmen!$B$9,IF(Ziehungen!D219&lt;=(Annahmen!$C$9-Annahmen!$B$9)/(Annahmen!$D$9-Annahmen!$B$9),Annahmen!$B$9+SQRT(Ziehungen!D219*(Annahmen!$D$9-Annahmen!$B$9)*(Annahmen!$C$9-Annahmen!$B$9)),Annahmen!$D$9-SQRT((1-Ziehungen!D219)*(Annahmen!$D$9-Annahmen!$B$9)*(Annahmen!$D$9-Annahmen!$C$9)))))</x:f>
        <x:v>1530.0591821814646</x:v>
      </x:c>
      <x:c r="E219" s="18" t="n">
        <x:f>IF(Annahmen!$B$15="gültig",SUM(B219:D219),"")</x:f>
        <x:v>14420.787026520913</x:v>
      </x:c>
      <x:c r="F219" s="14" t="n">
        <x:f>IF(Annahmen!$B$15="gültig",IF(E219&gt;Annahmen!$B$12,1,0),"")</x:f>
        <x:v>0</x:v>
      </x:c>
    </x:row>
    <x:row r="220" ht="23" customHeight="1">
      <x:c r="A220" s="14" t="n">
        <x:f>Ziehungen!A220</x:f>
        <x:v>214</x:v>
      </x:c>
      <x:c r="B220" s="18" t="n">
        <x:f>IF(Annahmen!$B$15&lt;&gt;"gültig","",IF(Annahmen!$B$7=Annahmen!$D$7,Annahmen!$B$7,IF(Ziehungen!B220&lt;=(Annahmen!$C$7-Annahmen!$B$7)/(Annahmen!$D$7-Annahmen!$B$7),Annahmen!$B$7+SQRT(Ziehungen!B220*(Annahmen!$D$7-Annahmen!$B$7)*(Annahmen!$C$7-Annahmen!$B$7)),Annahmen!$D$7-SQRT((1-Ziehungen!B220)*(Annahmen!$D$7-Annahmen!$B$7)*(Annahmen!$D$7-Annahmen!$C$7)))))</x:f>
        <x:v>8770.34836105543</x:v>
      </x:c>
      <x:c r="C220" s="18" t="n">
        <x:f>IF(Annahmen!$B$15&lt;&gt;"gültig","",IF(Annahmen!$B$8=Annahmen!$D$8,Annahmen!$B$8,IF(Ziehungen!C220&lt;=(Annahmen!$C$8-Annahmen!$B$8)/(Annahmen!$D$8-Annahmen!$B$8),Annahmen!$B$8+SQRT(Ziehungen!C220*(Annahmen!$D$8-Annahmen!$B$8)*(Annahmen!$C$8-Annahmen!$B$8)),Annahmen!$D$8-SQRT((1-Ziehungen!C220)*(Annahmen!$D$8-Annahmen!$B$8)*(Annahmen!$D$8-Annahmen!$C$8)))))</x:f>
        <x:v>5276.799542185115</x:v>
      </x:c>
      <x:c r="D220" s="18" t="n">
        <x:f>IF(Annahmen!$B$15&lt;&gt;"gültig","",IF(Annahmen!$B$9=Annahmen!$D$9,Annahmen!$B$9,IF(Ziehungen!D220&lt;=(Annahmen!$C$9-Annahmen!$B$9)/(Annahmen!$D$9-Annahmen!$B$9),Annahmen!$B$9+SQRT(Ziehungen!D220*(Annahmen!$D$9-Annahmen!$B$9)*(Annahmen!$C$9-Annahmen!$B$9)),Annahmen!$D$9-SQRT((1-Ziehungen!D220)*(Annahmen!$D$9-Annahmen!$B$9)*(Annahmen!$D$9-Annahmen!$C$9)))))</x:f>
        <x:v>1201.7329511230082</x:v>
      </x:c>
      <x:c r="E220" s="18" t="n">
        <x:f>IF(Annahmen!$B$15="gültig",SUM(B220:D220),"")</x:f>
        <x:v>15248.880854363553</x:v>
      </x:c>
      <x:c r="F220" s="14" t="n">
        <x:f>IF(Annahmen!$B$15="gültig",IF(E220&gt;Annahmen!$B$12,1,0),"")</x:f>
        <x:v>0</x:v>
      </x:c>
    </x:row>
    <x:row r="221" ht="23" customHeight="1">
      <x:c r="A221" s="14" t="n">
        <x:f>Ziehungen!A221</x:f>
        <x:v>215</x:v>
      </x:c>
      <x:c r="B221" s="18" t="n">
        <x:f>IF(Annahmen!$B$15&lt;&gt;"gültig","",IF(Annahmen!$B$7=Annahmen!$D$7,Annahmen!$B$7,IF(Ziehungen!B221&lt;=(Annahmen!$C$7-Annahmen!$B$7)/(Annahmen!$D$7-Annahmen!$B$7),Annahmen!$B$7+SQRT(Ziehungen!B221*(Annahmen!$D$7-Annahmen!$B$7)*(Annahmen!$C$7-Annahmen!$B$7)),Annahmen!$D$7-SQRT((1-Ziehungen!B221)*(Annahmen!$D$7-Annahmen!$B$7)*(Annahmen!$D$7-Annahmen!$C$7)))))</x:f>
        <x:v>10542.217915250081</x:v>
      </x:c>
      <x:c r="C221" s="18" t="n">
        <x:f>IF(Annahmen!$B$15&lt;&gt;"gültig","",IF(Annahmen!$B$8=Annahmen!$D$8,Annahmen!$B$8,IF(Ziehungen!C221&lt;=(Annahmen!$C$8-Annahmen!$B$8)/(Annahmen!$D$8-Annahmen!$B$8),Annahmen!$B$8+SQRT(Ziehungen!C221*(Annahmen!$D$8-Annahmen!$B$8)*(Annahmen!$C$8-Annahmen!$B$8)),Annahmen!$D$8-SQRT((1-Ziehungen!C221)*(Annahmen!$D$8-Annahmen!$B$8)*(Annahmen!$D$8-Annahmen!$C$8)))))</x:f>
        <x:v>6273.58837700121</x:v>
      </x:c>
      <x:c r="D221" s="18" t="n">
        <x:f>IF(Annahmen!$B$15&lt;&gt;"gültig","",IF(Annahmen!$B$9=Annahmen!$D$9,Annahmen!$B$9,IF(Ziehungen!D221&lt;=(Annahmen!$C$9-Annahmen!$B$9)/(Annahmen!$D$9-Annahmen!$B$9),Annahmen!$B$9+SQRT(Ziehungen!D221*(Annahmen!$D$9-Annahmen!$B$9)*(Annahmen!$C$9-Annahmen!$B$9)),Annahmen!$D$9-SQRT((1-Ziehungen!D221)*(Annahmen!$D$9-Annahmen!$B$9)*(Annahmen!$D$9-Annahmen!$C$9)))))</x:f>
        <x:v>1525.517926792684</x:v>
      </x:c>
      <x:c r="E221" s="18" t="n">
        <x:f>IF(Annahmen!$B$15="gültig",SUM(B221:D221),"")</x:f>
        <x:v>18341.324219043974</x:v>
      </x:c>
      <x:c r="F221" s="14" t="n">
        <x:f>IF(Annahmen!$B$15="gültig",IF(E221&gt;Annahmen!$B$12,1,0),"")</x:f>
        <x:v>0</x:v>
      </x:c>
    </x:row>
    <x:row r="222" ht="23" customHeight="1">
      <x:c r="A222" s="14" t="n">
        <x:f>Ziehungen!A222</x:f>
        <x:v>216</x:v>
      </x:c>
      <x:c r="B222" s="18" t="n">
        <x:f>IF(Annahmen!$B$15&lt;&gt;"gültig","",IF(Annahmen!$B$7=Annahmen!$D$7,Annahmen!$B$7,IF(Ziehungen!B222&lt;=(Annahmen!$C$7-Annahmen!$B$7)/(Annahmen!$D$7-Annahmen!$B$7),Annahmen!$B$7+SQRT(Ziehungen!B222*(Annahmen!$D$7-Annahmen!$B$7)*(Annahmen!$C$7-Annahmen!$B$7)),Annahmen!$D$7-SQRT((1-Ziehungen!B222)*(Annahmen!$D$7-Annahmen!$B$7)*(Annahmen!$D$7-Annahmen!$C$7)))))</x:f>
        <x:v>11359.946878379931</x:v>
      </x:c>
      <x:c r="C222" s="18" t="n">
        <x:f>IF(Annahmen!$B$15&lt;&gt;"gültig","",IF(Annahmen!$B$8=Annahmen!$D$8,Annahmen!$B$8,IF(Ziehungen!C222&lt;=(Annahmen!$C$8-Annahmen!$B$8)/(Annahmen!$D$8-Annahmen!$B$8),Annahmen!$B$8+SQRT(Ziehungen!C222*(Annahmen!$D$8-Annahmen!$B$8)*(Annahmen!$C$8-Annahmen!$B$8)),Annahmen!$D$8-SQRT((1-Ziehungen!C222)*(Annahmen!$D$8-Annahmen!$B$8)*(Annahmen!$D$8-Annahmen!$C$8)))))</x:f>
        <x:v>4820.108587743891</x:v>
      </x:c>
      <x:c r="D222" s="18" t="n">
        <x:f>IF(Annahmen!$B$15&lt;&gt;"gültig","",IF(Annahmen!$B$9=Annahmen!$D$9,Annahmen!$B$9,IF(Ziehungen!D222&lt;=(Annahmen!$C$9-Annahmen!$B$9)/(Annahmen!$D$9-Annahmen!$B$9),Annahmen!$B$9+SQRT(Ziehungen!D222*(Annahmen!$D$9-Annahmen!$B$9)*(Annahmen!$C$9-Annahmen!$B$9)),Annahmen!$D$9-SQRT((1-Ziehungen!D222)*(Annahmen!$D$9-Annahmen!$B$9)*(Annahmen!$D$9-Annahmen!$C$9)))))</x:f>
        <x:v>1804.2382637154494</x:v>
      </x:c>
      <x:c r="E222" s="18" t="n">
        <x:f>IF(Annahmen!$B$15="gültig",SUM(B222:D222),"")</x:f>
        <x:v>17984.29372983927</x:v>
      </x:c>
      <x:c r="F222" s="14" t="n">
        <x:f>IF(Annahmen!$B$15="gültig",IF(E222&gt;Annahmen!$B$12,1,0),"")</x:f>
        <x:v>0</x:v>
      </x:c>
    </x:row>
    <x:row r="223" ht="23" customHeight="1">
      <x:c r="A223" s="14" t="n">
        <x:f>Ziehungen!A223</x:f>
        <x:v>217</x:v>
      </x:c>
      <x:c r="B223" s="18" t="n">
        <x:f>IF(Annahmen!$B$15&lt;&gt;"gültig","",IF(Annahmen!$B$7=Annahmen!$D$7,Annahmen!$B$7,IF(Ziehungen!B223&lt;=(Annahmen!$C$7-Annahmen!$B$7)/(Annahmen!$D$7-Annahmen!$B$7),Annahmen!$B$7+SQRT(Ziehungen!B223*(Annahmen!$D$7-Annahmen!$B$7)*(Annahmen!$C$7-Annahmen!$B$7)),Annahmen!$D$7-SQRT((1-Ziehungen!B223)*(Annahmen!$D$7-Annahmen!$B$7)*(Annahmen!$D$7-Annahmen!$C$7)))))</x:f>
        <x:v>9846.295351428136</x:v>
      </x:c>
      <x:c r="C223" s="18" t="n">
        <x:f>IF(Annahmen!$B$15&lt;&gt;"gültig","",IF(Annahmen!$B$8=Annahmen!$D$8,Annahmen!$B$8,IF(Ziehungen!C223&lt;=(Annahmen!$C$8-Annahmen!$B$8)/(Annahmen!$D$8-Annahmen!$B$8),Annahmen!$B$8+SQRT(Ziehungen!C223*(Annahmen!$D$8-Annahmen!$B$8)*(Annahmen!$C$8-Annahmen!$B$8)),Annahmen!$D$8-SQRT((1-Ziehungen!C223)*(Annahmen!$D$8-Annahmen!$B$8)*(Annahmen!$D$8-Annahmen!$C$8)))))</x:f>
        <x:v>6514.181279003552</x:v>
      </x:c>
      <x:c r="D223" s="18" t="n">
        <x:f>IF(Annahmen!$B$15&lt;&gt;"gültig","",IF(Annahmen!$B$9=Annahmen!$D$9,Annahmen!$B$9,IF(Ziehungen!D223&lt;=(Annahmen!$C$9-Annahmen!$B$9)/(Annahmen!$D$9-Annahmen!$B$9),Annahmen!$B$9+SQRT(Ziehungen!D223*(Annahmen!$D$9-Annahmen!$B$9)*(Annahmen!$C$9-Annahmen!$B$9)),Annahmen!$D$9-SQRT((1-Ziehungen!D223)*(Annahmen!$D$9-Annahmen!$B$9)*(Annahmen!$D$9-Annahmen!$C$9)))))</x:f>
        <x:v>1357.0133802041998</x:v>
      </x:c>
      <x:c r="E223" s="18" t="n">
        <x:f>IF(Annahmen!$B$15="gültig",SUM(B223:D223),"")</x:f>
        <x:v>17717.490010635887</x:v>
      </x:c>
      <x:c r="F223" s="14" t="n">
        <x:f>IF(Annahmen!$B$15="gültig",IF(E223&gt;Annahmen!$B$12,1,0),"")</x:f>
        <x:v>0</x:v>
      </x:c>
    </x:row>
    <x:row r="224" ht="23" customHeight="1">
      <x:c r="A224" s="14" t="n">
        <x:f>Ziehungen!A224</x:f>
        <x:v>218</x:v>
      </x:c>
      <x:c r="B224" s="18" t="n">
        <x:f>IF(Annahmen!$B$15&lt;&gt;"gültig","",IF(Annahmen!$B$7=Annahmen!$D$7,Annahmen!$B$7,IF(Ziehungen!B224&lt;=(Annahmen!$C$7-Annahmen!$B$7)/(Annahmen!$D$7-Annahmen!$B$7),Annahmen!$B$7+SQRT(Ziehungen!B224*(Annahmen!$D$7-Annahmen!$B$7)*(Annahmen!$C$7-Annahmen!$B$7)),Annahmen!$D$7-SQRT((1-Ziehungen!B224)*(Annahmen!$D$7-Annahmen!$B$7)*(Annahmen!$D$7-Annahmen!$C$7)))))</x:f>
        <x:v>8779.80493085722</x:v>
      </x:c>
      <x:c r="C224" s="18" t="n">
        <x:f>IF(Annahmen!$B$15&lt;&gt;"gültig","",IF(Annahmen!$B$8=Annahmen!$D$8,Annahmen!$B$8,IF(Ziehungen!C224&lt;=(Annahmen!$C$8-Annahmen!$B$8)/(Annahmen!$D$8-Annahmen!$B$8),Annahmen!$B$8+SQRT(Ziehungen!C224*(Annahmen!$D$8-Annahmen!$B$8)*(Annahmen!$C$8-Annahmen!$B$8)),Annahmen!$D$8-SQRT((1-Ziehungen!C224)*(Annahmen!$D$8-Annahmen!$B$8)*(Annahmen!$D$8-Annahmen!$C$8)))))</x:f>
        <x:v>4486.856648542828</x:v>
      </x:c>
      <x:c r="D224" s="18" t="n">
        <x:f>IF(Annahmen!$B$15&lt;&gt;"gültig","",IF(Annahmen!$B$9=Annahmen!$D$9,Annahmen!$B$9,IF(Ziehungen!D224&lt;=(Annahmen!$C$9-Annahmen!$B$9)/(Annahmen!$D$9-Annahmen!$B$9),Annahmen!$B$9+SQRT(Ziehungen!D224*(Annahmen!$D$9-Annahmen!$B$9)*(Annahmen!$C$9-Annahmen!$B$9)),Annahmen!$D$9-SQRT((1-Ziehungen!D224)*(Annahmen!$D$9-Annahmen!$B$9)*(Annahmen!$D$9-Annahmen!$C$9)))))</x:f>
        <x:v>1666.35196060193</x:v>
      </x:c>
      <x:c r="E224" s="18" t="n">
        <x:f>IF(Annahmen!$B$15="gültig",SUM(B224:D224),"")</x:f>
        <x:v>14933.013540001979</x:v>
      </x:c>
      <x:c r="F224" s="14" t="n">
        <x:f>IF(Annahmen!$B$15="gültig",IF(E224&gt;Annahmen!$B$12,1,0),"")</x:f>
        <x:v>0</x:v>
      </x:c>
    </x:row>
    <x:row r="225" ht="23" customHeight="1">
      <x:c r="A225" s="14" t="n">
        <x:f>Ziehungen!A225</x:f>
        <x:v>219</x:v>
      </x:c>
      <x:c r="B225" s="18" t="n">
        <x:f>IF(Annahmen!$B$15&lt;&gt;"gültig","",IF(Annahmen!$B$7=Annahmen!$D$7,Annahmen!$B$7,IF(Ziehungen!B225&lt;=(Annahmen!$C$7-Annahmen!$B$7)/(Annahmen!$D$7-Annahmen!$B$7),Annahmen!$B$7+SQRT(Ziehungen!B225*(Annahmen!$D$7-Annahmen!$B$7)*(Annahmen!$C$7-Annahmen!$B$7)),Annahmen!$D$7-SQRT((1-Ziehungen!B225)*(Annahmen!$D$7-Annahmen!$B$7)*(Annahmen!$D$7-Annahmen!$C$7)))))</x:f>
        <x:v>11300.958508992811</x:v>
      </x:c>
      <x:c r="C225" s="18" t="n">
        <x:f>IF(Annahmen!$B$15&lt;&gt;"gültig","",IF(Annahmen!$B$8=Annahmen!$D$8,Annahmen!$B$8,IF(Ziehungen!C225&lt;=(Annahmen!$C$8-Annahmen!$B$8)/(Annahmen!$D$8-Annahmen!$B$8),Annahmen!$B$8+SQRT(Ziehungen!C225*(Annahmen!$D$8-Annahmen!$B$8)*(Annahmen!$C$8-Annahmen!$B$8)),Annahmen!$D$8-SQRT((1-Ziehungen!C225)*(Annahmen!$D$8-Annahmen!$B$8)*(Annahmen!$D$8-Annahmen!$C$8)))))</x:f>
        <x:v>7308.027745562401</x:v>
      </x:c>
      <x:c r="D225" s="18" t="n">
        <x:f>IF(Annahmen!$B$15&lt;&gt;"gültig","",IF(Annahmen!$B$9=Annahmen!$D$9,Annahmen!$B$9,IF(Ziehungen!D225&lt;=(Annahmen!$C$9-Annahmen!$B$9)/(Annahmen!$D$9-Annahmen!$B$9),Annahmen!$B$9+SQRT(Ziehungen!D225*(Annahmen!$D$9-Annahmen!$B$9)*(Annahmen!$C$9-Annahmen!$B$9)),Annahmen!$D$9-SQRT((1-Ziehungen!D225)*(Annahmen!$D$9-Annahmen!$B$9)*(Annahmen!$D$9-Annahmen!$C$9)))))</x:f>
        <x:v>1938.1232102375964</x:v>
      </x:c>
      <x:c r="E225" s="18" t="n">
        <x:f>IF(Annahmen!$B$15="gültig",SUM(B225:D225),"")</x:f>
        <x:v>20547.10946479281</x:v>
      </x:c>
      <x:c r="F225" s="14" t="n">
        <x:f>IF(Annahmen!$B$15="gültig",IF(E225&gt;Annahmen!$B$12,1,0),"")</x:f>
        <x:v>1</x:v>
      </x:c>
    </x:row>
    <x:row r="226" ht="23" customHeight="1">
      <x:c r="A226" s="14" t="n">
        <x:f>Ziehungen!A226</x:f>
        <x:v>220</x:v>
      </x:c>
      <x:c r="B226" s="18" t="n">
        <x:f>IF(Annahmen!$B$15&lt;&gt;"gültig","",IF(Annahmen!$B$7=Annahmen!$D$7,Annahmen!$B$7,IF(Ziehungen!B226&lt;=(Annahmen!$C$7-Annahmen!$B$7)/(Annahmen!$D$7-Annahmen!$B$7),Annahmen!$B$7+SQRT(Ziehungen!B226*(Annahmen!$D$7-Annahmen!$B$7)*(Annahmen!$C$7-Annahmen!$B$7)),Annahmen!$D$7-SQRT((1-Ziehungen!B226)*(Annahmen!$D$7-Annahmen!$B$7)*(Annahmen!$D$7-Annahmen!$C$7)))))</x:f>
        <x:v>10184.727135344965</x:v>
      </x:c>
      <x:c r="C226" s="18" t="n">
        <x:f>IF(Annahmen!$B$15&lt;&gt;"gültig","",IF(Annahmen!$B$8=Annahmen!$D$8,Annahmen!$B$8,IF(Ziehungen!C226&lt;=(Annahmen!$C$8-Annahmen!$B$8)/(Annahmen!$D$8-Annahmen!$B$8),Annahmen!$B$8+SQRT(Ziehungen!C226*(Annahmen!$D$8-Annahmen!$B$8)*(Annahmen!$C$8-Annahmen!$B$8)),Annahmen!$D$8-SQRT((1-Ziehungen!C226)*(Annahmen!$D$8-Annahmen!$B$8)*(Annahmen!$D$8-Annahmen!$C$8)))))</x:f>
        <x:v>5697.608134081694</x:v>
      </x:c>
      <x:c r="D226" s="18" t="n">
        <x:f>IF(Annahmen!$B$15&lt;&gt;"gültig","",IF(Annahmen!$B$9=Annahmen!$D$9,Annahmen!$B$9,IF(Ziehungen!D226&lt;=(Annahmen!$C$9-Annahmen!$B$9)/(Annahmen!$D$9-Annahmen!$B$9),Annahmen!$B$9+SQRT(Ziehungen!D226*(Annahmen!$D$9-Annahmen!$B$9)*(Annahmen!$C$9-Annahmen!$B$9)),Annahmen!$D$9-SQRT((1-Ziehungen!D226)*(Annahmen!$D$9-Annahmen!$B$9)*(Annahmen!$D$9-Annahmen!$C$9)))))</x:f>
        <x:v>2314.1992804085658</x:v>
      </x:c>
      <x:c r="E226" s="18" t="n">
        <x:f>IF(Annahmen!$B$15="gültig",SUM(B226:D226),"")</x:f>
        <x:v>18196.534549835225</x:v>
      </x:c>
      <x:c r="F226" s="14" t="n">
        <x:f>IF(Annahmen!$B$15="gültig",IF(E226&gt;Annahmen!$B$12,1,0),"")</x:f>
        <x:v>0</x:v>
      </x:c>
    </x:row>
    <x:row r="227" ht="23" customHeight="1">
      <x:c r="A227" s="14" t="n">
        <x:f>Ziehungen!A227</x:f>
        <x:v>221</x:v>
      </x:c>
      <x:c r="B227" s="18" t="n">
        <x:f>IF(Annahmen!$B$15&lt;&gt;"gültig","",IF(Annahmen!$B$7=Annahmen!$D$7,Annahmen!$B$7,IF(Ziehungen!B227&lt;=(Annahmen!$C$7-Annahmen!$B$7)/(Annahmen!$D$7-Annahmen!$B$7),Annahmen!$B$7+SQRT(Ziehungen!B227*(Annahmen!$D$7-Annahmen!$B$7)*(Annahmen!$C$7-Annahmen!$B$7)),Annahmen!$D$7-SQRT((1-Ziehungen!B227)*(Annahmen!$D$7-Annahmen!$B$7)*(Annahmen!$D$7-Annahmen!$C$7)))))</x:f>
        <x:v>9153.177097619748</x:v>
      </x:c>
      <x:c r="C227" s="18" t="n">
        <x:f>IF(Annahmen!$B$15&lt;&gt;"gültig","",IF(Annahmen!$B$8=Annahmen!$D$8,Annahmen!$B$8,IF(Ziehungen!C227&lt;=(Annahmen!$C$8-Annahmen!$B$8)/(Annahmen!$D$8-Annahmen!$B$8),Annahmen!$B$8+SQRT(Ziehungen!C227*(Annahmen!$D$8-Annahmen!$B$8)*(Annahmen!$C$8-Annahmen!$B$8)),Annahmen!$D$8-SQRT((1-Ziehungen!C227)*(Annahmen!$D$8-Annahmen!$B$8)*(Annahmen!$D$8-Annahmen!$C$8)))))</x:f>
        <x:v>6391.511751762942</x:v>
      </x:c>
      <x:c r="D227" s="18" t="n">
        <x:f>IF(Annahmen!$B$15&lt;&gt;"gültig","",IF(Annahmen!$B$9=Annahmen!$D$9,Annahmen!$B$9,IF(Ziehungen!D227&lt;=(Annahmen!$C$9-Annahmen!$B$9)/(Annahmen!$D$9-Annahmen!$B$9),Annahmen!$B$9+SQRT(Ziehungen!D227*(Annahmen!$D$9-Annahmen!$B$9)*(Annahmen!$C$9-Annahmen!$B$9)),Annahmen!$D$9-SQRT((1-Ziehungen!D227)*(Annahmen!$D$9-Annahmen!$B$9)*(Annahmen!$D$9-Annahmen!$C$9)))))</x:f>
        <x:v>1770.9096422070422</x:v>
      </x:c>
      <x:c r="E227" s="18" t="n">
        <x:f>IF(Annahmen!$B$15="gültig",SUM(B227:D227),"")</x:f>
        <x:v>17315.59849158973</x:v>
      </x:c>
      <x:c r="F227" s="14" t="n">
        <x:f>IF(Annahmen!$B$15="gültig",IF(E227&gt;Annahmen!$B$12,1,0),"")</x:f>
        <x:v>0</x:v>
      </x:c>
    </x:row>
    <x:row r="228" ht="23" customHeight="1">
      <x:c r="A228" s="14" t="n">
        <x:f>Ziehungen!A228</x:f>
        <x:v>222</x:v>
      </x:c>
      <x:c r="B228" s="18" t="n">
        <x:f>IF(Annahmen!$B$15&lt;&gt;"gültig","",IF(Annahmen!$B$7=Annahmen!$D$7,Annahmen!$B$7,IF(Ziehungen!B228&lt;=(Annahmen!$C$7-Annahmen!$B$7)/(Annahmen!$D$7-Annahmen!$B$7),Annahmen!$B$7+SQRT(Ziehungen!B228*(Annahmen!$D$7-Annahmen!$B$7)*(Annahmen!$C$7-Annahmen!$B$7)),Annahmen!$D$7-SQRT((1-Ziehungen!B228)*(Annahmen!$D$7-Annahmen!$B$7)*(Annahmen!$D$7-Annahmen!$C$7)))))</x:f>
        <x:v>10130.003771842094</x:v>
      </x:c>
      <x:c r="C228" s="18" t="n">
        <x:f>IF(Annahmen!$B$15&lt;&gt;"gültig","",IF(Annahmen!$B$8=Annahmen!$D$8,Annahmen!$B$8,IF(Ziehungen!C228&lt;=(Annahmen!$C$8-Annahmen!$B$8)/(Annahmen!$D$8-Annahmen!$B$8),Annahmen!$B$8+SQRT(Ziehungen!C228*(Annahmen!$D$8-Annahmen!$B$8)*(Annahmen!$C$8-Annahmen!$B$8)),Annahmen!$D$8-SQRT((1-Ziehungen!C228)*(Annahmen!$D$8-Annahmen!$B$8)*(Annahmen!$D$8-Annahmen!$C$8)))))</x:f>
        <x:v>6013.738493445387</x:v>
      </x:c>
      <x:c r="D228" s="18" t="n">
        <x:f>IF(Annahmen!$B$15&lt;&gt;"gültig","",IF(Annahmen!$B$9=Annahmen!$D$9,Annahmen!$B$9,IF(Ziehungen!D228&lt;=(Annahmen!$C$9-Annahmen!$B$9)/(Annahmen!$D$9-Annahmen!$B$9),Annahmen!$B$9+SQRT(Ziehungen!D228*(Annahmen!$D$9-Annahmen!$B$9)*(Annahmen!$C$9-Annahmen!$B$9)),Annahmen!$D$9-SQRT((1-Ziehungen!D228)*(Annahmen!$D$9-Annahmen!$B$9)*(Annahmen!$D$9-Annahmen!$C$9)))))</x:f>
        <x:v>1812.8696808951522</x:v>
      </x:c>
      <x:c r="E228" s="18" t="n">
        <x:f>IF(Annahmen!$B$15="gültig",SUM(B228:D228),"")</x:f>
        <x:v>17956.611946182635</x:v>
      </x:c>
      <x:c r="F228" s="14" t="n">
        <x:f>IF(Annahmen!$B$15="gültig",IF(E228&gt;Annahmen!$B$12,1,0),"")</x:f>
        <x:v>0</x:v>
      </x:c>
    </x:row>
    <x:row r="229" ht="23" customHeight="1">
      <x:c r="A229" s="14" t="n">
        <x:f>Ziehungen!A229</x:f>
        <x:v>223</x:v>
      </x:c>
      <x:c r="B229" s="18" t="n">
        <x:f>IF(Annahmen!$B$15&lt;&gt;"gültig","",IF(Annahmen!$B$7=Annahmen!$D$7,Annahmen!$B$7,IF(Ziehungen!B229&lt;=(Annahmen!$C$7-Annahmen!$B$7)/(Annahmen!$D$7-Annahmen!$B$7),Annahmen!$B$7+SQRT(Ziehungen!B229*(Annahmen!$D$7-Annahmen!$B$7)*(Annahmen!$C$7-Annahmen!$B$7)),Annahmen!$D$7-SQRT((1-Ziehungen!B229)*(Annahmen!$D$7-Annahmen!$B$7)*(Annahmen!$D$7-Annahmen!$C$7)))))</x:f>
        <x:v>9994.62440856744</x:v>
      </x:c>
      <x:c r="C229" s="18" t="n">
        <x:f>IF(Annahmen!$B$15&lt;&gt;"gültig","",IF(Annahmen!$B$8=Annahmen!$D$8,Annahmen!$B$8,IF(Ziehungen!C229&lt;=(Annahmen!$C$8-Annahmen!$B$8)/(Annahmen!$D$8-Annahmen!$B$8),Annahmen!$B$8+SQRT(Ziehungen!C229*(Annahmen!$D$8-Annahmen!$B$8)*(Annahmen!$C$8-Annahmen!$B$8)),Annahmen!$D$8-SQRT((1-Ziehungen!C229)*(Annahmen!$D$8-Annahmen!$B$8)*(Annahmen!$D$8-Annahmen!$C$8)))))</x:f>
        <x:v>5920.098206243694</x:v>
      </x:c>
      <x:c r="D229" s="18" t="n">
        <x:f>IF(Annahmen!$B$15&lt;&gt;"gültig","",IF(Annahmen!$B$9=Annahmen!$D$9,Annahmen!$B$9,IF(Ziehungen!D229&lt;=(Annahmen!$C$9-Annahmen!$B$9)/(Annahmen!$D$9-Annahmen!$B$9),Annahmen!$B$9+SQRT(Ziehungen!D229*(Annahmen!$D$9-Annahmen!$B$9)*(Annahmen!$C$9-Annahmen!$B$9)),Annahmen!$D$9-SQRT((1-Ziehungen!D229)*(Annahmen!$D$9-Annahmen!$B$9)*(Annahmen!$D$9-Annahmen!$C$9)))))</x:f>
        <x:v>2163.109538698748</x:v>
      </x:c>
      <x:c r="E229" s="18" t="n">
        <x:f>IF(Annahmen!$B$15="gültig",SUM(B229:D229),"")</x:f>
        <x:v>18077.832153509884</x:v>
      </x:c>
      <x:c r="F229" s="14" t="n">
        <x:f>IF(Annahmen!$B$15="gültig",IF(E229&gt;Annahmen!$B$12,1,0),"")</x:f>
        <x:v>0</x:v>
      </x:c>
    </x:row>
    <x:row r="230" ht="23" customHeight="1">
      <x:c r="A230" s="14" t="n">
        <x:f>Ziehungen!A230</x:f>
        <x:v>224</x:v>
      </x:c>
      <x:c r="B230" s="18" t="n">
        <x:f>IF(Annahmen!$B$15&lt;&gt;"gültig","",IF(Annahmen!$B$7=Annahmen!$D$7,Annahmen!$B$7,IF(Ziehungen!B230&lt;=(Annahmen!$C$7-Annahmen!$B$7)/(Annahmen!$D$7-Annahmen!$B$7),Annahmen!$B$7+SQRT(Ziehungen!B230*(Annahmen!$D$7-Annahmen!$B$7)*(Annahmen!$C$7-Annahmen!$B$7)),Annahmen!$D$7-SQRT((1-Ziehungen!B230)*(Annahmen!$D$7-Annahmen!$B$7)*(Annahmen!$D$7-Annahmen!$C$7)))))</x:f>
        <x:v>10193.818155100837</x:v>
      </x:c>
      <x:c r="C230" s="18" t="n">
        <x:f>IF(Annahmen!$B$15&lt;&gt;"gültig","",IF(Annahmen!$B$8=Annahmen!$D$8,Annahmen!$B$8,IF(Ziehungen!C230&lt;=(Annahmen!$C$8-Annahmen!$B$8)/(Annahmen!$D$8-Annahmen!$B$8),Annahmen!$B$8+SQRT(Ziehungen!C230*(Annahmen!$D$8-Annahmen!$B$8)*(Annahmen!$C$8-Annahmen!$B$8)),Annahmen!$D$8-SQRT((1-Ziehungen!C230)*(Annahmen!$D$8-Annahmen!$B$8)*(Annahmen!$D$8-Annahmen!$C$8)))))</x:f>
        <x:v>6626.13883530427</x:v>
      </x:c>
      <x:c r="D230" s="18" t="n">
        <x:f>IF(Annahmen!$B$15&lt;&gt;"gültig","",IF(Annahmen!$B$9=Annahmen!$D$9,Annahmen!$B$9,IF(Ziehungen!D230&lt;=(Annahmen!$C$9-Annahmen!$B$9)/(Annahmen!$D$9-Annahmen!$B$9),Annahmen!$B$9+SQRT(Ziehungen!D230*(Annahmen!$D$9-Annahmen!$B$9)*(Annahmen!$C$9-Annahmen!$B$9)),Annahmen!$D$9-SQRT((1-Ziehungen!D230)*(Annahmen!$D$9-Annahmen!$B$9)*(Annahmen!$D$9-Annahmen!$C$9)))))</x:f>
        <x:v>2503.642473008813</x:v>
      </x:c>
      <x:c r="E230" s="18" t="n">
        <x:f>IF(Annahmen!$B$15="gültig",SUM(B230:D230),"")</x:f>
        <x:v>19323.59946341392</x:v>
      </x:c>
      <x:c r="F230" s="14" t="n">
        <x:f>IF(Annahmen!$B$15="gültig",IF(E230&gt;Annahmen!$B$12,1,0),"")</x:f>
        <x:v>0</x:v>
      </x:c>
    </x:row>
    <x:row r="231" ht="23" customHeight="1">
      <x:c r="A231" s="14" t="n">
        <x:f>Ziehungen!A231</x:f>
        <x:v>225</x:v>
      </x:c>
      <x:c r="B231" s="18" t="n">
        <x:f>IF(Annahmen!$B$15&lt;&gt;"gültig","",IF(Annahmen!$B$7=Annahmen!$D$7,Annahmen!$B$7,IF(Ziehungen!B231&lt;=(Annahmen!$C$7-Annahmen!$B$7)/(Annahmen!$D$7-Annahmen!$B$7),Annahmen!$B$7+SQRT(Ziehungen!B231*(Annahmen!$D$7-Annahmen!$B$7)*(Annahmen!$C$7-Annahmen!$B$7)),Annahmen!$D$7-SQRT((1-Ziehungen!B231)*(Annahmen!$D$7-Annahmen!$B$7)*(Annahmen!$D$7-Annahmen!$C$7)))))</x:f>
        <x:v>10956.026248587437</x:v>
      </x:c>
      <x:c r="C231" s="18" t="n">
        <x:f>IF(Annahmen!$B$15&lt;&gt;"gültig","",IF(Annahmen!$B$8=Annahmen!$D$8,Annahmen!$B$8,IF(Ziehungen!C231&lt;=(Annahmen!$C$8-Annahmen!$B$8)/(Annahmen!$D$8-Annahmen!$B$8),Annahmen!$B$8+SQRT(Ziehungen!C231*(Annahmen!$D$8-Annahmen!$B$8)*(Annahmen!$C$8-Annahmen!$B$8)),Annahmen!$D$8-SQRT((1-Ziehungen!C231)*(Annahmen!$D$8-Annahmen!$B$8)*(Annahmen!$D$8-Annahmen!$C$8)))))</x:f>
        <x:v>6661.457565754955</x:v>
      </x:c>
      <x:c r="D231" s="18" t="n">
        <x:f>IF(Annahmen!$B$15&lt;&gt;"gültig","",IF(Annahmen!$B$9=Annahmen!$D$9,Annahmen!$B$9,IF(Ziehungen!D231&lt;=(Annahmen!$C$9-Annahmen!$B$9)/(Annahmen!$D$9-Annahmen!$B$9),Annahmen!$B$9+SQRT(Ziehungen!D231*(Annahmen!$D$9-Annahmen!$B$9)*(Annahmen!$C$9-Annahmen!$B$9)),Annahmen!$D$9-SQRT((1-Ziehungen!D231)*(Annahmen!$D$9-Annahmen!$B$9)*(Annahmen!$D$9-Annahmen!$C$9)))))</x:f>
        <x:v>1153.947058295476</x:v>
      </x:c>
      <x:c r="E231" s="18" t="n">
        <x:f>IF(Annahmen!$B$15="gültig",SUM(B231:D231),"")</x:f>
        <x:v>18771.430872637866</x:v>
      </x:c>
      <x:c r="F231" s="14" t="n">
        <x:f>IF(Annahmen!$B$15="gültig",IF(E231&gt;Annahmen!$B$12,1,0),"")</x:f>
        <x:v>0</x:v>
      </x:c>
    </x:row>
    <x:row r="232" ht="23" customHeight="1">
      <x:c r="A232" s="14" t="n">
        <x:f>Ziehungen!A232</x:f>
        <x:v>226</x:v>
      </x:c>
      <x:c r="B232" s="18" t="n">
        <x:f>IF(Annahmen!$B$15&lt;&gt;"gültig","",IF(Annahmen!$B$7=Annahmen!$D$7,Annahmen!$B$7,IF(Ziehungen!B232&lt;=(Annahmen!$C$7-Annahmen!$B$7)/(Annahmen!$D$7-Annahmen!$B$7),Annahmen!$B$7+SQRT(Ziehungen!B232*(Annahmen!$D$7-Annahmen!$B$7)*(Annahmen!$C$7-Annahmen!$B$7)),Annahmen!$D$7-SQRT((1-Ziehungen!B232)*(Annahmen!$D$7-Annahmen!$B$7)*(Annahmen!$D$7-Annahmen!$C$7)))))</x:f>
        <x:v>8512.266681514284</x:v>
      </x:c>
      <x:c r="C232" s="18" t="n">
        <x:f>IF(Annahmen!$B$15&lt;&gt;"gültig","",IF(Annahmen!$B$8=Annahmen!$D$8,Annahmen!$B$8,IF(Ziehungen!C232&lt;=(Annahmen!$C$8-Annahmen!$B$8)/(Annahmen!$D$8-Annahmen!$B$8),Annahmen!$B$8+SQRT(Ziehungen!C232*(Annahmen!$D$8-Annahmen!$B$8)*(Annahmen!$C$8-Annahmen!$B$8)),Annahmen!$D$8-SQRT((1-Ziehungen!C232)*(Annahmen!$D$8-Annahmen!$B$8)*(Annahmen!$D$8-Annahmen!$C$8)))))</x:f>
        <x:v>5627.274061066373</x:v>
      </x:c>
      <x:c r="D232" s="18" t="n">
        <x:f>IF(Annahmen!$B$15&lt;&gt;"gültig","",IF(Annahmen!$B$9=Annahmen!$D$9,Annahmen!$B$9,IF(Ziehungen!D232&lt;=(Annahmen!$C$9-Annahmen!$B$9)/(Annahmen!$D$9-Annahmen!$B$9),Annahmen!$B$9+SQRT(Ziehungen!D232*(Annahmen!$D$9-Annahmen!$B$9)*(Annahmen!$C$9-Annahmen!$B$9)),Annahmen!$D$9-SQRT((1-Ziehungen!D232)*(Annahmen!$D$9-Annahmen!$B$9)*(Annahmen!$D$9-Annahmen!$C$9)))))</x:f>
        <x:v>2332.240204543898</x:v>
      </x:c>
      <x:c r="E232" s="18" t="n">
        <x:f>IF(Annahmen!$B$15="gültig",SUM(B232:D232),"")</x:f>
        <x:v>16471.780947124556</x:v>
      </x:c>
      <x:c r="F232" s="14" t="n">
        <x:f>IF(Annahmen!$B$15="gültig",IF(E232&gt;Annahmen!$B$12,1,0),"")</x:f>
        <x:v>0</x:v>
      </x:c>
    </x:row>
    <x:row r="233" ht="23" customHeight="1">
      <x:c r="A233" s="14" t="n">
        <x:f>Ziehungen!A233</x:f>
        <x:v>227</x:v>
      </x:c>
      <x:c r="B233" s="18" t="n">
        <x:f>IF(Annahmen!$B$15&lt;&gt;"gültig","",IF(Annahmen!$B$7=Annahmen!$D$7,Annahmen!$B$7,IF(Ziehungen!B233&lt;=(Annahmen!$C$7-Annahmen!$B$7)/(Annahmen!$D$7-Annahmen!$B$7),Annahmen!$B$7+SQRT(Ziehungen!B233*(Annahmen!$D$7-Annahmen!$B$7)*(Annahmen!$C$7-Annahmen!$B$7)),Annahmen!$D$7-SQRT((1-Ziehungen!B233)*(Annahmen!$D$7-Annahmen!$B$7)*(Annahmen!$D$7-Annahmen!$C$7)))))</x:f>
        <x:v>9367.241214820982</x:v>
      </x:c>
      <x:c r="C233" s="18" t="n">
        <x:f>IF(Annahmen!$B$15&lt;&gt;"gültig","",IF(Annahmen!$B$8=Annahmen!$D$8,Annahmen!$B$8,IF(Ziehungen!C233&lt;=(Annahmen!$C$8-Annahmen!$B$8)/(Annahmen!$D$8-Annahmen!$B$8),Annahmen!$B$8+SQRT(Ziehungen!C233*(Annahmen!$D$8-Annahmen!$B$8)*(Annahmen!$C$8-Annahmen!$B$8)),Annahmen!$D$8-SQRT((1-Ziehungen!C233)*(Annahmen!$D$8-Annahmen!$B$8)*(Annahmen!$D$8-Annahmen!$C$8)))))</x:f>
        <x:v>5057.494944242507</x:v>
      </x:c>
      <x:c r="D233" s="18" t="n">
        <x:f>IF(Annahmen!$B$15&lt;&gt;"gültig","",IF(Annahmen!$B$9=Annahmen!$D$9,Annahmen!$B$9,IF(Ziehungen!D233&lt;=(Annahmen!$C$9-Annahmen!$B$9)/(Annahmen!$D$9-Annahmen!$B$9),Annahmen!$B$9+SQRT(Ziehungen!D233*(Annahmen!$D$9-Annahmen!$B$9)*(Annahmen!$C$9-Annahmen!$B$9)),Annahmen!$D$9-SQRT((1-Ziehungen!D233)*(Annahmen!$D$9-Annahmen!$B$9)*(Annahmen!$D$9-Annahmen!$C$9)))))</x:f>
        <x:v>2475.11250040063</x:v>
      </x:c>
      <x:c r="E233" s="18" t="n">
        <x:f>IF(Annahmen!$B$15="gültig",SUM(B233:D233),"")</x:f>
        <x:v>16899.84865946412</x:v>
      </x:c>
      <x:c r="F233" s="14" t="n">
        <x:f>IF(Annahmen!$B$15="gültig",IF(E233&gt;Annahmen!$B$12,1,0),"")</x:f>
        <x:v>0</x:v>
      </x:c>
    </x:row>
    <x:row r="234" ht="23" customHeight="1">
      <x:c r="A234" s="14" t="n">
        <x:f>Ziehungen!A234</x:f>
        <x:v>228</x:v>
      </x:c>
      <x:c r="B234" s="18" t="n">
        <x:f>IF(Annahmen!$B$15&lt;&gt;"gültig","",IF(Annahmen!$B$7=Annahmen!$D$7,Annahmen!$B$7,IF(Ziehungen!B234&lt;=(Annahmen!$C$7-Annahmen!$B$7)/(Annahmen!$D$7-Annahmen!$B$7),Annahmen!$B$7+SQRT(Ziehungen!B234*(Annahmen!$D$7-Annahmen!$B$7)*(Annahmen!$C$7-Annahmen!$B$7)),Annahmen!$D$7-SQRT((1-Ziehungen!B234)*(Annahmen!$D$7-Annahmen!$B$7)*(Annahmen!$D$7-Annahmen!$C$7)))))</x:f>
        <x:v>9409.548262675664</x:v>
      </x:c>
      <x:c r="C234" s="18" t="n">
        <x:f>IF(Annahmen!$B$15&lt;&gt;"gültig","",IF(Annahmen!$B$8=Annahmen!$D$8,Annahmen!$B$8,IF(Ziehungen!C234&lt;=(Annahmen!$C$8-Annahmen!$B$8)/(Annahmen!$D$8-Annahmen!$B$8),Annahmen!$B$8+SQRT(Ziehungen!C234*(Annahmen!$D$8-Annahmen!$B$8)*(Annahmen!$C$8-Annahmen!$B$8)),Annahmen!$D$8-SQRT((1-Ziehungen!C234)*(Annahmen!$D$8-Annahmen!$B$8)*(Annahmen!$D$8-Annahmen!$C$8)))))</x:f>
        <x:v>6738.089416030979</x:v>
      </x:c>
      <x:c r="D234" s="18" t="n">
        <x:f>IF(Annahmen!$B$15&lt;&gt;"gültig","",IF(Annahmen!$B$9=Annahmen!$D$9,Annahmen!$B$9,IF(Ziehungen!D234&lt;=(Annahmen!$C$9-Annahmen!$B$9)/(Annahmen!$D$9-Annahmen!$B$9),Annahmen!$B$9+SQRT(Ziehungen!D234*(Annahmen!$D$9-Annahmen!$B$9)*(Annahmen!$C$9-Annahmen!$B$9)),Annahmen!$D$9-SQRT((1-Ziehungen!D234)*(Annahmen!$D$9-Annahmen!$B$9)*(Annahmen!$D$9-Annahmen!$C$9)))))</x:f>
        <x:v>1455.2304851646236</x:v>
      </x:c>
      <x:c r="E234" s="18" t="n">
        <x:f>IF(Annahmen!$B$15="gültig",SUM(B234:D234),"")</x:f>
        <x:v>17602.868163871266</x:v>
      </x:c>
      <x:c r="F234" s="14" t="n">
        <x:f>IF(Annahmen!$B$15="gültig",IF(E234&gt;Annahmen!$B$12,1,0),"")</x:f>
        <x:v>0</x:v>
      </x:c>
    </x:row>
    <x:row r="235" ht="23" customHeight="1">
      <x:c r="A235" s="14" t="n">
        <x:f>Ziehungen!A235</x:f>
        <x:v>229</x:v>
      </x:c>
      <x:c r="B235" s="18" t="n">
        <x:f>IF(Annahmen!$B$15&lt;&gt;"gültig","",IF(Annahmen!$B$7=Annahmen!$D$7,Annahmen!$B$7,IF(Ziehungen!B235&lt;=(Annahmen!$C$7-Annahmen!$B$7)/(Annahmen!$D$7-Annahmen!$B$7),Annahmen!$B$7+SQRT(Ziehungen!B235*(Annahmen!$D$7-Annahmen!$B$7)*(Annahmen!$C$7-Annahmen!$B$7)),Annahmen!$D$7-SQRT((1-Ziehungen!B235)*(Annahmen!$D$7-Annahmen!$B$7)*(Annahmen!$D$7-Annahmen!$C$7)))))</x:f>
        <x:v>12383.230646088396</x:v>
      </x:c>
      <x:c r="C235" s="18" t="n">
        <x:f>IF(Annahmen!$B$15&lt;&gt;"gültig","",IF(Annahmen!$B$8=Annahmen!$D$8,Annahmen!$B$8,IF(Ziehungen!C235&lt;=(Annahmen!$C$8-Annahmen!$B$8)/(Annahmen!$D$8-Annahmen!$B$8),Annahmen!$B$8+SQRT(Ziehungen!C235*(Annahmen!$D$8-Annahmen!$B$8)*(Annahmen!$C$8-Annahmen!$B$8)),Annahmen!$D$8-SQRT((1-Ziehungen!C235)*(Annahmen!$D$8-Annahmen!$B$8)*(Annahmen!$D$8-Annahmen!$C$8)))))</x:f>
        <x:v>6239.318468704042</x:v>
      </x:c>
      <x:c r="D235" s="18" t="n">
        <x:f>IF(Annahmen!$B$15&lt;&gt;"gültig","",IF(Annahmen!$B$9=Annahmen!$D$9,Annahmen!$B$9,IF(Ziehungen!D235&lt;=(Annahmen!$C$9-Annahmen!$B$9)/(Annahmen!$D$9-Annahmen!$B$9),Annahmen!$B$9+SQRT(Ziehungen!D235*(Annahmen!$D$9-Annahmen!$B$9)*(Annahmen!$C$9-Annahmen!$B$9)),Annahmen!$D$9-SQRT((1-Ziehungen!D235)*(Annahmen!$D$9-Annahmen!$B$9)*(Annahmen!$D$9-Annahmen!$C$9)))))</x:f>
        <x:v>1699.2808470373016</x:v>
      </x:c>
      <x:c r="E235" s="18" t="n">
        <x:f>IF(Annahmen!$B$15="gültig",SUM(B235:D235),"")</x:f>
        <x:v>20321.82996182974</x:v>
      </x:c>
      <x:c r="F235" s="14" t="n">
        <x:f>IF(Annahmen!$B$15="gültig",IF(E235&gt;Annahmen!$B$12,1,0),"")</x:f>
        <x:v>1</x:v>
      </x:c>
    </x:row>
    <x:row r="236" ht="23" customHeight="1">
      <x:c r="A236" s="14" t="n">
        <x:f>Ziehungen!A236</x:f>
        <x:v>230</x:v>
      </x:c>
      <x:c r="B236" s="18" t="n">
        <x:f>IF(Annahmen!$B$15&lt;&gt;"gültig","",IF(Annahmen!$B$7=Annahmen!$D$7,Annahmen!$B$7,IF(Ziehungen!B236&lt;=(Annahmen!$C$7-Annahmen!$B$7)/(Annahmen!$D$7-Annahmen!$B$7),Annahmen!$B$7+SQRT(Ziehungen!B236*(Annahmen!$D$7-Annahmen!$B$7)*(Annahmen!$C$7-Annahmen!$B$7)),Annahmen!$D$7-SQRT((1-Ziehungen!B236)*(Annahmen!$D$7-Annahmen!$B$7)*(Annahmen!$D$7-Annahmen!$C$7)))))</x:f>
        <x:v>11042.635817826605</x:v>
      </x:c>
      <x:c r="C236" s="18" t="n">
        <x:f>IF(Annahmen!$B$15&lt;&gt;"gültig","",IF(Annahmen!$B$8=Annahmen!$D$8,Annahmen!$B$8,IF(Ziehungen!C236&lt;=(Annahmen!$C$8-Annahmen!$B$8)/(Annahmen!$D$8-Annahmen!$B$8),Annahmen!$B$8+SQRT(Ziehungen!C236*(Annahmen!$D$8-Annahmen!$B$8)*(Annahmen!$C$8-Annahmen!$B$8)),Annahmen!$D$8-SQRT((1-Ziehungen!C236)*(Annahmen!$D$8-Annahmen!$B$8)*(Annahmen!$D$8-Annahmen!$C$8)))))</x:f>
        <x:v>4956.319653277234</x:v>
      </x:c>
      <x:c r="D236" s="18" t="n">
        <x:f>IF(Annahmen!$B$15&lt;&gt;"gültig","",IF(Annahmen!$B$9=Annahmen!$D$9,Annahmen!$B$9,IF(Ziehungen!D236&lt;=(Annahmen!$C$9-Annahmen!$B$9)/(Annahmen!$D$9-Annahmen!$B$9),Annahmen!$B$9+SQRT(Ziehungen!D236*(Annahmen!$D$9-Annahmen!$B$9)*(Annahmen!$C$9-Annahmen!$B$9)),Annahmen!$D$9-SQRT((1-Ziehungen!D236)*(Annahmen!$D$9-Annahmen!$B$9)*(Annahmen!$D$9-Annahmen!$C$9)))))</x:f>
        <x:v>1060.5809928919555</x:v>
      </x:c>
      <x:c r="E236" s="18" t="n">
        <x:f>IF(Annahmen!$B$15="gültig",SUM(B236:D236),"")</x:f>
        <x:v>17059.536463995795</x:v>
      </x:c>
      <x:c r="F236" s="14" t="n">
        <x:f>IF(Annahmen!$B$15="gültig",IF(E236&gt;Annahmen!$B$12,1,0),"")</x:f>
        <x:v>0</x:v>
      </x:c>
    </x:row>
    <x:row r="237" ht="23" customHeight="1">
      <x:c r="A237" s="14" t="n">
        <x:f>Ziehungen!A237</x:f>
        <x:v>231</x:v>
      </x:c>
      <x:c r="B237" s="18" t="n">
        <x:f>IF(Annahmen!$B$15&lt;&gt;"gültig","",IF(Annahmen!$B$7=Annahmen!$D$7,Annahmen!$B$7,IF(Ziehungen!B237&lt;=(Annahmen!$C$7-Annahmen!$B$7)/(Annahmen!$D$7-Annahmen!$B$7),Annahmen!$B$7+SQRT(Ziehungen!B237*(Annahmen!$D$7-Annahmen!$B$7)*(Annahmen!$C$7-Annahmen!$B$7)),Annahmen!$D$7-SQRT((1-Ziehungen!B237)*(Annahmen!$D$7-Annahmen!$B$7)*(Annahmen!$D$7-Annahmen!$C$7)))))</x:f>
        <x:v>9738.714460305851</x:v>
      </x:c>
      <x:c r="C237" s="18" t="n">
        <x:f>IF(Annahmen!$B$15&lt;&gt;"gültig","",IF(Annahmen!$B$8=Annahmen!$D$8,Annahmen!$B$8,IF(Ziehungen!C237&lt;=(Annahmen!$C$8-Annahmen!$B$8)/(Annahmen!$D$8-Annahmen!$B$8),Annahmen!$B$8+SQRT(Ziehungen!C237*(Annahmen!$D$8-Annahmen!$B$8)*(Annahmen!$C$8-Annahmen!$B$8)),Annahmen!$D$8-SQRT((1-Ziehungen!C237)*(Annahmen!$D$8-Annahmen!$B$8)*(Annahmen!$D$8-Annahmen!$C$8)))))</x:f>
        <x:v>4688.634775630291</x:v>
      </x:c>
      <x:c r="D237" s="18" t="n">
        <x:f>IF(Annahmen!$B$15&lt;&gt;"gültig","",IF(Annahmen!$B$9=Annahmen!$D$9,Annahmen!$B$9,IF(Ziehungen!D237&lt;=(Annahmen!$C$9-Annahmen!$B$9)/(Annahmen!$D$9-Annahmen!$B$9),Annahmen!$B$9+SQRT(Ziehungen!D237*(Annahmen!$D$9-Annahmen!$B$9)*(Annahmen!$C$9-Annahmen!$B$9)),Annahmen!$D$9-SQRT((1-Ziehungen!D237)*(Annahmen!$D$9-Annahmen!$B$9)*(Annahmen!$D$9-Annahmen!$C$9)))))</x:f>
        <x:v>2010.9077794731918</x:v>
      </x:c>
      <x:c r="E237" s="18" t="n">
        <x:f>IF(Annahmen!$B$15="gültig",SUM(B237:D237),"")</x:f>
        <x:v>16438.257015409334</x:v>
      </x:c>
      <x:c r="F237" s="14" t="n">
        <x:f>IF(Annahmen!$B$15="gültig",IF(E237&gt;Annahmen!$B$12,1,0),"")</x:f>
        <x:v>0</x:v>
      </x:c>
    </x:row>
    <x:row r="238" ht="23" customHeight="1">
      <x:c r="A238" s="14" t="n">
        <x:f>Ziehungen!A238</x:f>
        <x:v>232</x:v>
      </x:c>
      <x:c r="B238" s="18" t="n">
        <x:f>IF(Annahmen!$B$15&lt;&gt;"gültig","",IF(Annahmen!$B$7=Annahmen!$D$7,Annahmen!$B$7,IF(Ziehungen!B238&lt;=(Annahmen!$C$7-Annahmen!$B$7)/(Annahmen!$D$7-Annahmen!$B$7),Annahmen!$B$7+SQRT(Ziehungen!B238*(Annahmen!$D$7-Annahmen!$B$7)*(Annahmen!$C$7-Annahmen!$B$7)),Annahmen!$D$7-SQRT((1-Ziehungen!B238)*(Annahmen!$D$7-Annahmen!$B$7)*(Annahmen!$D$7-Annahmen!$C$7)))))</x:f>
        <x:v>11023.230071330558</x:v>
      </x:c>
      <x:c r="C238" s="18" t="n">
        <x:f>IF(Annahmen!$B$15&lt;&gt;"gültig","",IF(Annahmen!$B$8=Annahmen!$D$8,Annahmen!$B$8,IF(Ziehungen!C238&lt;=(Annahmen!$C$8-Annahmen!$B$8)/(Annahmen!$D$8-Annahmen!$B$8),Annahmen!$B$8+SQRT(Ziehungen!C238*(Annahmen!$D$8-Annahmen!$B$8)*(Annahmen!$C$8-Annahmen!$B$8)),Annahmen!$D$8-SQRT((1-Ziehungen!C238)*(Annahmen!$D$8-Annahmen!$B$8)*(Annahmen!$D$8-Annahmen!$C$8)))))</x:f>
        <x:v>4933.223323301046</x:v>
      </x:c>
      <x:c r="D238" s="18" t="n">
        <x:f>IF(Annahmen!$B$15&lt;&gt;"gültig","",IF(Annahmen!$B$9=Annahmen!$D$9,Annahmen!$B$9,IF(Ziehungen!D238&lt;=(Annahmen!$C$9-Annahmen!$B$9)/(Annahmen!$D$9-Annahmen!$B$9),Annahmen!$B$9+SQRT(Ziehungen!D238*(Annahmen!$D$9-Annahmen!$B$9)*(Annahmen!$C$9-Annahmen!$B$9)),Annahmen!$D$9-SQRT((1-Ziehungen!D238)*(Annahmen!$D$9-Annahmen!$B$9)*(Annahmen!$D$9-Annahmen!$C$9)))))</x:f>
        <x:v>1442.0886797423025</x:v>
      </x:c>
      <x:c r="E238" s="18" t="n">
        <x:f>IF(Annahmen!$B$15="gültig",SUM(B238:D238),"")</x:f>
        <x:v>17398.542074373905</x:v>
      </x:c>
      <x:c r="F238" s="14" t="n">
        <x:f>IF(Annahmen!$B$15="gültig",IF(E238&gt;Annahmen!$B$12,1,0),"")</x:f>
        <x:v>0</x:v>
      </x:c>
    </x:row>
    <x:row r="239" ht="23" customHeight="1">
      <x:c r="A239" s="14" t="n">
        <x:f>Ziehungen!A239</x:f>
        <x:v>233</x:v>
      </x:c>
      <x:c r="B239" s="18" t="n">
        <x:f>IF(Annahmen!$B$15&lt;&gt;"gültig","",IF(Annahmen!$B$7=Annahmen!$D$7,Annahmen!$B$7,IF(Ziehungen!B239&lt;=(Annahmen!$C$7-Annahmen!$B$7)/(Annahmen!$D$7-Annahmen!$B$7),Annahmen!$B$7+SQRT(Ziehungen!B239*(Annahmen!$D$7-Annahmen!$B$7)*(Annahmen!$C$7-Annahmen!$B$7)),Annahmen!$D$7-SQRT((1-Ziehungen!B239)*(Annahmen!$D$7-Annahmen!$B$7)*(Annahmen!$D$7-Annahmen!$C$7)))))</x:f>
        <x:v>12839.59137526018</x:v>
      </x:c>
      <x:c r="C239" s="18" t="n">
        <x:f>IF(Annahmen!$B$15&lt;&gt;"gültig","",IF(Annahmen!$B$8=Annahmen!$D$8,Annahmen!$B$8,IF(Ziehungen!C239&lt;=(Annahmen!$C$8-Annahmen!$B$8)/(Annahmen!$D$8-Annahmen!$B$8),Annahmen!$B$8+SQRT(Ziehungen!C239*(Annahmen!$D$8-Annahmen!$B$8)*(Annahmen!$C$8-Annahmen!$B$8)),Annahmen!$D$8-SQRT((1-Ziehungen!C239)*(Annahmen!$D$8-Annahmen!$B$8)*(Annahmen!$D$8-Annahmen!$C$8)))))</x:f>
        <x:v>5897.535328712369</x:v>
      </x:c>
      <x:c r="D239" s="18" t="n">
        <x:f>IF(Annahmen!$B$15&lt;&gt;"gültig","",IF(Annahmen!$B$9=Annahmen!$D$9,Annahmen!$B$9,IF(Ziehungen!D239&lt;=(Annahmen!$C$9-Annahmen!$B$9)/(Annahmen!$D$9-Annahmen!$B$9),Annahmen!$B$9+SQRT(Ziehungen!D239*(Annahmen!$D$9-Annahmen!$B$9)*(Annahmen!$C$9-Annahmen!$B$9)),Annahmen!$D$9-SQRT((1-Ziehungen!D239)*(Annahmen!$D$9-Annahmen!$B$9)*(Annahmen!$D$9-Annahmen!$C$9)))))</x:f>
        <x:v>2376.3760193655075</x:v>
      </x:c>
      <x:c r="E239" s="18" t="n">
        <x:f>IF(Annahmen!$B$15="gültig",SUM(B239:D239),"")</x:f>
        <x:v>21113.502723338057</x:v>
      </x:c>
      <x:c r="F239" s="14" t="n">
        <x:f>IF(Annahmen!$B$15="gültig",IF(E239&gt;Annahmen!$B$12,1,0),"")</x:f>
        <x:v>1</x:v>
      </x:c>
    </x:row>
    <x:row r="240" ht="23" customHeight="1">
      <x:c r="A240" s="14" t="n">
        <x:f>Ziehungen!A240</x:f>
        <x:v>234</x:v>
      </x:c>
      <x:c r="B240" s="18" t="n">
        <x:f>IF(Annahmen!$B$15&lt;&gt;"gültig","",IF(Annahmen!$B$7=Annahmen!$D$7,Annahmen!$B$7,IF(Ziehungen!B240&lt;=(Annahmen!$C$7-Annahmen!$B$7)/(Annahmen!$D$7-Annahmen!$B$7),Annahmen!$B$7+SQRT(Ziehungen!B240*(Annahmen!$D$7-Annahmen!$B$7)*(Annahmen!$C$7-Annahmen!$B$7)),Annahmen!$D$7-SQRT((1-Ziehungen!B240)*(Annahmen!$D$7-Annahmen!$B$7)*(Annahmen!$D$7-Annahmen!$C$7)))))</x:f>
        <x:v>10327.935641813867</x:v>
      </x:c>
      <x:c r="C240" s="18" t="n">
        <x:f>IF(Annahmen!$B$15&lt;&gt;"gültig","",IF(Annahmen!$B$8=Annahmen!$D$8,Annahmen!$B$8,IF(Ziehungen!C240&lt;=(Annahmen!$C$8-Annahmen!$B$8)/(Annahmen!$D$8-Annahmen!$B$8),Annahmen!$B$8+SQRT(Ziehungen!C240*(Annahmen!$D$8-Annahmen!$B$8)*(Annahmen!$C$8-Annahmen!$B$8)),Annahmen!$D$8-SQRT((1-Ziehungen!C240)*(Annahmen!$D$8-Annahmen!$B$8)*(Annahmen!$D$8-Annahmen!$C$8)))))</x:f>
        <x:v>7102.6459993444305</x:v>
      </x:c>
      <x:c r="D240" s="18" t="n">
        <x:f>IF(Annahmen!$B$15&lt;&gt;"gültig","",IF(Annahmen!$B$9=Annahmen!$D$9,Annahmen!$B$9,IF(Ziehungen!D240&lt;=(Annahmen!$C$9-Annahmen!$B$9)/(Annahmen!$D$9-Annahmen!$B$9),Annahmen!$B$9+SQRT(Ziehungen!D240*(Annahmen!$D$9-Annahmen!$B$9)*(Annahmen!$C$9-Annahmen!$B$9)),Annahmen!$D$9-SQRT((1-Ziehungen!D240)*(Annahmen!$D$9-Annahmen!$B$9)*(Annahmen!$D$9-Annahmen!$C$9)))))</x:f>
        <x:v>1470.7423806886495</x:v>
      </x:c>
      <x:c r="E240" s="18" t="n">
        <x:f>IF(Annahmen!$B$15="gültig",SUM(B240:D240),"")</x:f>
        <x:v>18901.324021846947</x:v>
      </x:c>
      <x:c r="F240" s="14" t="n">
        <x:f>IF(Annahmen!$B$15="gültig",IF(E240&gt;Annahmen!$B$12,1,0),"")</x:f>
        <x:v>0</x:v>
      </x:c>
    </x:row>
    <x:row r="241" ht="23" customHeight="1">
      <x:c r="A241" s="14" t="n">
        <x:f>Ziehungen!A241</x:f>
        <x:v>235</x:v>
      </x:c>
      <x:c r="B241" s="18" t="n">
        <x:f>IF(Annahmen!$B$15&lt;&gt;"gültig","",IF(Annahmen!$B$7=Annahmen!$D$7,Annahmen!$B$7,IF(Ziehungen!B241&lt;=(Annahmen!$C$7-Annahmen!$B$7)/(Annahmen!$D$7-Annahmen!$B$7),Annahmen!$B$7+SQRT(Ziehungen!B241*(Annahmen!$D$7-Annahmen!$B$7)*(Annahmen!$C$7-Annahmen!$B$7)),Annahmen!$D$7-SQRT((1-Ziehungen!B241)*(Annahmen!$D$7-Annahmen!$B$7)*(Annahmen!$D$7-Annahmen!$C$7)))))</x:f>
        <x:v>11351.485677056779</x:v>
      </x:c>
      <x:c r="C241" s="18" t="n">
        <x:f>IF(Annahmen!$B$15&lt;&gt;"gültig","",IF(Annahmen!$B$8=Annahmen!$D$8,Annahmen!$B$8,IF(Ziehungen!C241&lt;=(Annahmen!$C$8-Annahmen!$B$8)/(Annahmen!$D$8-Annahmen!$B$8),Annahmen!$B$8+SQRT(Ziehungen!C241*(Annahmen!$D$8-Annahmen!$B$8)*(Annahmen!$C$8-Annahmen!$B$8)),Annahmen!$D$8-SQRT((1-Ziehungen!C241)*(Annahmen!$D$8-Annahmen!$B$8)*(Annahmen!$D$8-Annahmen!$C$8)))))</x:f>
        <x:v>6148.140728505181</x:v>
      </x:c>
      <x:c r="D241" s="18" t="n">
        <x:f>IF(Annahmen!$B$15&lt;&gt;"gültig","",IF(Annahmen!$B$9=Annahmen!$D$9,Annahmen!$B$9,IF(Ziehungen!D241&lt;=(Annahmen!$C$9-Annahmen!$B$9)/(Annahmen!$D$9-Annahmen!$B$9),Annahmen!$B$9+SQRT(Ziehungen!D241*(Annahmen!$D$9-Annahmen!$B$9)*(Annahmen!$C$9-Annahmen!$B$9)),Annahmen!$D$9-SQRT((1-Ziehungen!D241)*(Annahmen!$D$9-Annahmen!$B$9)*(Annahmen!$D$9-Annahmen!$C$9)))))</x:f>
        <x:v>1699.9058939530878</x:v>
      </x:c>
      <x:c r="E241" s="18" t="n">
        <x:f>IF(Annahmen!$B$15="gültig",SUM(B241:D241),"")</x:f>
        <x:v>19199.53229951505</x:v>
      </x:c>
      <x:c r="F241" s="14" t="n">
        <x:f>IF(Annahmen!$B$15="gültig",IF(E241&gt;Annahmen!$B$12,1,0),"")</x:f>
        <x:v>0</x:v>
      </x:c>
    </x:row>
    <x:row r="242" ht="23" customHeight="1">
      <x:c r="A242" s="14" t="n">
        <x:f>Ziehungen!A242</x:f>
        <x:v>236</x:v>
      </x:c>
      <x:c r="B242" s="18" t="n">
        <x:f>IF(Annahmen!$B$15&lt;&gt;"gültig","",IF(Annahmen!$B$7=Annahmen!$D$7,Annahmen!$B$7,IF(Ziehungen!B242&lt;=(Annahmen!$C$7-Annahmen!$B$7)/(Annahmen!$D$7-Annahmen!$B$7),Annahmen!$B$7+SQRT(Ziehungen!B242*(Annahmen!$D$7-Annahmen!$B$7)*(Annahmen!$C$7-Annahmen!$B$7)),Annahmen!$D$7-SQRT((1-Ziehungen!B242)*(Annahmen!$D$7-Annahmen!$B$7)*(Annahmen!$D$7-Annahmen!$C$7)))))</x:f>
        <x:v>13108.935673111826</x:v>
      </x:c>
      <x:c r="C242" s="18" t="n">
        <x:f>IF(Annahmen!$B$15&lt;&gt;"gültig","",IF(Annahmen!$B$8=Annahmen!$D$8,Annahmen!$B$8,IF(Ziehungen!C242&lt;=(Annahmen!$C$8-Annahmen!$B$8)/(Annahmen!$D$8-Annahmen!$B$8),Annahmen!$B$8+SQRT(Ziehungen!C242*(Annahmen!$D$8-Annahmen!$B$8)*(Annahmen!$C$8-Annahmen!$B$8)),Annahmen!$D$8-SQRT((1-Ziehungen!C242)*(Annahmen!$D$8-Annahmen!$B$8)*(Annahmen!$D$8-Annahmen!$C$8)))))</x:f>
        <x:v>5426.246766705682</x:v>
      </x:c>
      <x:c r="D242" s="18" t="n">
        <x:f>IF(Annahmen!$B$15&lt;&gt;"gültig","",IF(Annahmen!$B$9=Annahmen!$D$9,Annahmen!$B$9,IF(Ziehungen!D242&lt;=(Annahmen!$C$9-Annahmen!$B$9)/(Annahmen!$D$9-Annahmen!$B$9),Annahmen!$B$9+SQRT(Ziehungen!D242*(Annahmen!$D$9-Annahmen!$B$9)*(Annahmen!$C$9-Annahmen!$B$9)),Annahmen!$D$9-SQRT((1-Ziehungen!D242)*(Annahmen!$D$9-Annahmen!$B$9)*(Annahmen!$D$9-Annahmen!$C$9)))))</x:f>
        <x:v>1925.8081559277937</x:v>
      </x:c>
      <x:c r="E242" s="18" t="n">
        <x:f>IF(Annahmen!$B$15="gültig",SUM(B242:D242),"")</x:f>
        <x:v>20460.9905957453</x:v>
      </x:c>
      <x:c r="F242" s="14" t="n">
        <x:f>IF(Annahmen!$B$15="gültig",IF(E242&gt;Annahmen!$B$12,1,0),"")</x:f>
        <x:v>1</x:v>
      </x:c>
    </x:row>
    <x:row r="243" ht="23" customHeight="1">
      <x:c r="A243" s="14" t="n">
        <x:f>Ziehungen!A243</x:f>
        <x:v>237</x:v>
      </x:c>
      <x:c r="B243" s="18" t="n">
        <x:f>IF(Annahmen!$B$15&lt;&gt;"gültig","",IF(Annahmen!$B$7=Annahmen!$D$7,Annahmen!$B$7,IF(Ziehungen!B243&lt;=(Annahmen!$C$7-Annahmen!$B$7)/(Annahmen!$D$7-Annahmen!$B$7),Annahmen!$B$7+SQRT(Ziehungen!B243*(Annahmen!$D$7-Annahmen!$B$7)*(Annahmen!$C$7-Annahmen!$B$7)),Annahmen!$D$7-SQRT((1-Ziehungen!B243)*(Annahmen!$D$7-Annahmen!$B$7)*(Annahmen!$D$7-Annahmen!$C$7)))))</x:f>
        <x:v>8708.883444837238</x:v>
      </x:c>
      <x:c r="C243" s="18" t="n">
        <x:f>IF(Annahmen!$B$15&lt;&gt;"gültig","",IF(Annahmen!$B$8=Annahmen!$D$8,Annahmen!$B$8,IF(Ziehungen!C243&lt;=(Annahmen!$C$8-Annahmen!$B$8)/(Annahmen!$D$8-Annahmen!$B$8),Annahmen!$B$8+SQRT(Ziehungen!C243*(Annahmen!$D$8-Annahmen!$B$8)*(Annahmen!$C$8-Annahmen!$B$8)),Annahmen!$D$8-SQRT((1-Ziehungen!C243)*(Annahmen!$D$8-Annahmen!$B$8)*(Annahmen!$D$8-Annahmen!$C$8)))))</x:f>
        <x:v>7059.26249146428</x:v>
      </x:c>
      <x:c r="D243" s="18" t="n">
        <x:f>IF(Annahmen!$B$15&lt;&gt;"gültig","",IF(Annahmen!$B$9=Annahmen!$D$9,Annahmen!$B$9,IF(Ziehungen!D243&lt;=(Annahmen!$C$9-Annahmen!$B$9)/(Annahmen!$D$9-Annahmen!$B$9),Annahmen!$B$9+SQRT(Ziehungen!D243*(Annahmen!$D$9-Annahmen!$B$9)*(Annahmen!$C$9-Annahmen!$B$9)),Annahmen!$D$9-SQRT((1-Ziehungen!D243)*(Annahmen!$D$9-Annahmen!$B$9)*(Annahmen!$D$9-Annahmen!$C$9)))))</x:f>
        <x:v>1883.7787819194393</x:v>
      </x:c>
      <x:c r="E243" s="18" t="n">
        <x:f>IF(Annahmen!$B$15="gültig",SUM(B243:D243),"")</x:f>
        <x:v>17651.92471822096</x:v>
      </x:c>
      <x:c r="F243" s="14" t="n">
        <x:f>IF(Annahmen!$B$15="gültig",IF(E243&gt;Annahmen!$B$12,1,0),"")</x:f>
        <x:v>0</x:v>
      </x:c>
    </x:row>
    <x:row r="244" ht="23" customHeight="1">
      <x:c r="A244" s="14" t="n">
        <x:f>Ziehungen!A244</x:f>
        <x:v>238</x:v>
      </x:c>
      <x:c r="B244" s="18" t="n">
        <x:f>IF(Annahmen!$B$15&lt;&gt;"gültig","",IF(Annahmen!$B$7=Annahmen!$D$7,Annahmen!$B$7,IF(Ziehungen!B244&lt;=(Annahmen!$C$7-Annahmen!$B$7)/(Annahmen!$D$7-Annahmen!$B$7),Annahmen!$B$7+SQRT(Ziehungen!B244*(Annahmen!$D$7-Annahmen!$B$7)*(Annahmen!$C$7-Annahmen!$B$7)),Annahmen!$D$7-SQRT((1-Ziehungen!B244)*(Annahmen!$D$7-Annahmen!$B$7)*(Annahmen!$D$7-Annahmen!$C$7)))))</x:f>
        <x:v>9766.203104302567</x:v>
      </x:c>
      <x:c r="C244" s="18" t="n">
        <x:f>IF(Annahmen!$B$15&lt;&gt;"gültig","",IF(Annahmen!$B$8=Annahmen!$D$8,Annahmen!$B$8,IF(Ziehungen!C244&lt;=(Annahmen!$C$8-Annahmen!$B$8)/(Annahmen!$D$8-Annahmen!$B$8),Annahmen!$B$8+SQRT(Ziehungen!C244*(Annahmen!$D$8-Annahmen!$B$8)*(Annahmen!$C$8-Annahmen!$B$8)),Annahmen!$D$8-SQRT((1-Ziehungen!C244)*(Annahmen!$D$8-Annahmen!$B$8)*(Annahmen!$D$8-Annahmen!$C$8)))))</x:f>
        <x:v>6798.03380496464</x:v>
      </x:c>
      <x:c r="D244" s="18" t="n">
        <x:f>IF(Annahmen!$B$15&lt;&gt;"gültig","",IF(Annahmen!$B$9=Annahmen!$D$9,Annahmen!$B$9,IF(Ziehungen!D244&lt;=(Annahmen!$C$9-Annahmen!$B$9)/(Annahmen!$D$9-Annahmen!$B$9),Annahmen!$B$9+SQRT(Ziehungen!D244*(Annahmen!$D$9-Annahmen!$B$9)*(Annahmen!$C$9-Annahmen!$B$9)),Annahmen!$D$9-SQRT((1-Ziehungen!D244)*(Annahmen!$D$9-Annahmen!$B$9)*(Annahmen!$D$9-Annahmen!$C$9)))))</x:f>
        <x:v>1970.8164927742291</x:v>
      </x:c>
      <x:c r="E244" s="18" t="n">
        <x:f>IF(Annahmen!$B$15="gültig",SUM(B244:D244),"")</x:f>
        <x:v>18535.053402041438</x:v>
      </x:c>
      <x:c r="F244" s="14" t="n">
        <x:f>IF(Annahmen!$B$15="gültig",IF(E244&gt;Annahmen!$B$12,1,0),"")</x:f>
        <x:v>0</x:v>
      </x:c>
    </x:row>
    <x:row r="245" ht="23" customHeight="1">
      <x:c r="A245" s="14" t="n">
        <x:f>Ziehungen!A245</x:f>
        <x:v>239</x:v>
      </x:c>
      <x:c r="B245" s="18" t="n">
        <x:f>IF(Annahmen!$B$15&lt;&gt;"gültig","",IF(Annahmen!$B$7=Annahmen!$D$7,Annahmen!$B$7,IF(Ziehungen!B245&lt;=(Annahmen!$C$7-Annahmen!$B$7)/(Annahmen!$D$7-Annahmen!$B$7),Annahmen!$B$7+SQRT(Ziehungen!B245*(Annahmen!$D$7-Annahmen!$B$7)*(Annahmen!$C$7-Annahmen!$B$7)),Annahmen!$D$7-SQRT((1-Ziehungen!B245)*(Annahmen!$D$7-Annahmen!$B$7)*(Annahmen!$D$7-Annahmen!$C$7)))))</x:f>
        <x:v>9662.011878132791</x:v>
      </x:c>
      <x:c r="C245" s="18" t="n">
        <x:f>IF(Annahmen!$B$15&lt;&gt;"gültig","",IF(Annahmen!$B$8=Annahmen!$D$8,Annahmen!$B$8,IF(Ziehungen!C245&lt;=(Annahmen!$C$8-Annahmen!$B$8)/(Annahmen!$D$8-Annahmen!$B$8),Annahmen!$B$8+SQRT(Ziehungen!C245*(Annahmen!$D$8-Annahmen!$B$8)*(Annahmen!$C$8-Annahmen!$B$8)),Annahmen!$D$8-SQRT((1-Ziehungen!C245)*(Annahmen!$D$8-Annahmen!$B$8)*(Annahmen!$D$8-Annahmen!$C$8)))))</x:f>
        <x:v>4461.779523162336</x:v>
      </x:c>
      <x:c r="D245" s="18" t="n">
        <x:f>IF(Annahmen!$B$15&lt;&gt;"gültig","",IF(Annahmen!$B$9=Annahmen!$D$9,Annahmen!$B$9,IF(Ziehungen!D245&lt;=(Annahmen!$C$9-Annahmen!$B$9)/(Annahmen!$D$9-Annahmen!$B$9),Annahmen!$B$9+SQRT(Ziehungen!D245*(Annahmen!$D$9-Annahmen!$B$9)*(Annahmen!$C$9-Annahmen!$B$9)),Annahmen!$D$9-SQRT((1-Ziehungen!D245)*(Annahmen!$D$9-Annahmen!$B$9)*(Annahmen!$D$9-Annahmen!$C$9)))))</x:f>
        <x:v>1810.4316376441468</x:v>
      </x:c>
      <x:c r="E245" s="18" t="n">
        <x:f>IF(Annahmen!$B$15="gültig",SUM(B245:D245),"")</x:f>
        <x:v>15934.223038939273</x:v>
      </x:c>
      <x:c r="F245" s="14" t="n">
        <x:f>IF(Annahmen!$B$15="gültig",IF(E245&gt;Annahmen!$B$12,1,0),"")</x:f>
        <x:v>0</x:v>
      </x:c>
    </x:row>
    <x:row r="246" ht="23" customHeight="1">
      <x:c r="A246" s="14" t="n">
        <x:f>Ziehungen!A246</x:f>
        <x:v>240</x:v>
      </x:c>
      <x:c r="B246" s="18" t="n">
        <x:f>IF(Annahmen!$B$15&lt;&gt;"gültig","",IF(Annahmen!$B$7=Annahmen!$D$7,Annahmen!$B$7,IF(Ziehungen!B246&lt;=(Annahmen!$C$7-Annahmen!$B$7)/(Annahmen!$D$7-Annahmen!$B$7),Annahmen!$B$7+SQRT(Ziehungen!B246*(Annahmen!$D$7-Annahmen!$B$7)*(Annahmen!$C$7-Annahmen!$B$7)),Annahmen!$D$7-SQRT((1-Ziehungen!B246)*(Annahmen!$D$7-Annahmen!$B$7)*(Annahmen!$D$7-Annahmen!$C$7)))))</x:f>
        <x:v>10198.020799543618</x:v>
      </x:c>
      <x:c r="C246" s="18" t="n">
        <x:f>IF(Annahmen!$B$15&lt;&gt;"gültig","",IF(Annahmen!$B$8=Annahmen!$D$8,Annahmen!$B$8,IF(Ziehungen!C246&lt;=(Annahmen!$C$8-Annahmen!$B$8)/(Annahmen!$D$8-Annahmen!$B$8),Annahmen!$B$8+SQRT(Ziehungen!C246*(Annahmen!$D$8-Annahmen!$B$8)*(Annahmen!$C$8-Annahmen!$B$8)),Annahmen!$D$8-SQRT((1-Ziehungen!C246)*(Annahmen!$D$8-Annahmen!$B$8)*(Annahmen!$D$8-Annahmen!$C$8)))))</x:f>
        <x:v>7830.702574331347</x:v>
      </x:c>
      <x:c r="D246" s="18" t="n">
        <x:f>IF(Annahmen!$B$15&lt;&gt;"gültig","",IF(Annahmen!$B$9=Annahmen!$D$9,Annahmen!$B$9,IF(Ziehungen!D246&lt;=(Annahmen!$C$9-Annahmen!$B$9)/(Annahmen!$D$9-Annahmen!$B$9),Annahmen!$B$9+SQRT(Ziehungen!D246*(Annahmen!$D$9-Annahmen!$B$9)*(Annahmen!$C$9-Annahmen!$B$9)),Annahmen!$D$9-SQRT((1-Ziehungen!D246)*(Annahmen!$D$9-Annahmen!$B$9)*(Annahmen!$D$9-Annahmen!$C$9)))))</x:f>
        <x:v>2033.4871335385678</x:v>
      </x:c>
      <x:c r="E246" s="18" t="n">
        <x:f>IF(Annahmen!$B$15="gültig",SUM(B246:D246),"")</x:f>
        <x:v>20062.210507413532</x:v>
      </x:c>
      <x:c r="F246" s="14" t="n">
        <x:f>IF(Annahmen!$B$15="gültig",IF(E246&gt;Annahmen!$B$12,1,0),"")</x:f>
        <x:v>1</x:v>
      </x:c>
    </x:row>
    <x:row r="247" ht="23" customHeight="1">
      <x:c r="A247" s="14" t="n">
        <x:f>Ziehungen!A247</x:f>
        <x:v>241</x:v>
      </x:c>
      <x:c r="B247" s="18" t="n">
        <x:f>IF(Annahmen!$B$15&lt;&gt;"gültig","",IF(Annahmen!$B$7=Annahmen!$D$7,Annahmen!$B$7,IF(Ziehungen!B247&lt;=(Annahmen!$C$7-Annahmen!$B$7)/(Annahmen!$D$7-Annahmen!$B$7),Annahmen!$B$7+SQRT(Ziehungen!B247*(Annahmen!$D$7-Annahmen!$B$7)*(Annahmen!$C$7-Annahmen!$B$7)),Annahmen!$D$7-SQRT((1-Ziehungen!B247)*(Annahmen!$D$7-Annahmen!$B$7)*(Annahmen!$D$7-Annahmen!$C$7)))))</x:f>
        <x:v>13826.828952825188</x:v>
      </x:c>
      <x:c r="C247" s="18" t="n">
        <x:f>IF(Annahmen!$B$15&lt;&gt;"gültig","",IF(Annahmen!$B$8=Annahmen!$D$8,Annahmen!$B$8,IF(Ziehungen!C247&lt;=(Annahmen!$C$8-Annahmen!$B$8)/(Annahmen!$D$8-Annahmen!$B$8),Annahmen!$B$8+SQRT(Ziehungen!C247*(Annahmen!$D$8-Annahmen!$B$8)*(Annahmen!$C$8-Annahmen!$B$8)),Annahmen!$D$8-SQRT((1-Ziehungen!C247)*(Annahmen!$D$8-Annahmen!$B$8)*(Annahmen!$D$8-Annahmen!$C$8)))))</x:f>
        <x:v>5804.933432455991</x:v>
      </x:c>
      <x:c r="D247" s="18" t="n">
        <x:f>IF(Annahmen!$B$15&lt;&gt;"gültig","",IF(Annahmen!$B$9=Annahmen!$D$9,Annahmen!$B$9,IF(Ziehungen!D247&lt;=(Annahmen!$C$9-Annahmen!$B$9)/(Annahmen!$D$9-Annahmen!$B$9),Annahmen!$B$9+SQRT(Ziehungen!D247*(Annahmen!$D$9-Annahmen!$B$9)*(Annahmen!$C$9-Annahmen!$B$9)),Annahmen!$D$9-SQRT((1-Ziehungen!D247)*(Annahmen!$D$9-Annahmen!$B$9)*(Annahmen!$D$9-Annahmen!$C$9)))))</x:f>
        <x:v>1844.502039613865</x:v>
      </x:c>
      <x:c r="E247" s="18" t="n">
        <x:f>IF(Annahmen!$B$15="gültig",SUM(B247:D247),"")</x:f>
        <x:v>21476.264424895046</x:v>
      </x:c>
      <x:c r="F247" s="14" t="n">
        <x:f>IF(Annahmen!$B$15="gültig",IF(E247&gt;Annahmen!$B$12,1,0),"")</x:f>
        <x:v>1</x:v>
      </x:c>
    </x:row>
    <x:row r="248" ht="23" customHeight="1">
      <x:c r="A248" s="14" t="n">
        <x:f>Ziehungen!A248</x:f>
        <x:v>242</x:v>
      </x:c>
      <x:c r="B248" s="18" t="n">
        <x:f>IF(Annahmen!$B$15&lt;&gt;"gültig","",IF(Annahmen!$B$7=Annahmen!$D$7,Annahmen!$B$7,IF(Ziehungen!B248&lt;=(Annahmen!$C$7-Annahmen!$B$7)/(Annahmen!$D$7-Annahmen!$B$7),Annahmen!$B$7+SQRT(Ziehungen!B248*(Annahmen!$D$7-Annahmen!$B$7)*(Annahmen!$C$7-Annahmen!$B$7)),Annahmen!$D$7-SQRT((1-Ziehungen!B248)*(Annahmen!$D$7-Annahmen!$B$7)*(Annahmen!$D$7-Annahmen!$C$7)))))</x:f>
        <x:v>12126.958278975353</x:v>
      </x:c>
      <x:c r="C248" s="18" t="n">
        <x:f>IF(Annahmen!$B$15&lt;&gt;"gültig","",IF(Annahmen!$B$8=Annahmen!$D$8,Annahmen!$B$8,IF(Ziehungen!C248&lt;=(Annahmen!$C$8-Annahmen!$B$8)/(Annahmen!$D$8-Annahmen!$B$8),Annahmen!$B$8+SQRT(Ziehungen!C248*(Annahmen!$D$8-Annahmen!$B$8)*(Annahmen!$C$8-Annahmen!$B$8)),Annahmen!$D$8-SQRT((1-Ziehungen!C248)*(Annahmen!$D$8-Annahmen!$B$8)*(Annahmen!$D$8-Annahmen!$C$8)))))</x:f>
        <x:v>5073.131654404201</x:v>
      </x:c>
      <x:c r="D248" s="18" t="n">
        <x:f>IF(Annahmen!$B$15&lt;&gt;"gültig","",IF(Annahmen!$B$9=Annahmen!$D$9,Annahmen!$B$9,IF(Ziehungen!D248&lt;=(Annahmen!$C$9-Annahmen!$B$9)/(Annahmen!$D$9-Annahmen!$B$9),Annahmen!$B$9+SQRT(Ziehungen!D248*(Annahmen!$D$9-Annahmen!$B$9)*(Annahmen!$C$9-Annahmen!$B$9)),Annahmen!$D$9-SQRT((1-Ziehungen!D248)*(Annahmen!$D$9-Annahmen!$B$9)*(Annahmen!$D$9-Annahmen!$C$9)))))</x:f>
        <x:v>1725.9204726717965</x:v>
      </x:c>
      <x:c r="E248" s="18" t="n">
        <x:f>IF(Annahmen!$B$15="gültig",SUM(B248:D248),"")</x:f>
        <x:v>18926.01040605135</x:v>
      </x:c>
      <x:c r="F248" s="14" t="n">
        <x:f>IF(Annahmen!$B$15="gültig",IF(E248&gt;Annahmen!$B$12,1,0),"")</x:f>
        <x:v>0</x:v>
      </x:c>
    </x:row>
    <x:row r="249" ht="23" customHeight="1">
      <x:c r="A249" s="14" t="n">
        <x:f>Ziehungen!A249</x:f>
        <x:v>243</x:v>
      </x:c>
      <x:c r="B249" s="18" t="n">
        <x:f>IF(Annahmen!$B$15&lt;&gt;"gültig","",IF(Annahmen!$B$7=Annahmen!$D$7,Annahmen!$B$7,IF(Ziehungen!B249&lt;=(Annahmen!$C$7-Annahmen!$B$7)/(Annahmen!$D$7-Annahmen!$B$7),Annahmen!$B$7+SQRT(Ziehungen!B249*(Annahmen!$D$7-Annahmen!$B$7)*(Annahmen!$C$7-Annahmen!$B$7)),Annahmen!$D$7-SQRT((1-Ziehungen!B249)*(Annahmen!$D$7-Annahmen!$B$7)*(Annahmen!$D$7-Annahmen!$C$7)))))</x:f>
        <x:v>8888.544104110139</x:v>
      </x:c>
      <x:c r="C249" s="18" t="n">
        <x:f>IF(Annahmen!$B$15&lt;&gt;"gültig","",IF(Annahmen!$B$8=Annahmen!$D$8,Annahmen!$B$8,IF(Ziehungen!C249&lt;=(Annahmen!$C$8-Annahmen!$B$8)/(Annahmen!$D$8-Annahmen!$B$8),Annahmen!$B$8+SQRT(Ziehungen!C249*(Annahmen!$D$8-Annahmen!$B$8)*(Annahmen!$C$8-Annahmen!$B$8)),Annahmen!$D$8-SQRT((1-Ziehungen!C249)*(Annahmen!$D$8-Annahmen!$B$8)*(Annahmen!$D$8-Annahmen!$C$8)))))</x:f>
        <x:v>6504.722318450123</x:v>
      </x:c>
      <x:c r="D249" s="18" t="n">
        <x:f>IF(Annahmen!$B$15&lt;&gt;"gültig","",IF(Annahmen!$B$9=Annahmen!$D$9,Annahmen!$B$9,IF(Ziehungen!D249&lt;=(Annahmen!$C$9-Annahmen!$B$9)/(Annahmen!$D$9-Annahmen!$B$9),Annahmen!$B$9+SQRT(Ziehungen!D249*(Annahmen!$D$9-Annahmen!$B$9)*(Annahmen!$C$9-Annahmen!$B$9)),Annahmen!$D$9-SQRT((1-Ziehungen!D249)*(Annahmen!$D$9-Annahmen!$B$9)*(Annahmen!$D$9-Annahmen!$C$9)))))</x:f>
        <x:v>2712.0352072364767</x:v>
      </x:c>
      <x:c r="E249" s="18" t="n">
        <x:f>IF(Annahmen!$B$15="gültig",SUM(B249:D249),"")</x:f>
        <x:v>18105.301629796737</x:v>
      </x:c>
      <x:c r="F249" s="14" t="n">
        <x:f>IF(Annahmen!$B$15="gültig",IF(E249&gt;Annahmen!$B$12,1,0),"")</x:f>
        <x:v>0</x:v>
      </x:c>
    </x:row>
    <x:row r="250" ht="23" customHeight="1">
      <x:c r="A250" s="14" t="n">
        <x:f>Ziehungen!A250</x:f>
        <x:v>244</x:v>
      </x:c>
      <x:c r="B250" s="18" t="n">
        <x:f>IF(Annahmen!$B$15&lt;&gt;"gültig","",IF(Annahmen!$B$7=Annahmen!$D$7,Annahmen!$B$7,IF(Ziehungen!B250&lt;=(Annahmen!$C$7-Annahmen!$B$7)/(Annahmen!$D$7-Annahmen!$B$7),Annahmen!$B$7+SQRT(Ziehungen!B250*(Annahmen!$D$7-Annahmen!$B$7)*(Annahmen!$C$7-Annahmen!$B$7)),Annahmen!$D$7-SQRT((1-Ziehungen!B250)*(Annahmen!$D$7-Annahmen!$B$7)*(Annahmen!$D$7-Annahmen!$C$7)))))</x:f>
        <x:v>10528.432679284626</x:v>
      </x:c>
      <x:c r="C250" s="18" t="n">
        <x:f>IF(Annahmen!$B$15&lt;&gt;"gültig","",IF(Annahmen!$B$8=Annahmen!$D$8,Annahmen!$B$8,IF(Ziehungen!C250&lt;=(Annahmen!$C$8-Annahmen!$B$8)/(Annahmen!$D$8-Annahmen!$B$8),Annahmen!$B$8+SQRT(Ziehungen!C250*(Annahmen!$D$8-Annahmen!$B$8)*(Annahmen!$C$8-Annahmen!$B$8)),Annahmen!$D$8-SQRT((1-Ziehungen!C250)*(Annahmen!$D$8-Annahmen!$B$8)*(Annahmen!$D$8-Annahmen!$C$8)))))</x:f>
        <x:v>6662.13499236518</x:v>
      </x:c>
      <x:c r="D250" s="18" t="n">
        <x:f>IF(Annahmen!$B$15&lt;&gt;"gültig","",IF(Annahmen!$B$9=Annahmen!$D$9,Annahmen!$B$9,IF(Ziehungen!D250&lt;=(Annahmen!$C$9-Annahmen!$B$9)/(Annahmen!$D$9-Annahmen!$B$9),Annahmen!$B$9+SQRT(Ziehungen!D250*(Annahmen!$D$9-Annahmen!$B$9)*(Annahmen!$C$9-Annahmen!$B$9)),Annahmen!$D$9-SQRT((1-Ziehungen!D250)*(Annahmen!$D$9-Annahmen!$B$9)*(Annahmen!$D$9-Annahmen!$C$9)))))</x:f>
        <x:v>1315.1633277333185</x:v>
      </x:c>
      <x:c r="E250" s="18" t="n">
        <x:f>IF(Annahmen!$B$15="gültig",SUM(B250:D250),"")</x:f>
        <x:v>18505.730999383122</x:v>
      </x:c>
      <x:c r="F250" s="14" t="n">
        <x:f>IF(Annahmen!$B$15="gültig",IF(E250&gt;Annahmen!$B$12,1,0),"")</x:f>
        <x:v>0</x:v>
      </x:c>
    </x:row>
    <x:row r="251" ht="23" customHeight="1">
      <x:c r="A251" s="14" t="n">
        <x:f>Ziehungen!A251</x:f>
        <x:v>245</x:v>
      </x:c>
      <x:c r="B251" s="18" t="n">
        <x:f>IF(Annahmen!$B$15&lt;&gt;"gültig","",IF(Annahmen!$B$7=Annahmen!$D$7,Annahmen!$B$7,IF(Ziehungen!B251&lt;=(Annahmen!$C$7-Annahmen!$B$7)/(Annahmen!$D$7-Annahmen!$B$7),Annahmen!$B$7+SQRT(Ziehungen!B251*(Annahmen!$D$7-Annahmen!$B$7)*(Annahmen!$C$7-Annahmen!$B$7)),Annahmen!$D$7-SQRT((1-Ziehungen!B251)*(Annahmen!$D$7-Annahmen!$B$7)*(Annahmen!$D$7-Annahmen!$C$7)))))</x:f>
        <x:v>11752.08809198852</x:v>
      </x:c>
      <x:c r="C251" s="18" t="n">
        <x:f>IF(Annahmen!$B$15&lt;&gt;"gültig","",IF(Annahmen!$B$8=Annahmen!$D$8,Annahmen!$B$8,IF(Ziehungen!C251&lt;=(Annahmen!$C$8-Annahmen!$B$8)/(Annahmen!$D$8-Annahmen!$B$8),Annahmen!$B$8+SQRT(Ziehungen!C251*(Annahmen!$D$8-Annahmen!$B$8)*(Annahmen!$C$8-Annahmen!$B$8)),Annahmen!$D$8-SQRT((1-Ziehungen!C251)*(Annahmen!$D$8-Annahmen!$B$8)*(Annahmen!$D$8-Annahmen!$C$8)))))</x:f>
        <x:v>7478.846324133311</x:v>
      </x:c>
      <x:c r="D251" s="18" t="n">
        <x:f>IF(Annahmen!$B$15&lt;&gt;"gültig","",IF(Annahmen!$B$9=Annahmen!$D$9,Annahmen!$B$9,IF(Ziehungen!D251&lt;=(Annahmen!$C$9-Annahmen!$B$9)/(Annahmen!$D$9-Annahmen!$B$9),Annahmen!$B$9+SQRT(Ziehungen!D251*(Annahmen!$D$9-Annahmen!$B$9)*(Annahmen!$C$9-Annahmen!$B$9)),Annahmen!$D$9-SQRT((1-Ziehungen!D251)*(Annahmen!$D$9-Annahmen!$B$9)*(Annahmen!$D$9-Annahmen!$C$9)))))</x:f>
        <x:v>2760.4361251069945</x:v>
      </x:c>
      <x:c r="E251" s="18" t="n">
        <x:f>IF(Annahmen!$B$15="gültig",SUM(B251:D251),"")</x:f>
        <x:v>21991.370541228825</x:v>
      </x:c>
      <x:c r="F251" s="14" t="n">
        <x:f>IF(Annahmen!$B$15="gültig",IF(E251&gt;Annahmen!$B$12,1,0),"")</x:f>
        <x:v>1</x:v>
      </x:c>
    </x:row>
    <x:row r="252" ht="23" customHeight="1">
      <x:c r="A252" s="14" t="n">
        <x:f>Ziehungen!A252</x:f>
        <x:v>246</x:v>
      </x:c>
      <x:c r="B252" s="18" t="n">
        <x:f>IF(Annahmen!$B$15&lt;&gt;"gültig","",IF(Annahmen!$B$7=Annahmen!$D$7,Annahmen!$B$7,IF(Ziehungen!B252&lt;=(Annahmen!$C$7-Annahmen!$B$7)/(Annahmen!$D$7-Annahmen!$B$7),Annahmen!$B$7+SQRT(Ziehungen!B252*(Annahmen!$D$7-Annahmen!$B$7)*(Annahmen!$C$7-Annahmen!$B$7)),Annahmen!$D$7-SQRT((1-Ziehungen!B252)*(Annahmen!$D$7-Annahmen!$B$7)*(Annahmen!$D$7-Annahmen!$C$7)))))</x:f>
        <x:v>9535.54702609951</x:v>
      </x:c>
      <x:c r="C252" s="18" t="n">
        <x:f>IF(Annahmen!$B$15&lt;&gt;"gültig","",IF(Annahmen!$B$8=Annahmen!$D$8,Annahmen!$B$8,IF(Ziehungen!C252&lt;=(Annahmen!$C$8-Annahmen!$B$8)/(Annahmen!$D$8-Annahmen!$B$8),Annahmen!$B$8+SQRT(Ziehungen!C252*(Annahmen!$D$8-Annahmen!$B$8)*(Annahmen!$C$8-Annahmen!$B$8)),Annahmen!$D$8-SQRT((1-Ziehungen!C252)*(Annahmen!$D$8-Annahmen!$B$8)*(Annahmen!$D$8-Annahmen!$C$8)))))</x:f>
        <x:v>8300.001847270785</x:v>
      </x:c>
      <x:c r="D252" s="18" t="n">
        <x:f>IF(Annahmen!$B$15&lt;&gt;"gültig","",IF(Annahmen!$B$9=Annahmen!$D$9,Annahmen!$B$9,IF(Ziehungen!D252&lt;=(Annahmen!$C$9-Annahmen!$B$9)/(Annahmen!$D$9-Annahmen!$B$9),Annahmen!$B$9+SQRT(Ziehungen!D252*(Annahmen!$D$9-Annahmen!$B$9)*(Annahmen!$C$9-Annahmen!$B$9)),Annahmen!$D$9-SQRT((1-Ziehungen!D252)*(Annahmen!$D$9-Annahmen!$B$9)*(Annahmen!$D$9-Annahmen!$C$9)))))</x:f>
        <x:v>1344.1734802519024</x:v>
      </x:c>
      <x:c r="E252" s="18" t="n">
        <x:f>IF(Annahmen!$B$15="gültig",SUM(B252:D252),"")</x:f>
        <x:v>19179.722353622197</x:v>
      </x:c>
      <x:c r="F252" s="14" t="n">
        <x:f>IF(Annahmen!$B$15="gültig",IF(E252&gt;Annahmen!$B$12,1,0),"")</x:f>
        <x:v>0</x:v>
      </x:c>
    </x:row>
    <x:row r="253" ht="23" customHeight="1">
      <x:c r="A253" s="14" t="n">
        <x:f>Ziehungen!A253</x:f>
        <x:v>247</x:v>
      </x:c>
      <x:c r="B253" s="18" t="n">
        <x:f>IF(Annahmen!$B$15&lt;&gt;"gültig","",IF(Annahmen!$B$7=Annahmen!$D$7,Annahmen!$B$7,IF(Ziehungen!B253&lt;=(Annahmen!$C$7-Annahmen!$B$7)/(Annahmen!$D$7-Annahmen!$B$7),Annahmen!$B$7+SQRT(Ziehungen!B253*(Annahmen!$D$7-Annahmen!$B$7)*(Annahmen!$C$7-Annahmen!$B$7)),Annahmen!$D$7-SQRT((1-Ziehungen!B253)*(Annahmen!$D$7-Annahmen!$B$7)*(Annahmen!$D$7-Annahmen!$C$7)))))</x:f>
        <x:v>9974.612135913514</x:v>
      </x:c>
      <x:c r="C253" s="18" t="n">
        <x:f>IF(Annahmen!$B$15&lt;&gt;"gültig","",IF(Annahmen!$B$8=Annahmen!$D$8,Annahmen!$B$8,IF(Ziehungen!C253&lt;=(Annahmen!$C$8-Annahmen!$B$8)/(Annahmen!$D$8-Annahmen!$B$8),Annahmen!$B$8+SQRT(Ziehungen!C253*(Annahmen!$D$8-Annahmen!$B$8)*(Annahmen!$C$8-Annahmen!$B$8)),Annahmen!$D$8-SQRT((1-Ziehungen!C253)*(Annahmen!$D$8-Annahmen!$B$8)*(Annahmen!$D$8-Annahmen!$C$8)))))</x:f>
        <x:v>5574.408867796906</x:v>
      </x:c>
      <x:c r="D253" s="18" t="n">
        <x:f>IF(Annahmen!$B$15&lt;&gt;"gültig","",IF(Annahmen!$B$9=Annahmen!$D$9,Annahmen!$B$9,IF(Ziehungen!D253&lt;=(Annahmen!$C$9-Annahmen!$B$9)/(Annahmen!$D$9-Annahmen!$B$9),Annahmen!$B$9+SQRT(Ziehungen!D253*(Annahmen!$D$9-Annahmen!$B$9)*(Annahmen!$C$9-Annahmen!$B$9)),Annahmen!$D$9-SQRT((1-Ziehungen!D253)*(Annahmen!$D$9-Annahmen!$B$9)*(Annahmen!$D$9-Annahmen!$C$9)))))</x:f>
        <x:v>1564.0188359533681</x:v>
      </x:c>
      <x:c r="E253" s="18" t="n">
        <x:f>IF(Annahmen!$B$15="gültig",SUM(B253:D253),"")</x:f>
        <x:v>17113.039839663787</x:v>
      </x:c>
      <x:c r="F253" s="14" t="n">
        <x:f>IF(Annahmen!$B$15="gültig",IF(E253&gt;Annahmen!$B$12,1,0),"")</x:f>
        <x:v>0</x:v>
      </x:c>
    </x:row>
    <x:row r="254" ht="23" customHeight="1">
      <x:c r="A254" s="14" t="n">
        <x:f>Ziehungen!A254</x:f>
        <x:v>248</x:v>
      </x:c>
      <x:c r="B254" s="18" t="n">
        <x:f>IF(Annahmen!$B$15&lt;&gt;"gültig","",IF(Annahmen!$B$7=Annahmen!$D$7,Annahmen!$B$7,IF(Ziehungen!B254&lt;=(Annahmen!$C$7-Annahmen!$B$7)/(Annahmen!$D$7-Annahmen!$B$7),Annahmen!$B$7+SQRT(Ziehungen!B254*(Annahmen!$D$7-Annahmen!$B$7)*(Annahmen!$C$7-Annahmen!$B$7)),Annahmen!$D$7-SQRT((1-Ziehungen!B254)*(Annahmen!$D$7-Annahmen!$B$7)*(Annahmen!$D$7-Annahmen!$C$7)))))</x:f>
        <x:v>10796.208075283228</x:v>
      </x:c>
      <x:c r="C254" s="18" t="n">
        <x:f>IF(Annahmen!$B$15&lt;&gt;"gültig","",IF(Annahmen!$B$8=Annahmen!$D$8,Annahmen!$B$8,IF(Ziehungen!C254&lt;=(Annahmen!$C$8-Annahmen!$B$8)/(Annahmen!$D$8-Annahmen!$B$8),Annahmen!$B$8+SQRT(Ziehungen!C254*(Annahmen!$D$8-Annahmen!$B$8)*(Annahmen!$C$8-Annahmen!$B$8)),Annahmen!$D$8-SQRT((1-Ziehungen!C254)*(Annahmen!$D$8-Annahmen!$B$8)*(Annahmen!$D$8-Annahmen!$C$8)))))</x:f>
        <x:v>6065.74501449984</x:v>
      </x:c>
      <x:c r="D254" s="18" t="n">
        <x:f>IF(Annahmen!$B$15&lt;&gt;"gültig","",IF(Annahmen!$B$9=Annahmen!$D$9,Annahmen!$B$9,IF(Ziehungen!D254&lt;=(Annahmen!$C$9-Annahmen!$B$9)/(Annahmen!$D$9-Annahmen!$B$9),Annahmen!$B$9+SQRT(Ziehungen!D254*(Annahmen!$D$9-Annahmen!$B$9)*(Annahmen!$C$9-Annahmen!$B$9)),Annahmen!$D$9-SQRT((1-Ziehungen!D254)*(Annahmen!$D$9-Annahmen!$B$9)*(Annahmen!$D$9-Annahmen!$C$9)))))</x:f>
        <x:v>2722.8234395823247</x:v>
      </x:c>
      <x:c r="E254" s="18" t="n">
        <x:f>IF(Annahmen!$B$15="gültig",SUM(B254:D254),"")</x:f>
        <x:v>19584.776529365394</x:v>
      </x:c>
      <x:c r="F254" s="14" t="n">
        <x:f>IF(Annahmen!$B$15="gültig",IF(E254&gt;Annahmen!$B$12,1,0),"")</x:f>
        <x:v>0</x:v>
      </x:c>
    </x:row>
    <x:row r="255" ht="23" customHeight="1">
      <x:c r="A255" s="14" t="n">
        <x:f>Ziehungen!A255</x:f>
        <x:v>249</x:v>
      </x:c>
      <x:c r="B255" s="18" t="n">
        <x:f>IF(Annahmen!$B$15&lt;&gt;"gültig","",IF(Annahmen!$B$7=Annahmen!$D$7,Annahmen!$B$7,IF(Ziehungen!B255&lt;=(Annahmen!$C$7-Annahmen!$B$7)/(Annahmen!$D$7-Annahmen!$B$7),Annahmen!$B$7+SQRT(Ziehungen!B255*(Annahmen!$D$7-Annahmen!$B$7)*(Annahmen!$C$7-Annahmen!$B$7)),Annahmen!$D$7-SQRT((1-Ziehungen!B255)*(Annahmen!$D$7-Annahmen!$B$7)*(Annahmen!$D$7-Annahmen!$C$7)))))</x:f>
        <x:v>9357.63512092455</x:v>
      </x:c>
      <x:c r="C255" s="18" t="n">
        <x:f>IF(Annahmen!$B$15&lt;&gt;"gültig","",IF(Annahmen!$B$8=Annahmen!$D$8,Annahmen!$B$8,IF(Ziehungen!C255&lt;=(Annahmen!$C$8-Annahmen!$B$8)/(Annahmen!$D$8-Annahmen!$B$8),Annahmen!$B$8+SQRT(Ziehungen!C255*(Annahmen!$D$8-Annahmen!$B$8)*(Annahmen!$C$8-Annahmen!$B$8)),Annahmen!$D$8-SQRT((1-Ziehungen!C255)*(Annahmen!$D$8-Annahmen!$B$8)*(Annahmen!$D$8-Annahmen!$C$8)))))</x:f>
        <x:v>7670.768124617062</x:v>
      </x:c>
      <x:c r="D255" s="18" t="n">
        <x:f>IF(Annahmen!$B$15&lt;&gt;"gültig","",IF(Annahmen!$B$9=Annahmen!$D$9,Annahmen!$B$9,IF(Ziehungen!D255&lt;=(Annahmen!$C$9-Annahmen!$B$9)/(Annahmen!$D$9-Annahmen!$B$9),Annahmen!$B$9+SQRT(Ziehungen!D255*(Annahmen!$D$9-Annahmen!$B$9)*(Annahmen!$C$9-Annahmen!$B$9)),Annahmen!$D$9-SQRT((1-Ziehungen!D255)*(Annahmen!$D$9-Annahmen!$B$9)*(Annahmen!$D$9-Annahmen!$C$9)))))</x:f>
        <x:v>1198.2731844834739</x:v>
      </x:c>
      <x:c r="E255" s="18" t="n">
        <x:f>IF(Annahmen!$B$15="gültig",SUM(B255:D255),"")</x:f>
        <x:v>18226.676430025087</x:v>
      </x:c>
      <x:c r="F255" s="14" t="n">
        <x:f>IF(Annahmen!$B$15="gültig",IF(E255&gt;Annahmen!$B$12,1,0),"")</x:f>
        <x:v>0</x:v>
      </x:c>
    </x:row>
    <x:row r="256" ht="23" customHeight="1">
      <x:c r="A256" s="14" t="n">
        <x:f>Ziehungen!A256</x:f>
        <x:v>250</x:v>
      </x:c>
      <x:c r="B256" s="18" t="n">
        <x:f>IF(Annahmen!$B$15&lt;&gt;"gültig","",IF(Annahmen!$B$7=Annahmen!$D$7,Annahmen!$B$7,IF(Ziehungen!B256&lt;=(Annahmen!$C$7-Annahmen!$B$7)/(Annahmen!$D$7-Annahmen!$B$7),Annahmen!$B$7+SQRT(Ziehungen!B256*(Annahmen!$D$7-Annahmen!$B$7)*(Annahmen!$C$7-Annahmen!$B$7)),Annahmen!$D$7-SQRT((1-Ziehungen!B256)*(Annahmen!$D$7-Annahmen!$B$7)*(Annahmen!$D$7-Annahmen!$C$7)))))</x:f>
        <x:v>9963.356330412591</x:v>
      </x:c>
      <x:c r="C256" s="18" t="n">
        <x:f>IF(Annahmen!$B$15&lt;&gt;"gültig","",IF(Annahmen!$B$8=Annahmen!$D$8,Annahmen!$B$8,IF(Ziehungen!C256&lt;=(Annahmen!$C$8-Annahmen!$B$8)/(Annahmen!$D$8-Annahmen!$B$8),Annahmen!$B$8+SQRT(Ziehungen!C256*(Annahmen!$D$8-Annahmen!$B$8)*(Annahmen!$C$8-Annahmen!$B$8)),Annahmen!$D$8-SQRT((1-Ziehungen!C256)*(Annahmen!$D$8-Annahmen!$B$8)*(Annahmen!$D$8-Annahmen!$C$8)))))</x:f>
        <x:v>5606.6263783079685</x:v>
      </x:c>
      <x:c r="D256" s="18" t="n">
        <x:f>IF(Annahmen!$B$15&lt;&gt;"gültig","",IF(Annahmen!$B$9=Annahmen!$D$9,Annahmen!$B$9,IF(Ziehungen!D256&lt;=(Annahmen!$C$9-Annahmen!$B$9)/(Annahmen!$D$9-Annahmen!$B$9),Annahmen!$B$9+SQRT(Ziehungen!D256*(Annahmen!$D$9-Annahmen!$B$9)*(Annahmen!$C$9-Annahmen!$B$9)),Annahmen!$D$9-SQRT((1-Ziehungen!D256)*(Annahmen!$D$9-Annahmen!$B$9)*(Annahmen!$D$9-Annahmen!$C$9)))))</x:f>
        <x:v>1636.2727080339773</x:v>
      </x:c>
      <x:c r="E256" s="18" t="n">
        <x:f>IF(Annahmen!$B$15="gültig",SUM(B256:D256),"")</x:f>
        <x:v>17206.25541675454</x:v>
      </x:c>
      <x:c r="F256" s="14" t="n">
        <x:f>IF(Annahmen!$B$15="gültig",IF(E256&gt;Annahmen!$B$12,1,0),"")</x:f>
        <x:v>0</x:v>
      </x:c>
    </x:row>
    <x:row r="257" ht="23" customHeight="1">
      <x:c r="A257" s="14" t="n">
        <x:f>Ziehungen!A257</x:f>
        <x:v>251</x:v>
      </x:c>
      <x:c r="B257" s="18" t="n">
        <x:f>IF(Annahmen!$B$15&lt;&gt;"gültig","",IF(Annahmen!$B$7=Annahmen!$D$7,Annahmen!$B$7,IF(Ziehungen!B257&lt;=(Annahmen!$C$7-Annahmen!$B$7)/(Annahmen!$D$7-Annahmen!$B$7),Annahmen!$B$7+SQRT(Ziehungen!B257*(Annahmen!$D$7-Annahmen!$B$7)*(Annahmen!$C$7-Annahmen!$B$7)),Annahmen!$D$7-SQRT((1-Ziehungen!B257)*(Annahmen!$D$7-Annahmen!$B$7)*(Annahmen!$D$7-Annahmen!$C$7)))))</x:f>
        <x:v>11067.355459514216</x:v>
      </x:c>
      <x:c r="C257" s="18" t="n">
        <x:f>IF(Annahmen!$B$15&lt;&gt;"gültig","",IF(Annahmen!$B$8=Annahmen!$D$8,Annahmen!$B$8,IF(Ziehungen!C257&lt;=(Annahmen!$C$8-Annahmen!$B$8)/(Annahmen!$D$8-Annahmen!$B$8),Annahmen!$B$8+SQRT(Ziehungen!C257*(Annahmen!$D$8-Annahmen!$B$8)*(Annahmen!$C$8-Annahmen!$B$8)),Annahmen!$D$8-SQRT((1-Ziehungen!C257)*(Annahmen!$D$8-Annahmen!$B$8)*(Annahmen!$D$8-Annahmen!$C$8)))))</x:f>
        <x:v>6705.183036518718</x:v>
      </x:c>
      <x:c r="D257" s="18" t="n">
        <x:f>IF(Annahmen!$B$15&lt;&gt;"gültig","",IF(Annahmen!$B$9=Annahmen!$D$9,Annahmen!$B$9,IF(Ziehungen!D257&lt;=(Annahmen!$C$9-Annahmen!$B$9)/(Annahmen!$D$9-Annahmen!$B$9),Annahmen!$B$9+SQRT(Ziehungen!D257*(Annahmen!$D$9-Annahmen!$B$9)*(Annahmen!$C$9-Annahmen!$B$9)),Annahmen!$D$9-SQRT((1-Ziehungen!D257)*(Annahmen!$D$9-Annahmen!$B$9)*(Annahmen!$D$9-Annahmen!$C$9)))))</x:f>
        <x:v>1803.951110279944</x:v>
      </x:c>
      <x:c r="E257" s="18" t="n">
        <x:f>IF(Annahmen!$B$15="gültig",SUM(B257:D257),"")</x:f>
        <x:v>19576.489606312876</x:v>
      </x:c>
      <x:c r="F257" s="14" t="n">
        <x:f>IF(Annahmen!$B$15="gültig",IF(E257&gt;Annahmen!$B$12,1,0),"")</x:f>
        <x:v>0</x:v>
      </x:c>
    </x:row>
    <x:row r="258" ht="23" customHeight="1">
      <x:c r="A258" s="14" t="n">
        <x:f>Ziehungen!A258</x:f>
        <x:v>252</x:v>
      </x:c>
      <x:c r="B258" s="18" t="n">
        <x:f>IF(Annahmen!$B$15&lt;&gt;"gültig","",IF(Annahmen!$B$7=Annahmen!$D$7,Annahmen!$B$7,IF(Ziehungen!B258&lt;=(Annahmen!$C$7-Annahmen!$B$7)/(Annahmen!$D$7-Annahmen!$B$7),Annahmen!$B$7+SQRT(Ziehungen!B258*(Annahmen!$D$7-Annahmen!$B$7)*(Annahmen!$C$7-Annahmen!$B$7)),Annahmen!$D$7-SQRT((1-Ziehungen!B258)*(Annahmen!$D$7-Annahmen!$B$7)*(Annahmen!$D$7-Annahmen!$C$7)))))</x:f>
        <x:v>12356.7196221543</x:v>
      </x:c>
      <x:c r="C258" s="18" t="n">
        <x:f>IF(Annahmen!$B$15&lt;&gt;"gültig","",IF(Annahmen!$B$8=Annahmen!$D$8,Annahmen!$B$8,IF(Ziehungen!C258&lt;=(Annahmen!$C$8-Annahmen!$B$8)/(Annahmen!$D$8-Annahmen!$B$8),Annahmen!$B$8+SQRT(Ziehungen!C258*(Annahmen!$D$8-Annahmen!$B$8)*(Annahmen!$C$8-Annahmen!$B$8)),Annahmen!$D$8-SQRT((1-Ziehungen!C258)*(Annahmen!$D$8-Annahmen!$B$8)*(Annahmen!$D$8-Annahmen!$C$8)))))</x:f>
        <x:v>5874.343377426955</x:v>
      </x:c>
      <x:c r="D258" s="18" t="n">
        <x:f>IF(Annahmen!$B$15&lt;&gt;"gültig","",IF(Annahmen!$B$9=Annahmen!$D$9,Annahmen!$B$9,IF(Ziehungen!D258&lt;=(Annahmen!$C$9-Annahmen!$B$9)/(Annahmen!$D$9-Annahmen!$B$9),Annahmen!$B$9+SQRT(Ziehungen!D258*(Annahmen!$D$9-Annahmen!$B$9)*(Annahmen!$C$9-Annahmen!$B$9)),Annahmen!$D$9-SQRT((1-Ziehungen!D258)*(Annahmen!$D$9-Annahmen!$B$9)*(Annahmen!$D$9-Annahmen!$C$9)))))</x:f>
        <x:v>2169.6420702872415</x:v>
      </x:c>
      <x:c r="E258" s="18" t="n">
        <x:f>IF(Annahmen!$B$15="gültig",SUM(B258:D258),"")</x:f>
        <x:v>20400.705069868498</x:v>
      </x:c>
      <x:c r="F258" s="14" t="n">
        <x:f>IF(Annahmen!$B$15="gültig",IF(E258&gt;Annahmen!$B$12,1,0),"")</x:f>
        <x:v>1</x:v>
      </x:c>
    </x:row>
    <x:row r="259" ht="23" customHeight="1">
      <x:c r="A259" s="14" t="n">
        <x:f>Ziehungen!A259</x:f>
        <x:v>253</x:v>
      </x:c>
      <x:c r="B259" s="18" t="n">
        <x:f>IF(Annahmen!$B$15&lt;&gt;"gültig","",IF(Annahmen!$B$7=Annahmen!$D$7,Annahmen!$B$7,IF(Ziehungen!B259&lt;=(Annahmen!$C$7-Annahmen!$B$7)/(Annahmen!$D$7-Annahmen!$B$7),Annahmen!$B$7+SQRT(Ziehungen!B259*(Annahmen!$D$7-Annahmen!$B$7)*(Annahmen!$C$7-Annahmen!$B$7)),Annahmen!$D$7-SQRT((1-Ziehungen!B259)*(Annahmen!$D$7-Annahmen!$B$7)*(Annahmen!$D$7-Annahmen!$C$7)))))</x:f>
        <x:v>9419.849348150869</x:v>
      </x:c>
      <x:c r="C259" s="18" t="n">
        <x:f>IF(Annahmen!$B$15&lt;&gt;"gültig","",IF(Annahmen!$B$8=Annahmen!$D$8,Annahmen!$B$8,IF(Ziehungen!C259&lt;=(Annahmen!$C$8-Annahmen!$B$8)/(Annahmen!$D$8-Annahmen!$B$8),Annahmen!$B$8+SQRT(Ziehungen!C259*(Annahmen!$D$8-Annahmen!$B$8)*(Annahmen!$C$8-Annahmen!$B$8)),Annahmen!$D$8-SQRT((1-Ziehungen!C259)*(Annahmen!$D$8-Annahmen!$B$8)*(Annahmen!$D$8-Annahmen!$C$8)))))</x:f>
        <x:v>6224.701236526839</x:v>
      </x:c>
      <x:c r="D259" s="18" t="n">
        <x:f>IF(Annahmen!$B$15&lt;&gt;"gültig","",IF(Annahmen!$B$9=Annahmen!$D$9,Annahmen!$B$9,IF(Ziehungen!D259&lt;=(Annahmen!$C$9-Annahmen!$B$9)/(Annahmen!$D$9-Annahmen!$B$9),Annahmen!$B$9+SQRT(Ziehungen!D259*(Annahmen!$D$9-Annahmen!$B$9)*(Annahmen!$C$9-Annahmen!$B$9)),Annahmen!$D$9-SQRT((1-Ziehungen!D259)*(Annahmen!$D$9-Annahmen!$B$9)*(Annahmen!$D$9-Annahmen!$C$9)))))</x:f>
        <x:v>1350.987181366219</x:v>
      </x:c>
      <x:c r="E259" s="18" t="n">
        <x:f>IF(Annahmen!$B$15="gültig",SUM(B259:D259),"")</x:f>
        <x:v>16995.537766043926</x:v>
      </x:c>
      <x:c r="F259" s="14" t="n">
        <x:f>IF(Annahmen!$B$15="gültig",IF(E259&gt;Annahmen!$B$12,1,0),"")</x:f>
        <x:v>0</x:v>
      </x:c>
    </x:row>
    <x:row r="260" ht="23" customHeight="1">
      <x:c r="A260" s="14" t="n">
        <x:f>Ziehungen!A260</x:f>
        <x:v>254</x:v>
      </x:c>
      <x:c r="B260" s="18" t="n">
        <x:f>IF(Annahmen!$B$15&lt;&gt;"gültig","",IF(Annahmen!$B$7=Annahmen!$D$7,Annahmen!$B$7,IF(Ziehungen!B260&lt;=(Annahmen!$C$7-Annahmen!$B$7)/(Annahmen!$D$7-Annahmen!$B$7),Annahmen!$B$7+SQRT(Ziehungen!B260*(Annahmen!$D$7-Annahmen!$B$7)*(Annahmen!$C$7-Annahmen!$B$7)),Annahmen!$D$7-SQRT((1-Ziehungen!B260)*(Annahmen!$D$7-Annahmen!$B$7)*(Annahmen!$D$7-Annahmen!$C$7)))))</x:f>
        <x:v>11414.327973086485</x:v>
      </x:c>
      <x:c r="C260" s="18" t="n">
        <x:f>IF(Annahmen!$B$15&lt;&gt;"gültig","",IF(Annahmen!$B$8=Annahmen!$D$8,Annahmen!$B$8,IF(Ziehungen!C260&lt;=(Annahmen!$C$8-Annahmen!$B$8)/(Annahmen!$D$8-Annahmen!$B$8),Annahmen!$B$8+SQRT(Ziehungen!C260*(Annahmen!$D$8-Annahmen!$B$8)*(Annahmen!$C$8-Annahmen!$B$8)),Annahmen!$D$8-SQRT((1-Ziehungen!C260)*(Annahmen!$D$8-Annahmen!$B$8)*(Annahmen!$D$8-Annahmen!$C$8)))))</x:f>
        <x:v>7054.574724010029</x:v>
      </x:c>
      <x:c r="D260" s="18" t="n">
        <x:f>IF(Annahmen!$B$15&lt;&gt;"gültig","",IF(Annahmen!$B$9=Annahmen!$D$9,Annahmen!$B$9,IF(Ziehungen!D260&lt;=(Annahmen!$C$9-Annahmen!$B$9)/(Annahmen!$D$9-Annahmen!$B$9),Annahmen!$B$9+SQRT(Ziehungen!D260*(Annahmen!$D$9-Annahmen!$B$9)*(Annahmen!$C$9-Annahmen!$B$9)),Annahmen!$D$9-SQRT((1-Ziehungen!D260)*(Annahmen!$D$9-Annahmen!$B$9)*(Annahmen!$D$9-Annahmen!$C$9)))))</x:f>
        <x:v>2500.456447790652</x:v>
      </x:c>
      <x:c r="E260" s="18" t="n">
        <x:f>IF(Annahmen!$B$15="gültig",SUM(B260:D260),"")</x:f>
        <x:v>20969.359144887167</x:v>
      </x:c>
      <x:c r="F260" s="14" t="n">
        <x:f>IF(Annahmen!$B$15="gültig",IF(E260&gt;Annahmen!$B$12,1,0),"")</x:f>
        <x:v>1</x:v>
      </x:c>
    </x:row>
    <x:row r="261" ht="23" customHeight="1">
      <x:c r="A261" s="14" t="n">
        <x:f>Ziehungen!A261</x:f>
        <x:v>255</x:v>
      </x:c>
      <x:c r="B261" s="18" t="n">
        <x:f>IF(Annahmen!$B$15&lt;&gt;"gültig","",IF(Annahmen!$B$7=Annahmen!$D$7,Annahmen!$B$7,IF(Ziehungen!B261&lt;=(Annahmen!$C$7-Annahmen!$B$7)/(Annahmen!$D$7-Annahmen!$B$7),Annahmen!$B$7+SQRT(Ziehungen!B261*(Annahmen!$D$7-Annahmen!$B$7)*(Annahmen!$C$7-Annahmen!$B$7)),Annahmen!$D$7-SQRT((1-Ziehungen!B261)*(Annahmen!$D$7-Annahmen!$B$7)*(Annahmen!$D$7-Annahmen!$C$7)))))</x:f>
        <x:v>11967.0156361586</x:v>
      </x:c>
      <x:c r="C261" s="18" t="n">
        <x:f>IF(Annahmen!$B$15&lt;&gt;"gültig","",IF(Annahmen!$B$8=Annahmen!$D$8,Annahmen!$B$8,IF(Ziehungen!C261&lt;=(Annahmen!$C$8-Annahmen!$B$8)/(Annahmen!$D$8-Annahmen!$B$8),Annahmen!$B$8+SQRT(Ziehungen!C261*(Annahmen!$D$8-Annahmen!$B$8)*(Annahmen!$C$8-Annahmen!$B$8)),Annahmen!$D$8-SQRT((1-Ziehungen!C261)*(Annahmen!$D$8-Annahmen!$B$8)*(Annahmen!$D$8-Annahmen!$C$8)))))</x:f>
        <x:v>5945.580223786413</x:v>
      </x:c>
      <x:c r="D261" s="18" t="n">
        <x:f>IF(Annahmen!$B$15&lt;&gt;"gültig","",IF(Annahmen!$B$9=Annahmen!$D$9,Annahmen!$B$9,IF(Ziehungen!D261&lt;=(Annahmen!$C$9-Annahmen!$B$9)/(Annahmen!$D$9-Annahmen!$B$9),Annahmen!$B$9+SQRT(Ziehungen!D261*(Annahmen!$D$9-Annahmen!$B$9)*(Annahmen!$C$9-Annahmen!$B$9)),Annahmen!$D$9-SQRT((1-Ziehungen!D261)*(Annahmen!$D$9-Annahmen!$B$9)*(Annahmen!$D$9-Annahmen!$C$9)))))</x:f>
        <x:v>1571.461207214498</x:v>
      </x:c>
      <x:c r="E261" s="18" t="n">
        <x:f>IF(Annahmen!$B$15="gültig",SUM(B261:D261),"")</x:f>
        <x:v>19484.057067159512</x:v>
      </x:c>
      <x:c r="F261" s="14" t="n">
        <x:f>IF(Annahmen!$B$15="gültig",IF(E261&gt;Annahmen!$B$12,1,0),"")</x:f>
        <x:v>0</x:v>
      </x:c>
    </x:row>
    <x:row r="262" ht="23" customHeight="1">
      <x:c r="A262" s="14" t="n">
        <x:f>Ziehungen!A262</x:f>
        <x:v>256</x:v>
      </x:c>
      <x:c r="B262" s="18" t="n">
        <x:f>IF(Annahmen!$B$15&lt;&gt;"gültig","",IF(Annahmen!$B$7=Annahmen!$D$7,Annahmen!$B$7,IF(Ziehungen!B262&lt;=(Annahmen!$C$7-Annahmen!$B$7)/(Annahmen!$D$7-Annahmen!$B$7),Annahmen!$B$7+SQRT(Ziehungen!B262*(Annahmen!$D$7-Annahmen!$B$7)*(Annahmen!$C$7-Annahmen!$B$7)),Annahmen!$D$7-SQRT((1-Ziehungen!B262)*(Annahmen!$D$7-Annahmen!$B$7)*(Annahmen!$D$7-Annahmen!$C$7)))))</x:f>
        <x:v>8770.318025161494</x:v>
      </x:c>
      <x:c r="C262" s="18" t="n">
        <x:f>IF(Annahmen!$B$15&lt;&gt;"gültig","",IF(Annahmen!$B$8=Annahmen!$D$8,Annahmen!$B$8,IF(Ziehungen!C262&lt;=(Annahmen!$C$8-Annahmen!$B$8)/(Annahmen!$D$8-Annahmen!$B$8),Annahmen!$B$8+SQRT(Ziehungen!C262*(Annahmen!$D$8-Annahmen!$B$8)*(Annahmen!$C$8-Annahmen!$B$8)),Annahmen!$D$8-SQRT((1-Ziehungen!C262)*(Annahmen!$D$8-Annahmen!$B$8)*(Annahmen!$D$8-Annahmen!$C$8)))))</x:f>
        <x:v>5782.378793446483</x:v>
      </x:c>
      <x:c r="D262" s="18" t="n">
        <x:f>IF(Annahmen!$B$15&lt;&gt;"gültig","",IF(Annahmen!$B$9=Annahmen!$D$9,Annahmen!$B$9,IF(Ziehungen!D262&lt;=(Annahmen!$C$9-Annahmen!$B$9)/(Annahmen!$D$9-Annahmen!$B$9),Annahmen!$B$9+SQRT(Ziehungen!D262*(Annahmen!$D$9-Annahmen!$B$9)*(Annahmen!$C$9-Annahmen!$B$9)),Annahmen!$D$9-SQRT((1-Ziehungen!D262)*(Annahmen!$D$9-Annahmen!$B$9)*(Annahmen!$D$9-Annahmen!$C$9)))))</x:f>
        <x:v>1485.875139559778</x:v>
      </x:c>
      <x:c r="E262" s="18" t="n">
        <x:f>IF(Annahmen!$B$15="gültig",SUM(B262:D262),"")</x:f>
        <x:v>16038.571958167753</x:v>
      </x:c>
      <x:c r="F262" s="14" t="n">
        <x:f>IF(Annahmen!$B$15="gültig",IF(E262&gt;Annahmen!$B$12,1,0),"")</x:f>
        <x:v>0</x:v>
      </x:c>
    </x:row>
    <x:row r="263" ht="23" customHeight="1">
      <x:c r="A263" s="14" t="n">
        <x:f>Ziehungen!A263</x:f>
        <x:v>257</x:v>
      </x:c>
      <x:c r="B263" s="18" t="n">
        <x:f>IF(Annahmen!$B$15&lt;&gt;"gültig","",IF(Annahmen!$B$7=Annahmen!$D$7,Annahmen!$B$7,IF(Ziehungen!B263&lt;=(Annahmen!$C$7-Annahmen!$B$7)/(Annahmen!$D$7-Annahmen!$B$7),Annahmen!$B$7+SQRT(Ziehungen!B263*(Annahmen!$D$7-Annahmen!$B$7)*(Annahmen!$C$7-Annahmen!$B$7)),Annahmen!$D$7-SQRT((1-Ziehungen!B263)*(Annahmen!$D$7-Annahmen!$B$7)*(Annahmen!$D$7-Annahmen!$C$7)))))</x:f>
        <x:v>9767.528691180132</x:v>
      </x:c>
      <x:c r="C263" s="18" t="n">
        <x:f>IF(Annahmen!$B$15&lt;&gt;"gültig","",IF(Annahmen!$B$8=Annahmen!$D$8,Annahmen!$B$8,IF(Ziehungen!C263&lt;=(Annahmen!$C$8-Annahmen!$B$8)/(Annahmen!$D$8-Annahmen!$B$8),Annahmen!$B$8+SQRT(Ziehungen!C263*(Annahmen!$D$8-Annahmen!$B$8)*(Annahmen!$C$8-Annahmen!$B$8)),Annahmen!$D$8-SQRT((1-Ziehungen!C263)*(Annahmen!$D$8-Annahmen!$B$8)*(Annahmen!$D$8-Annahmen!$C$8)))))</x:f>
        <x:v>7015.6070498432155</x:v>
      </x:c>
      <x:c r="D263" s="18" t="n">
        <x:f>IF(Annahmen!$B$15&lt;&gt;"gültig","",IF(Annahmen!$B$9=Annahmen!$D$9,Annahmen!$B$9,IF(Ziehungen!D263&lt;=(Annahmen!$C$9-Annahmen!$B$9)/(Annahmen!$D$9-Annahmen!$B$9),Annahmen!$B$9+SQRT(Ziehungen!D263*(Annahmen!$D$9-Annahmen!$B$9)*(Annahmen!$C$9-Annahmen!$B$9)),Annahmen!$D$9-SQRT((1-Ziehungen!D263)*(Annahmen!$D$9-Annahmen!$B$9)*(Annahmen!$D$9-Annahmen!$C$9)))))</x:f>
        <x:v>1401.7961382666767</x:v>
      </x:c>
      <x:c r="E263" s="18" t="n">
        <x:f>IF(Annahmen!$B$15="gültig",SUM(B263:D263),"")</x:f>
        <x:v>18184.931879290023</x:v>
      </x:c>
      <x:c r="F263" s="14" t="n">
        <x:f>IF(Annahmen!$B$15="gültig",IF(E263&gt;Annahmen!$B$12,1,0),"")</x:f>
        <x:v>0</x:v>
      </x:c>
    </x:row>
    <x:row r="264" ht="23" customHeight="1">
      <x:c r="A264" s="14" t="n">
        <x:f>Ziehungen!A264</x:f>
        <x:v>258</x:v>
      </x:c>
      <x:c r="B264" s="18" t="n">
        <x:f>IF(Annahmen!$B$15&lt;&gt;"gültig","",IF(Annahmen!$B$7=Annahmen!$D$7,Annahmen!$B$7,IF(Ziehungen!B264&lt;=(Annahmen!$C$7-Annahmen!$B$7)/(Annahmen!$D$7-Annahmen!$B$7),Annahmen!$B$7+SQRT(Ziehungen!B264*(Annahmen!$D$7-Annahmen!$B$7)*(Annahmen!$C$7-Annahmen!$B$7)),Annahmen!$D$7-SQRT((1-Ziehungen!B264)*(Annahmen!$D$7-Annahmen!$B$7)*(Annahmen!$D$7-Annahmen!$C$7)))))</x:f>
        <x:v>9549.801728673032</x:v>
      </x:c>
      <x:c r="C264" s="18" t="n">
        <x:f>IF(Annahmen!$B$15&lt;&gt;"gültig","",IF(Annahmen!$B$8=Annahmen!$D$8,Annahmen!$B$8,IF(Ziehungen!C264&lt;=(Annahmen!$C$8-Annahmen!$B$8)/(Annahmen!$D$8-Annahmen!$B$8),Annahmen!$B$8+SQRT(Ziehungen!C264*(Annahmen!$D$8-Annahmen!$B$8)*(Annahmen!$C$8-Annahmen!$B$8)),Annahmen!$D$8-SQRT((1-Ziehungen!C264)*(Annahmen!$D$8-Annahmen!$B$8)*(Annahmen!$D$8-Annahmen!$C$8)))))</x:f>
        <x:v>5470.689558271194</x:v>
      </x:c>
      <x:c r="D264" s="18" t="n">
        <x:f>IF(Annahmen!$B$15&lt;&gt;"gültig","",IF(Annahmen!$B$9=Annahmen!$D$9,Annahmen!$B$9,IF(Ziehungen!D264&lt;=(Annahmen!$C$9-Annahmen!$B$9)/(Annahmen!$D$9-Annahmen!$B$9),Annahmen!$B$9+SQRT(Ziehungen!D264*(Annahmen!$D$9-Annahmen!$B$9)*(Annahmen!$C$9-Annahmen!$B$9)),Annahmen!$D$9-SQRT((1-Ziehungen!D264)*(Annahmen!$D$9-Annahmen!$B$9)*(Annahmen!$D$9-Annahmen!$C$9)))))</x:f>
        <x:v>2685.3284456044644</x:v>
      </x:c>
      <x:c r="E264" s="18" t="n">
        <x:f>IF(Annahmen!$B$15="gültig",SUM(B264:D264),"")</x:f>
        <x:v>17705.81973254869</x:v>
      </x:c>
      <x:c r="F264" s="14" t="n">
        <x:f>IF(Annahmen!$B$15="gültig",IF(E264&gt;Annahmen!$B$12,1,0),"")</x:f>
        <x:v>0</x:v>
      </x:c>
    </x:row>
    <x:row r="265" ht="23" customHeight="1">
      <x:c r="A265" s="14" t="n">
        <x:f>Ziehungen!A265</x:f>
        <x:v>259</x:v>
      </x:c>
      <x:c r="B265" s="18" t="n">
        <x:f>IF(Annahmen!$B$15&lt;&gt;"gültig","",IF(Annahmen!$B$7=Annahmen!$D$7,Annahmen!$B$7,IF(Ziehungen!B265&lt;=(Annahmen!$C$7-Annahmen!$B$7)/(Annahmen!$D$7-Annahmen!$B$7),Annahmen!$B$7+SQRT(Ziehungen!B265*(Annahmen!$D$7-Annahmen!$B$7)*(Annahmen!$C$7-Annahmen!$B$7)),Annahmen!$D$7-SQRT((1-Ziehungen!B265)*(Annahmen!$D$7-Annahmen!$B$7)*(Annahmen!$D$7-Annahmen!$C$7)))))</x:f>
        <x:v>10636.554234819972</x:v>
      </x:c>
      <x:c r="C265" s="18" t="n">
        <x:f>IF(Annahmen!$B$15&lt;&gt;"gültig","",IF(Annahmen!$B$8=Annahmen!$D$8,Annahmen!$B$8,IF(Ziehungen!C265&lt;=(Annahmen!$C$8-Annahmen!$B$8)/(Annahmen!$D$8-Annahmen!$B$8),Annahmen!$B$8+SQRT(Ziehungen!C265*(Annahmen!$D$8-Annahmen!$B$8)*(Annahmen!$C$8-Annahmen!$B$8)),Annahmen!$D$8-SQRT((1-Ziehungen!C265)*(Annahmen!$D$8-Annahmen!$B$8)*(Annahmen!$D$8-Annahmen!$C$8)))))</x:f>
        <x:v>8555.067111637049</x:v>
      </x:c>
      <x:c r="D265" s="18" t="n">
        <x:f>IF(Annahmen!$B$15&lt;&gt;"gültig","",IF(Annahmen!$B$9=Annahmen!$D$9,Annahmen!$B$9,IF(Ziehungen!D265&lt;=(Annahmen!$C$9-Annahmen!$B$9)/(Annahmen!$D$9-Annahmen!$B$9),Annahmen!$B$9+SQRT(Ziehungen!D265*(Annahmen!$D$9-Annahmen!$B$9)*(Annahmen!$C$9-Annahmen!$B$9)),Annahmen!$D$9-SQRT((1-Ziehungen!D265)*(Annahmen!$D$9-Annahmen!$B$9)*(Annahmen!$D$9-Annahmen!$C$9)))))</x:f>
        <x:v>1969.156508445689</x:v>
      </x:c>
      <x:c r="E265" s="18" t="n">
        <x:f>IF(Annahmen!$B$15="gültig",SUM(B265:D265),"")</x:f>
        <x:v>21160.77785490271</x:v>
      </x:c>
      <x:c r="F265" s="14" t="n">
        <x:f>IF(Annahmen!$B$15="gültig",IF(E265&gt;Annahmen!$B$12,1,0),"")</x:f>
        <x:v>1</x:v>
      </x:c>
    </x:row>
    <x:row r="266" ht="23" customHeight="1">
      <x:c r="A266" s="14" t="n">
        <x:f>Ziehungen!A266</x:f>
        <x:v>260</x:v>
      </x:c>
      <x:c r="B266" s="18" t="n">
        <x:f>IF(Annahmen!$B$15&lt;&gt;"gültig","",IF(Annahmen!$B$7=Annahmen!$D$7,Annahmen!$B$7,IF(Ziehungen!B266&lt;=(Annahmen!$C$7-Annahmen!$B$7)/(Annahmen!$D$7-Annahmen!$B$7),Annahmen!$B$7+SQRT(Ziehungen!B266*(Annahmen!$D$7-Annahmen!$B$7)*(Annahmen!$C$7-Annahmen!$B$7)),Annahmen!$D$7-SQRT((1-Ziehungen!B266)*(Annahmen!$D$7-Annahmen!$B$7)*(Annahmen!$D$7-Annahmen!$C$7)))))</x:f>
        <x:v>11946.334599252888</x:v>
      </x:c>
      <x:c r="C266" s="18" t="n">
        <x:f>IF(Annahmen!$B$15&lt;&gt;"gültig","",IF(Annahmen!$B$8=Annahmen!$D$8,Annahmen!$B$8,IF(Ziehungen!C266&lt;=(Annahmen!$C$8-Annahmen!$B$8)/(Annahmen!$D$8-Annahmen!$B$8),Annahmen!$B$8+SQRT(Ziehungen!C266*(Annahmen!$D$8-Annahmen!$B$8)*(Annahmen!$C$8-Annahmen!$B$8)),Annahmen!$D$8-SQRT((1-Ziehungen!C266)*(Annahmen!$D$8-Annahmen!$B$8)*(Annahmen!$D$8-Annahmen!$C$8)))))</x:f>
        <x:v>8184.189144938329</x:v>
      </x:c>
      <x:c r="D266" s="18" t="n">
        <x:f>IF(Annahmen!$B$15&lt;&gt;"gültig","",IF(Annahmen!$B$9=Annahmen!$D$9,Annahmen!$B$9,IF(Ziehungen!D266&lt;=(Annahmen!$C$9-Annahmen!$B$9)/(Annahmen!$D$9-Annahmen!$B$9),Annahmen!$B$9+SQRT(Ziehungen!D266*(Annahmen!$D$9-Annahmen!$B$9)*(Annahmen!$C$9-Annahmen!$B$9)),Annahmen!$D$9-SQRT((1-Ziehungen!D266)*(Annahmen!$D$9-Annahmen!$B$9)*(Annahmen!$D$9-Annahmen!$C$9)))))</x:f>
        <x:v>1804.8750994500733</x:v>
      </x:c>
      <x:c r="E266" s="18" t="n">
        <x:f>IF(Annahmen!$B$15="gültig",SUM(B266:D266),"")</x:f>
        <x:v>21935.39884364129</x:v>
      </x:c>
      <x:c r="F266" s="14" t="n">
        <x:f>IF(Annahmen!$B$15="gültig",IF(E266&gt;Annahmen!$B$12,1,0),"")</x:f>
        <x:v>1</x:v>
      </x:c>
    </x:row>
    <x:row r="267" ht="23" customHeight="1">
      <x:c r="A267" s="14" t="n">
        <x:f>Ziehungen!A267</x:f>
        <x:v>261</x:v>
      </x:c>
      <x:c r="B267" s="18" t="n">
        <x:f>IF(Annahmen!$B$15&lt;&gt;"gültig","",IF(Annahmen!$B$7=Annahmen!$D$7,Annahmen!$B$7,IF(Ziehungen!B267&lt;=(Annahmen!$C$7-Annahmen!$B$7)/(Annahmen!$D$7-Annahmen!$B$7),Annahmen!$B$7+SQRT(Ziehungen!B267*(Annahmen!$D$7-Annahmen!$B$7)*(Annahmen!$C$7-Annahmen!$B$7)),Annahmen!$D$7-SQRT((1-Ziehungen!B267)*(Annahmen!$D$7-Annahmen!$B$7)*(Annahmen!$D$7-Annahmen!$C$7)))))</x:f>
        <x:v>9267.131563833851</x:v>
      </x:c>
      <x:c r="C267" s="18" t="n">
        <x:f>IF(Annahmen!$B$15&lt;&gt;"gültig","",IF(Annahmen!$B$8=Annahmen!$D$8,Annahmen!$B$8,IF(Ziehungen!C267&lt;=(Annahmen!$C$8-Annahmen!$B$8)/(Annahmen!$D$8-Annahmen!$B$8),Annahmen!$B$8+SQRT(Ziehungen!C267*(Annahmen!$D$8-Annahmen!$B$8)*(Annahmen!$C$8-Annahmen!$B$8)),Annahmen!$D$8-SQRT((1-Ziehungen!C267)*(Annahmen!$D$8-Annahmen!$B$8)*(Annahmen!$D$8-Annahmen!$C$8)))))</x:f>
        <x:v>6805.06058367772</x:v>
      </x:c>
      <x:c r="D267" s="18" t="n">
        <x:f>IF(Annahmen!$B$15&lt;&gt;"gültig","",IF(Annahmen!$B$9=Annahmen!$D$9,Annahmen!$B$9,IF(Ziehungen!D267&lt;=(Annahmen!$C$9-Annahmen!$B$9)/(Annahmen!$D$9-Annahmen!$B$9),Annahmen!$B$9+SQRT(Ziehungen!D267*(Annahmen!$D$9-Annahmen!$B$9)*(Annahmen!$C$9-Annahmen!$B$9)),Annahmen!$D$9-SQRT((1-Ziehungen!D267)*(Annahmen!$D$9-Annahmen!$B$9)*(Annahmen!$D$9-Annahmen!$C$9)))))</x:f>
        <x:v>1458.636092509993</x:v>
      </x:c>
      <x:c r="E267" s="18" t="n">
        <x:f>IF(Annahmen!$B$15="gültig",SUM(B267:D267),"")</x:f>
        <x:v>17530.828240021565</x:v>
      </x:c>
      <x:c r="F267" s="14" t="n">
        <x:f>IF(Annahmen!$B$15="gültig",IF(E267&gt;Annahmen!$B$12,1,0),"")</x:f>
        <x:v>0</x:v>
      </x:c>
    </x:row>
    <x:row r="268" ht="23" customHeight="1">
      <x:c r="A268" s="14" t="n">
        <x:f>Ziehungen!A268</x:f>
        <x:v>262</x:v>
      </x:c>
      <x:c r="B268" s="18" t="n">
        <x:f>IF(Annahmen!$B$15&lt;&gt;"gültig","",IF(Annahmen!$B$7=Annahmen!$D$7,Annahmen!$B$7,IF(Ziehungen!B268&lt;=(Annahmen!$C$7-Annahmen!$B$7)/(Annahmen!$D$7-Annahmen!$B$7),Annahmen!$B$7+SQRT(Ziehungen!B268*(Annahmen!$D$7-Annahmen!$B$7)*(Annahmen!$C$7-Annahmen!$B$7)),Annahmen!$D$7-SQRT((1-Ziehungen!B268)*(Annahmen!$D$7-Annahmen!$B$7)*(Annahmen!$D$7-Annahmen!$C$7)))))</x:f>
        <x:v>12530.999025966517</x:v>
      </x:c>
      <x:c r="C268" s="18" t="n">
        <x:f>IF(Annahmen!$B$15&lt;&gt;"gültig","",IF(Annahmen!$B$8=Annahmen!$D$8,Annahmen!$B$8,IF(Ziehungen!C268&lt;=(Annahmen!$C$8-Annahmen!$B$8)/(Annahmen!$D$8-Annahmen!$B$8),Annahmen!$B$8+SQRT(Ziehungen!C268*(Annahmen!$D$8-Annahmen!$B$8)*(Annahmen!$C$8-Annahmen!$B$8)),Annahmen!$D$8-SQRT((1-Ziehungen!C268)*(Annahmen!$D$8-Annahmen!$B$8)*(Annahmen!$D$8-Annahmen!$C$8)))))</x:f>
        <x:v>6595.941805344544</x:v>
      </x:c>
      <x:c r="D268" s="18" t="n">
        <x:f>IF(Annahmen!$B$15&lt;&gt;"gültig","",IF(Annahmen!$B$9=Annahmen!$D$9,Annahmen!$B$9,IF(Ziehungen!D268&lt;=(Annahmen!$C$9-Annahmen!$B$9)/(Annahmen!$D$9-Annahmen!$B$9),Annahmen!$B$9+SQRT(Ziehungen!D268*(Annahmen!$D$9-Annahmen!$B$9)*(Annahmen!$C$9-Annahmen!$B$9)),Annahmen!$D$9-SQRT((1-Ziehungen!D268)*(Annahmen!$D$9-Annahmen!$B$9)*(Annahmen!$D$9-Annahmen!$C$9)))))</x:f>
        <x:v>1737.3619768843018</x:v>
      </x:c>
      <x:c r="E268" s="18" t="n">
        <x:f>IF(Annahmen!$B$15="gültig",SUM(B268:D268),"")</x:f>
        <x:v>20864.302808195363</x:v>
      </x:c>
      <x:c r="F268" s="14" t="n">
        <x:f>IF(Annahmen!$B$15="gültig",IF(E268&gt;Annahmen!$B$12,1,0),"")</x:f>
        <x:v>1</x:v>
      </x:c>
    </x:row>
    <x:row r="269" ht="23" customHeight="1">
      <x:c r="A269" s="14" t="n">
        <x:f>Ziehungen!A269</x:f>
        <x:v>263</x:v>
      </x:c>
      <x:c r="B269" s="18" t="n">
        <x:f>IF(Annahmen!$B$15&lt;&gt;"gültig","",IF(Annahmen!$B$7=Annahmen!$D$7,Annahmen!$B$7,IF(Ziehungen!B269&lt;=(Annahmen!$C$7-Annahmen!$B$7)/(Annahmen!$D$7-Annahmen!$B$7),Annahmen!$B$7+SQRT(Ziehungen!B269*(Annahmen!$D$7-Annahmen!$B$7)*(Annahmen!$C$7-Annahmen!$B$7)),Annahmen!$D$7-SQRT((1-Ziehungen!B269)*(Annahmen!$D$7-Annahmen!$B$7)*(Annahmen!$D$7-Annahmen!$C$7)))))</x:f>
        <x:v>9597.166832708026</x:v>
      </x:c>
      <x:c r="C269" s="18" t="n">
        <x:f>IF(Annahmen!$B$15&lt;&gt;"gültig","",IF(Annahmen!$B$8=Annahmen!$D$8,Annahmen!$B$8,IF(Ziehungen!C269&lt;=(Annahmen!$C$8-Annahmen!$B$8)/(Annahmen!$D$8-Annahmen!$B$8),Annahmen!$B$8+SQRT(Ziehungen!C269*(Annahmen!$D$8-Annahmen!$B$8)*(Annahmen!$C$8-Annahmen!$B$8)),Annahmen!$D$8-SQRT((1-Ziehungen!C269)*(Annahmen!$D$8-Annahmen!$B$8)*(Annahmen!$D$8-Annahmen!$C$8)))))</x:f>
        <x:v>5382.0223661467935</x:v>
      </x:c>
      <x:c r="D269" s="18" t="n">
        <x:f>IF(Annahmen!$B$15&lt;&gt;"gültig","",IF(Annahmen!$B$9=Annahmen!$D$9,Annahmen!$B$9,IF(Ziehungen!D269&lt;=(Annahmen!$C$9-Annahmen!$B$9)/(Annahmen!$D$9-Annahmen!$B$9),Annahmen!$B$9+SQRT(Ziehungen!D269*(Annahmen!$D$9-Annahmen!$B$9)*(Annahmen!$C$9-Annahmen!$B$9)),Annahmen!$D$9-SQRT((1-Ziehungen!D269)*(Annahmen!$D$9-Annahmen!$B$9)*(Annahmen!$D$9-Annahmen!$C$9)))))</x:f>
        <x:v>1598.0033764956913</x:v>
      </x:c>
      <x:c r="E269" s="18" t="n">
        <x:f>IF(Annahmen!$B$15="gültig",SUM(B269:D269),"")</x:f>
        <x:v>16577.19257535051</x:v>
      </x:c>
      <x:c r="F269" s="14" t="n">
        <x:f>IF(Annahmen!$B$15="gültig",IF(E269&gt;Annahmen!$B$12,1,0),"")</x:f>
        <x:v>0</x:v>
      </x:c>
    </x:row>
    <x:row r="270" ht="23" customHeight="1">
      <x:c r="A270" s="14" t="n">
        <x:f>Ziehungen!A270</x:f>
        <x:v>264</x:v>
      </x:c>
      <x:c r="B270" s="18" t="n">
        <x:f>IF(Annahmen!$B$15&lt;&gt;"gültig","",IF(Annahmen!$B$7=Annahmen!$D$7,Annahmen!$B$7,IF(Ziehungen!B270&lt;=(Annahmen!$C$7-Annahmen!$B$7)/(Annahmen!$D$7-Annahmen!$B$7),Annahmen!$B$7+SQRT(Ziehungen!B270*(Annahmen!$D$7-Annahmen!$B$7)*(Annahmen!$C$7-Annahmen!$B$7)),Annahmen!$D$7-SQRT((1-Ziehungen!B270)*(Annahmen!$D$7-Annahmen!$B$7)*(Annahmen!$D$7-Annahmen!$C$7)))))</x:f>
        <x:v>10643.17060417284</x:v>
      </x:c>
      <x:c r="C270" s="18" t="n">
        <x:f>IF(Annahmen!$B$15&lt;&gt;"gültig","",IF(Annahmen!$B$8=Annahmen!$D$8,Annahmen!$B$8,IF(Ziehungen!C270&lt;=(Annahmen!$C$8-Annahmen!$B$8)/(Annahmen!$D$8-Annahmen!$B$8),Annahmen!$B$8+SQRT(Ziehungen!C270*(Annahmen!$D$8-Annahmen!$B$8)*(Annahmen!$C$8-Annahmen!$B$8)),Annahmen!$D$8-SQRT((1-Ziehungen!C270)*(Annahmen!$D$8-Annahmen!$B$8)*(Annahmen!$D$8-Annahmen!$C$8)))))</x:f>
        <x:v>5393.696247063795</x:v>
      </x:c>
      <x:c r="D270" s="18" t="n">
        <x:f>IF(Annahmen!$B$15&lt;&gt;"gültig","",IF(Annahmen!$B$9=Annahmen!$D$9,Annahmen!$B$9,IF(Ziehungen!D270&lt;=(Annahmen!$C$9-Annahmen!$B$9)/(Annahmen!$D$9-Annahmen!$B$9),Annahmen!$B$9+SQRT(Ziehungen!D270*(Annahmen!$D$9-Annahmen!$B$9)*(Annahmen!$C$9-Annahmen!$B$9)),Annahmen!$D$9-SQRT((1-Ziehungen!D270)*(Annahmen!$D$9-Annahmen!$B$9)*(Annahmen!$D$9-Annahmen!$C$9)))))</x:f>
        <x:v>1508.8310459562865</x:v>
      </x:c>
      <x:c r="E270" s="18" t="n">
        <x:f>IF(Annahmen!$B$15="gültig",SUM(B270:D270),"")</x:f>
        <x:v>17545.69789719292</x:v>
      </x:c>
      <x:c r="F270" s="14" t="n">
        <x:f>IF(Annahmen!$B$15="gültig",IF(E270&gt;Annahmen!$B$12,1,0),"")</x:f>
        <x:v>0</x:v>
      </x:c>
    </x:row>
    <x:row r="271" ht="23" customHeight="1">
      <x:c r="A271" s="14" t="n">
        <x:f>Ziehungen!A271</x:f>
        <x:v>265</x:v>
      </x:c>
      <x:c r="B271" s="18" t="n">
        <x:f>IF(Annahmen!$B$15&lt;&gt;"gültig","",IF(Annahmen!$B$7=Annahmen!$D$7,Annahmen!$B$7,IF(Ziehungen!B271&lt;=(Annahmen!$C$7-Annahmen!$B$7)/(Annahmen!$D$7-Annahmen!$B$7),Annahmen!$B$7+SQRT(Ziehungen!B271*(Annahmen!$D$7-Annahmen!$B$7)*(Annahmen!$C$7-Annahmen!$B$7)),Annahmen!$D$7-SQRT((1-Ziehungen!B271)*(Annahmen!$D$7-Annahmen!$B$7)*(Annahmen!$D$7-Annahmen!$C$7)))))</x:f>
        <x:v>9306.134512414164</x:v>
      </x:c>
      <x:c r="C271" s="18" t="n">
        <x:f>IF(Annahmen!$B$15&lt;&gt;"gültig","",IF(Annahmen!$B$8=Annahmen!$D$8,Annahmen!$B$8,IF(Ziehungen!C271&lt;=(Annahmen!$C$8-Annahmen!$B$8)/(Annahmen!$D$8-Annahmen!$B$8),Annahmen!$B$8+SQRT(Ziehungen!C271*(Annahmen!$D$8-Annahmen!$B$8)*(Annahmen!$C$8-Annahmen!$B$8)),Annahmen!$D$8-SQRT((1-Ziehungen!C271)*(Annahmen!$D$8-Annahmen!$B$8)*(Annahmen!$D$8-Annahmen!$C$8)))))</x:f>
        <x:v>7954.224515409676</x:v>
      </x:c>
      <x:c r="D271" s="18" t="n">
        <x:f>IF(Annahmen!$B$15&lt;&gt;"gültig","",IF(Annahmen!$B$9=Annahmen!$D$9,Annahmen!$B$9,IF(Ziehungen!D271&lt;=(Annahmen!$C$9-Annahmen!$B$9)/(Annahmen!$D$9-Annahmen!$B$9),Annahmen!$B$9+SQRT(Ziehungen!D271*(Annahmen!$D$9-Annahmen!$B$9)*(Annahmen!$C$9-Annahmen!$B$9)),Annahmen!$D$9-SQRT((1-Ziehungen!D271)*(Annahmen!$D$9-Annahmen!$B$9)*(Annahmen!$D$9-Annahmen!$C$9)))))</x:f>
        <x:v>1492.404606620351</x:v>
      </x:c>
      <x:c r="E271" s="18" t="n">
        <x:f>IF(Annahmen!$B$15="gültig",SUM(B271:D271),"")</x:f>
        <x:v>18752.763634444193</x:v>
      </x:c>
      <x:c r="F271" s="14" t="n">
        <x:f>IF(Annahmen!$B$15="gültig",IF(E271&gt;Annahmen!$B$12,1,0),"")</x:f>
        <x:v>0</x:v>
      </x:c>
    </x:row>
    <x:row r="272" ht="23" customHeight="1">
      <x:c r="A272" s="14" t="n">
        <x:f>Ziehungen!A272</x:f>
        <x:v>266</x:v>
      </x:c>
      <x:c r="B272" s="18" t="n">
        <x:f>IF(Annahmen!$B$15&lt;&gt;"gültig","",IF(Annahmen!$B$7=Annahmen!$D$7,Annahmen!$B$7,IF(Ziehungen!B272&lt;=(Annahmen!$C$7-Annahmen!$B$7)/(Annahmen!$D$7-Annahmen!$B$7),Annahmen!$B$7+SQRT(Ziehungen!B272*(Annahmen!$D$7-Annahmen!$B$7)*(Annahmen!$C$7-Annahmen!$B$7)),Annahmen!$D$7-SQRT((1-Ziehungen!B272)*(Annahmen!$D$7-Annahmen!$B$7)*(Annahmen!$D$7-Annahmen!$C$7)))))</x:f>
        <x:v>11636.266281353517</x:v>
      </x:c>
      <x:c r="C272" s="18" t="n">
        <x:f>IF(Annahmen!$B$15&lt;&gt;"gültig","",IF(Annahmen!$B$8=Annahmen!$D$8,Annahmen!$B$8,IF(Ziehungen!C272&lt;=(Annahmen!$C$8-Annahmen!$B$8)/(Annahmen!$D$8-Annahmen!$B$8),Annahmen!$B$8+SQRT(Ziehungen!C272*(Annahmen!$D$8-Annahmen!$B$8)*(Annahmen!$C$8-Annahmen!$B$8)),Annahmen!$D$8-SQRT((1-Ziehungen!C272)*(Annahmen!$D$8-Annahmen!$B$8)*(Annahmen!$D$8-Annahmen!$C$8)))))</x:f>
        <x:v>8607.828683309599</x:v>
      </x:c>
      <x:c r="D272" s="18" t="n">
        <x:f>IF(Annahmen!$B$15&lt;&gt;"gültig","",IF(Annahmen!$B$9=Annahmen!$D$9,Annahmen!$B$9,IF(Ziehungen!D272&lt;=(Annahmen!$C$9-Annahmen!$B$9)/(Annahmen!$D$9-Annahmen!$B$9),Annahmen!$B$9+SQRT(Ziehungen!D272*(Annahmen!$D$9-Annahmen!$B$9)*(Annahmen!$C$9-Annahmen!$B$9)),Annahmen!$D$9-SQRT((1-Ziehungen!D272)*(Annahmen!$D$9-Annahmen!$B$9)*(Annahmen!$D$9-Annahmen!$C$9)))))</x:f>
        <x:v>1886.8264549994883</x:v>
      </x:c>
      <x:c r="E272" s="18" t="n">
        <x:f>IF(Annahmen!$B$15="gültig",SUM(B272:D272),"")</x:f>
        <x:v>22130.921419662605</x:v>
      </x:c>
      <x:c r="F272" s="14" t="n">
        <x:f>IF(Annahmen!$B$15="gültig",IF(E272&gt;Annahmen!$B$12,1,0),"")</x:f>
        <x:v>1</x:v>
      </x:c>
    </x:row>
    <x:row r="273" ht="23" customHeight="1">
      <x:c r="A273" s="14" t="n">
        <x:f>Ziehungen!A273</x:f>
        <x:v>267</x:v>
      </x:c>
      <x:c r="B273" s="18" t="n">
        <x:f>IF(Annahmen!$B$15&lt;&gt;"gültig","",IF(Annahmen!$B$7=Annahmen!$D$7,Annahmen!$B$7,IF(Ziehungen!B273&lt;=(Annahmen!$C$7-Annahmen!$B$7)/(Annahmen!$D$7-Annahmen!$B$7),Annahmen!$B$7+SQRT(Ziehungen!B273*(Annahmen!$D$7-Annahmen!$B$7)*(Annahmen!$C$7-Annahmen!$B$7)),Annahmen!$D$7-SQRT((1-Ziehungen!B273)*(Annahmen!$D$7-Annahmen!$B$7)*(Annahmen!$D$7-Annahmen!$C$7)))))</x:f>
        <x:v>9227.000642496696</x:v>
      </x:c>
      <x:c r="C273" s="18" t="n">
        <x:f>IF(Annahmen!$B$15&lt;&gt;"gültig","",IF(Annahmen!$B$8=Annahmen!$D$8,Annahmen!$B$8,IF(Ziehungen!C273&lt;=(Annahmen!$C$8-Annahmen!$B$8)/(Annahmen!$D$8-Annahmen!$B$8),Annahmen!$B$8+SQRT(Ziehungen!C273*(Annahmen!$D$8-Annahmen!$B$8)*(Annahmen!$C$8-Annahmen!$B$8)),Annahmen!$D$8-SQRT((1-Ziehungen!C273)*(Annahmen!$D$8-Annahmen!$B$8)*(Annahmen!$D$8-Annahmen!$C$8)))))</x:f>
        <x:v>5845.762269835985</x:v>
      </x:c>
      <x:c r="D273" s="18" t="n">
        <x:f>IF(Annahmen!$B$15&lt;&gt;"gültig","",IF(Annahmen!$B$9=Annahmen!$D$9,Annahmen!$B$9,IF(Ziehungen!D273&lt;=(Annahmen!$C$9-Annahmen!$B$9)/(Annahmen!$D$9-Annahmen!$B$9),Annahmen!$B$9+SQRT(Ziehungen!D273*(Annahmen!$D$9-Annahmen!$B$9)*(Annahmen!$C$9-Annahmen!$B$9)),Annahmen!$D$9-SQRT((1-Ziehungen!D273)*(Annahmen!$D$9-Annahmen!$B$9)*(Annahmen!$D$9-Annahmen!$C$9)))))</x:f>
        <x:v>1995.4456904177553</x:v>
      </x:c>
      <x:c r="E273" s="18" t="n">
        <x:f>IF(Annahmen!$B$15="gültig",SUM(B273:D273),"")</x:f>
        <x:v>17068.208602750437</x:v>
      </x:c>
      <x:c r="F273" s="14" t="n">
        <x:f>IF(Annahmen!$B$15="gültig",IF(E273&gt;Annahmen!$B$12,1,0),"")</x:f>
        <x:v>0</x:v>
      </x:c>
    </x:row>
    <x:row r="274" ht="23" customHeight="1">
      <x:c r="A274" s="14" t="n">
        <x:f>Ziehungen!A274</x:f>
        <x:v>268</x:v>
      </x:c>
      <x:c r="B274" s="18" t="n">
        <x:f>IF(Annahmen!$B$15&lt;&gt;"gültig","",IF(Annahmen!$B$7=Annahmen!$D$7,Annahmen!$B$7,IF(Ziehungen!B274&lt;=(Annahmen!$C$7-Annahmen!$B$7)/(Annahmen!$D$7-Annahmen!$B$7),Annahmen!$B$7+SQRT(Ziehungen!B274*(Annahmen!$D$7-Annahmen!$B$7)*(Annahmen!$C$7-Annahmen!$B$7)),Annahmen!$D$7-SQRT((1-Ziehungen!B274)*(Annahmen!$D$7-Annahmen!$B$7)*(Annahmen!$D$7-Annahmen!$C$7)))))</x:f>
        <x:v>9192.50628408521</x:v>
      </x:c>
      <x:c r="C274" s="18" t="n">
        <x:f>IF(Annahmen!$B$15&lt;&gt;"gültig","",IF(Annahmen!$B$8=Annahmen!$D$8,Annahmen!$B$8,IF(Ziehungen!C274&lt;=(Annahmen!$C$8-Annahmen!$B$8)/(Annahmen!$D$8-Annahmen!$B$8),Annahmen!$B$8+SQRT(Ziehungen!C274*(Annahmen!$D$8-Annahmen!$B$8)*(Annahmen!$C$8-Annahmen!$B$8)),Annahmen!$D$8-SQRT((1-Ziehungen!C274)*(Annahmen!$D$8-Annahmen!$B$8)*(Annahmen!$D$8-Annahmen!$C$8)))))</x:f>
        <x:v>6759.05845623383</x:v>
      </x:c>
      <x:c r="D274" s="18" t="n">
        <x:f>IF(Annahmen!$B$15&lt;&gt;"gültig","",IF(Annahmen!$B$9=Annahmen!$D$9,Annahmen!$B$9,IF(Ziehungen!D274&lt;=(Annahmen!$C$9-Annahmen!$B$9)/(Annahmen!$D$9-Annahmen!$B$9),Annahmen!$B$9+SQRT(Ziehungen!D274*(Annahmen!$D$9-Annahmen!$B$9)*(Annahmen!$C$9-Annahmen!$B$9)),Annahmen!$D$9-SQRT((1-Ziehungen!D274)*(Annahmen!$D$9-Annahmen!$B$9)*(Annahmen!$D$9-Annahmen!$C$9)))))</x:f>
        <x:v>1756.1149706726876</x:v>
      </x:c>
      <x:c r="E274" s="18" t="n">
        <x:f>IF(Annahmen!$B$15="gültig",SUM(B274:D274),"")</x:f>
        <x:v>17707.679710991728</x:v>
      </x:c>
      <x:c r="F274" s="14" t="n">
        <x:f>IF(Annahmen!$B$15="gültig",IF(E274&gt;Annahmen!$B$12,1,0),"")</x:f>
        <x:v>0</x:v>
      </x:c>
    </x:row>
    <x:row r="275" ht="23" customHeight="1">
      <x:c r="A275" s="14" t="n">
        <x:f>Ziehungen!A275</x:f>
        <x:v>269</x:v>
      </x:c>
      <x:c r="B275" s="18" t="n">
        <x:f>IF(Annahmen!$B$15&lt;&gt;"gültig","",IF(Annahmen!$B$7=Annahmen!$D$7,Annahmen!$B$7,IF(Ziehungen!B275&lt;=(Annahmen!$C$7-Annahmen!$B$7)/(Annahmen!$D$7-Annahmen!$B$7),Annahmen!$B$7+SQRT(Ziehungen!B275*(Annahmen!$D$7-Annahmen!$B$7)*(Annahmen!$C$7-Annahmen!$B$7)),Annahmen!$D$7-SQRT((1-Ziehungen!B275)*(Annahmen!$D$7-Annahmen!$B$7)*(Annahmen!$D$7-Annahmen!$C$7)))))</x:f>
        <x:v>9429.81604238625</x:v>
      </x:c>
      <x:c r="C275" s="18" t="n">
        <x:f>IF(Annahmen!$B$15&lt;&gt;"gültig","",IF(Annahmen!$B$8=Annahmen!$D$8,Annahmen!$B$8,IF(Ziehungen!C275&lt;=(Annahmen!$C$8-Annahmen!$B$8)/(Annahmen!$D$8-Annahmen!$B$8),Annahmen!$B$8+SQRT(Ziehungen!C275*(Annahmen!$D$8-Annahmen!$B$8)*(Annahmen!$C$8-Annahmen!$B$8)),Annahmen!$D$8-SQRT((1-Ziehungen!C275)*(Annahmen!$D$8-Annahmen!$B$8)*(Annahmen!$D$8-Annahmen!$C$8)))))</x:f>
        <x:v>5671.22428874009</x:v>
      </x:c>
      <x:c r="D275" s="18" t="n">
        <x:f>IF(Annahmen!$B$15&lt;&gt;"gültig","",IF(Annahmen!$B$9=Annahmen!$D$9,Annahmen!$B$9,IF(Ziehungen!D275&lt;=(Annahmen!$C$9-Annahmen!$B$9)/(Annahmen!$D$9-Annahmen!$B$9),Annahmen!$B$9+SQRT(Ziehungen!D275*(Annahmen!$D$9-Annahmen!$B$9)*(Annahmen!$C$9-Annahmen!$B$9)),Annahmen!$D$9-SQRT((1-Ziehungen!D275)*(Annahmen!$D$9-Annahmen!$B$9)*(Annahmen!$D$9-Annahmen!$C$9)))))</x:f>
        <x:v>1445.452787105717</x:v>
      </x:c>
      <x:c r="E275" s="18" t="n">
        <x:f>IF(Annahmen!$B$15="gültig",SUM(B275:D275),"")</x:f>
        <x:v>16546.493118232058</x:v>
      </x:c>
      <x:c r="F275" s="14" t="n">
        <x:f>IF(Annahmen!$B$15="gültig",IF(E275&gt;Annahmen!$B$12,1,0),"")</x:f>
        <x:v>0</x:v>
      </x:c>
    </x:row>
    <x:row r="276" ht="23" customHeight="1">
      <x:c r="A276" s="14" t="n">
        <x:f>Ziehungen!A276</x:f>
        <x:v>270</x:v>
      </x:c>
      <x:c r="B276" s="18" t="n">
        <x:f>IF(Annahmen!$B$15&lt;&gt;"gültig","",IF(Annahmen!$B$7=Annahmen!$D$7,Annahmen!$B$7,IF(Ziehungen!B276&lt;=(Annahmen!$C$7-Annahmen!$B$7)/(Annahmen!$D$7-Annahmen!$B$7),Annahmen!$B$7+SQRT(Ziehungen!B276*(Annahmen!$D$7-Annahmen!$B$7)*(Annahmen!$C$7-Annahmen!$B$7)),Annahmen!$D$7-SQRT((1-Ziehungen!B276)*(Annahmen!$D$7-Annahmen!$B$7)*(Annahmen!$D$7-Annahmen!$C$7)))))</x:f>
        <x:v>12658.244486575888</x:v>
      </x:c>
      <x:c r="C276" s="18" t="n">
        <x:f>IF(Annahmen!$B$15&lt;&gt;"gültig","",IF(Annahmen!$B$8=Annahmen!$D$8,Annahmen!$B$8,IF(Ziehungen!C276&lt;=(Annahmen!$C$8-Annahmen!$B$8)/(Annahmen!$D$8-Annahmen!$B$8),Annahmen!$B$8+SQRT(Ziehungen!C276*(Annahmen!$D$8-Annahmen!$B$8)*(Annahmen!$C$8-Annahmen!$B$8)),Annahmen!$D$8-SQRT((1-Ziehungen!C276)*(Annahmen!$D$8-Annahmen!$B$8)*(Annahmen!$D$8-Annahmen!$C$8)))))</x:f>
        <x:v>6163.7511098580435</x:v>
      </x:c>
      <x:c r="D276" s="18" t="n">
        <x:f>IF(Annahmen!$B$15&lt;&gt;"gültig","",IF(Annahmen!$B$9=Annahmen!$D$9,Annahmen!$B$9,IF(Ziehungen!D276&lt;=(Annahmen!$C$9-Annahmen!$B$9)/(Annahmen!$D$9-Annahmen!$B$9),Annahmen!$B$9+SQRT(Ziehungen!D276*(Annahmen!$D$9-Annahmen!$B$9)*(Annahmen!$C$9-Annahmen!$B$9)),Annahmen!$D$9-SQRT((1-Ziehungen!D276)*(Annahmen!$D$9-Annahmen!$B$9)*(Annahmen!$D$9-Annahmen!$C$9)))))</x:f>
        <x:v>1880.6623482817133</x:v>
      </x:c>
      <x:c r="E276" s="18" t="n">
        <x:f>IF(Annahmen!$B$15="gültig",SUM(B276:D276),"")</x:f>
        <x:v>20702.657944715644</x:v>
      </x:c>
      <x:c r="F276" s="14" t="n">
        <x:f>IF(Annahmen!$B$15="gültig",IF(E276&gt;Annahmen!$B$12,1,0),"")</x:f>
        <x:v>1</x:v>
      </x:c>
    </x:row>
    <x:row r="277" ht="23" customHeight="1">
      <x:c r="A277" s="14" t="n">
        <x:f>Ziehungen!A277</x:f>
        <x:v>271</x:v>
      </x:c>
      <x:c r="B277" s="18" t="n">
        <x:f>IF(Annahmen!$B$15&lt;&gt;"gültig","",IF(Annahmen!$B$7=Annahmen!$D$7,Annahmen!$B$7,IF(Ziehungen!B277&lt;=(Annahmen!$C$7-Annahmen!$B$7)/(Annahmen!$D$7-Annahmen!$B$7),Annahmen!$B$7+SQRT(Ziehungen!B277*(Annahmen!$D$7-Annahmen!$B$7)*(Annahmen!$C$7-Annahmen!$B$7)),Annahmen!$D$7-SQRT((1-Ziehungen!B277)*(Annahmen!$D$7-Annahmen!$B$7)*(Annahmen!$D$7-Annahmen!$C$7)))))</x:f>
        <x:v>10492.283609359216</x:v>
      </x:c>
      <x:c r="C277" s="18" t="n">
        <x:f>IF(Annahmen!$B$15&lt;&gt;"gültig","",IF(Annahmen!$B$8=Annahmen!$D$8,Annahmen!$B$8,IF(Ziehungen!C277&lt;=(Annahmen!$C$8-Annahmen!$B$8)/(Annahmen!$D$8-Annahmen!$B$8),Annahmen!$B$8+SQRT(Ziehungen!C277*(Annahmen!$D$8-Annahmen!$B$8)*(Annahmen!$C$8-Annahmen!$B$8)),Annahmen!$D$8-SQRT((1-Ziehungen!C277)*(Annahmen!$D$8-Annahmen!$B$8)*(Annahmen!$D$8-Annahmen!$C$8)))))</x:f>
        <x:v>5719.737598564116</x:v>
      </x:c>
      <x:c r="D277" s="18" t="n">
        <x:f>IF(Annahmen!$B$15&lt;&gt;"gültig","",IF(Annahmen!$B$9=Annahmen!$D$9,Annahmen!$B$9,IF(Ziehungen!D277&lt;=(Annahmen!$C$9-Annahmen!$B$9)/(Annahmen!$D$9-Annahmen!$B$9),Annahmen!$B$9+SQRT(Ziehungen!D277*(Annahmen!$D$9-Annahmen!$B$9)*(Annahmen!$C$9-Annahmen!$B$9)),Annahmen!$D$9-SQRT((1-Ziehungen!D277)*(Annahmen!$D$9-Annahmen!$B$9)*(Annahmen!$D$9-Annahmen!$C$9)))))</x:f>
        <x:v>2307.221314733365</x:v>
      </x:c>
      <x:c r="E277" s="18" t="n">
        <x:f>IF(Annahmen!$B$15="gültig",SUM(B277:D277),"")</x:f>
        <x:v>18519.242522656696</x:v>
      </x:c>
      <x:c r="F277" s="14" t="n">
        <x:f>IF(Annahmen!$B$15="gültig",IF(E277&gt;Annahmen!$B$12,1,0),"")</x:f>
        <x:v>0</x:v>
      </x:c>
    </x:row>
    <x:row r="278" ht="23" customHeight="1">
      <x:c r="A278" s="14" t="n">
        <x:f>Ziehungen!A278</x:f>
        <x:v>272</x:v>
      </x:c>
      <x:c r="B278" s="18" t="n">
        <x:f>IF(Annahmen!$B$15&lt;&gt;"gültig","",IF(Annahmen!$B$7=Annahmen!$D$7,Annahmen!$B$7,IF(Ziehungen!B278&lt;=(Annahmen!$C$7-Annahmen!$B$7)/(Annahmen!$D$7-Annahmen!$B$7),Annahmen!$B$7+SQRT(Ziehungen!B278*(Annahmen!$D$7-Annahmen!$B$7)*(Annahmen!$C$7-Annahmen!$B$7)),Annahmen!$D$7-SQRT((1-Ziehungen!B278)*(Annahmen!$D$7-Annahmen!$B$7)*(Annahmen!$D$7-Annahmen!$C$7)))))</x:f>
        <x:v>10516.2564164703</x:v>
      </x:c>
      <x:c r="C278" s="18" t="n">
        <x:f>IF(Annahmen!$B$15&lt;&gt;"gültig","",IF(Annahmen!$B$8=Annahmen!$D$8,Annahmen!$B$8,IF(Ziehungen!C278&lt;=(Annahmen!$C$8-Annahmen!$B$8)/(Annahmen!$D$8-Annahmen!$B$8),Annahmen!$B$8+SQRT(Ziehungen!C278*(Annahmen!$D$8-Annahmen!$B$8)*(Annahmen!$C$8-Annahmen!$B$8)),Annahmen!$D$8-SQRT((1-Ziehungen!C278)*(Annahmen!$D$8-Annahmen!$B$8)*(Annahmen!$D$8-Annahmen!$C$8)))))</x:f>
        <x:v>6092.351781794054</x:v>
      </x:c>
      <x:c r="D278" s="18" t="n">
        <x:f>IF(Annahmen!$B$15&lt;&gt;"gültig","",IF(Annahmen!$B$9=Annahmen!$D$9,Annahmen!$B$9,IF(Ziehungen!D278&lt;=(Annahmen!$C$9-Annahmen!$B$9)/(Annahmen!$D$9-Annahmen!$B$9),Annahmen!$B$9+SQRT(Ziehungen!D278*(Annahmen!$D$9-Annahmen!$B$9)*(Annahmen!$C$9-Annahmen!$B$9)),Annahmen!$D$9-SQRT((1-Ziehungen!D278)*(Annahmen!$D$9-Annahmen!$B$9)*(Annahmen!$D$9-Annahmen!$C$9)))))</x:f>
        <x:v>1608.7381452547927</x:v>
      </x:c>
      <x:c r="E278" s="18" t="n">
        <x:f>IF(Annahmen!$B$15="gültig",SUM(B278:D278),"")</x:f>
        <x:v>18217.346343519144</x:v>
      </x:c>
      <x:c r="F278" s="14" t="n">
        <x:f>IF(Annahmen!$B$15="gültig",IF(E278&gt;Annahmen!$B$12,1,0),"")</x:f>
        <x:v>0</x:v>
      </x:c>
    </x:row>
    <x:row r="279" ht="23" customHeight="1">
      <x:c r="A279" s="14" t="n">
        <x:f>Ziehungen!A279</x:f>
        <x:v>273</x:v>
      </x:c>
      <x:c r="B279" s="18" t="n">
        <x:f>IF(Annahmen!$B$15&lt;&gt;"gültig","",IF(Annahmen!$B$7=Annahmen!$D$7,Annahmen!$B$7,IF(Ziehungen!B279&lt;=(Annahmen!$C$7-Annahmen!$B$7)/(Annahmen!$D$7-Annahmen!$B$7),Annahmen!$B$7+SQRT(Ziehungen!B279*(Annahmen!$D$7-Annahmen!$B$7)*(Annahmen!$C$7-Annahmen!$B$7)),Annahmen!$D$7-SQRT((1-Ziehungen!B279)*(Annahmen!$D$7-Annahmen!$B$7)*(Annahmen!$D$7-Annahmen!$C$7)))))</x:f>
        <x:v>9441.532670753511</x:v>
      </x:c>
      <x:c r="C279" s="18" t="n">
        <x:f>IF(Annahmen!$B$15&lt;&gt;"gültig","",IF(Annahmen!$B$8=Annahmen!$D$8,Annahmen!$B$8,IF(Ziehungen!C279&lt;=(Annahmen!$C$8-Annahmen!$B$8)/(Annahmen!$D$8-Annahmen!$B$8),Annahmen!$B$8+SQRT(Ziehungen!C279*(Annahmen!$D$8-Annahmen!$B$8)*(Annahmen!$C$8-Annahmen!$B$8)),Annahmen!$D$8-SQRT((1-Ziehungen!C279)*(Annahmen!$D$8-Annahmen!$B$8)*(Annahmen!$D$8-Annahmen!$C$8)))))</x:f>
        <x:v>5922.462297139418</x:v>
      </x:c>
      <x:c r="D279" s="18" t="n">
        <x:f>IF(Annahmen!$B$15&lt;&gt;"gültig","",IF(Annahmen!$B$9=Annahmen!$D$9,Annahmen!$B$9,IF(Ziehungen!D279&lt;=(Annahmen!$C$9-Annahmen!$B$9)/(Annahmen!$D$9-Annahmen!$B$9),Annahmen!$B$9+SQRT(Ziehungen!D279*(Annahmen!$D$9-Annahmen!$B$9)*(Annahmen!$C$9-Annahmen!$B$9)),Annahmen!$D$9-SQRT((1-Ziehungen!D279)*(Annahmen!$D$9-Annahmen!$B$9)*(Annahmen!$D$9-Annahmen!$C$9)))))</x:f>
        <x:v>2595.1246831079266</x:v>
      </x:c>
      <x:c r="E279" s="18" t="n">
        <x:f>IF(Annahmen!$B$15="gültig",SUM(B279:D279),"")</x:f>
        <x:v>17959.119651000856</x:v>
      </x:c>
      <x:c r="F279" s="14" t="n">
        <x:f>IF(Annahmen!$B$15="gültig",IF(E279&gt;Annahmen!$B$12,1,0),"")</x:f>
        <x:v>0</x:v>
      </x:c>
    </x:row>
    <x:row r="280" ht="23" customHeight="1">
      <x:c r="A280" s="14" t="n">
        <x:f>Ziehungen!A280</x:f>
        <x:v>274</x:v>
      </x:c>
      <x:c r="B280" s="18" t="n">
        <x:f>IF(Annahmen!$B$15&lt;&gt;"gültig","",IF(Annahmen!$B$7=Annahmen!$D$7,Annahmen!$B$7,IF(Ziehungen!B280&lt;=(Annahmen!$C$7-Annahmen!$B$7)/(Annahmen!$D$7-Annahmen!$B$7),Annahmen!$B$7+SQRT(Ziehungen!B280*(Annahmen!$D$7-Annahmen!$B$7)*(Annahmen!$C$7-Annahmen!$B$7)),Annahmen!$D$7-SQRT((1-Ziehungen!B280)*(Annahmen!$D$7-Annahmen!$B$7)*(Annahmen!$D$7-Annahmen!$C$7)))))</x:f>
        <x:v>12317.958890274516</x:v>
      </x:c>
      <x:c r="C280" s="18" t="n">
        <x:f>IF(Annahmen!$B$15&lt;&gt;"gültig","",IF(Annahmen!$B$8=Annahmen!$D$8,Annahmen!$B$8,IF(Ziehungen!C280&lt;=(Annahmen!$C$8-Annahmen!$B$8)/(Annahmen!$D$8-Annahmen!$B$8),Annahmen!$B$8+SQRT(Ziehungen!C280*(Annahmen!$D$8-Annahmen!$B$8)*(Annahmen!$C$8-Annahmen!$B$8)),Annahmen!$D$8-SQRT((1-Ziehungen!C280)*(Annahmen!$D$8-Annahmen!$B$8)*(Annahmen!$D$8-Annahmen!$C$8)))))</x:f>
        <x:v>6288.779766863258</x:v>
      </x:c>
      <x:c r="D280" s="18" t="n">
        <x:f>IF(Annahmen!$B$15&lt;&gt;"gültig","",IF(Annahmen!$B$9=Annahmen!$D$9,Annahmen!$B$9,IF(Ziehungen!D280&lt;=(Annahmen!$C$9-Annahmen!$B$9)/(Annahmen!$D$9-Annahmen!$B$9),Annahmen!$B$9+SQRT(Ziehungen!D280*(Annahmen!$D$9-Annahmen!$B$9)*(Annahmen!$C$9-Annahmen!$B$9)),Annahmen!$D$9-SQRT((1-Ziehungen!D280)*(Annahmen!$D$9-Annahmen!$B$9)*(Annahmen!$D$9-Annahmen!$C$9)))))</x:f>
        <x:v>2854.1092299653037</x:v>
      </x:c>
      <x:c r="E280" s="18" t="n">
        <x:f>IF(Annahmen!$B$15="gültig",SUM(B280:D280),"")</x:f>
        <x:v>21460.84788710308</x:v>
      </x:c>
      <x:c r="F280" s="14" t="n">
        <x:f>IF(Annahmen!$B$15="gültig",IF(E280&gt;Annahmen!$B$12,1,0),"")</x:f>
        <x:v>1</x:v>
      </x:c>
    </x:row>
    <x:row r="281" ht="23" customHeight="1">
      <x:c r="A281" s="14" t="n">
        <x:f>Ziehungen!A281</x:f>
        <x:v>275</x:v>
      </x:c>
      <x:c r="B281" s="18" t="n">
        <x:f>IF(Annahmen!$B$15&lt;&gt;"gültig","",IF(Annahmen!$B$7=Annahmen!$D$7,Annahmen!$B$7,IF(Ziehungen!B281&lt;=(Annahmen!$C$7-Annahmen!$B$7)/(Annahmen!$D$7-Annahmen!$B$7),Annahmen!$B$7+SQRT(Ziehungen!B281*(Annahmen!$D$7-Annahmen!$B$7)*(Annahmen!$C$7-Annahmen!$B$7)),Annahmen!$D$7-SQRT((1-Ziehungen!B281)*(Annahmen!$D$7-Annahmen!$B$7)*(Annahmen!$D$7-Annahmen!$C$7)))))</x:f>
        <x:v>10939.806678180654</x:v>
      </x:c>
      <x:c r="C281" s="18" t="n">
        <x:f>IF(Annahmen!$B$15&lt;&gt;"gültig","",IF(Annahmen!$B$8=Annahmen!$D$8,Annahmen!$B$8,IF(Ziehungen!C281&lt;=(Annahmen!$C$8-Annahmen!$B$8)/(Annahmen!$D$8-Annahmen!$B$8),Annahmen!$B$8+SQRT(Ziehungen!C281*(Annahmen!$D$8-Annahmen!$B$8)*(Annahmen!$C$8-Annahmen!$B$8)),Annahmen!$D$8-SQRT((1-Ziehungen!C281)*(Annahmen!$D$8-Annahmen!$B$8)*(Annahmen!$D$8-Annahmen!$C$8)))))</x:f>
        <x:v>4968.086891410697</x:v>
      </x:c>
      <x:c r="D281" s="18" t="n">
        <x:f>IF(Annahmen!$B$15&lt;&gt;"gültig","",IF(Annahmen!$B$9=Annahmen!$D$9,Annahmen!$B$9,IF(Ziehungen!D281&lt;=(Annahmen!$C$9-Annahmen!$B$9)/(Annahmen!$D$9-Annahmen!$B$9),Annahmen!$B$9+SQRT(Ziehungen!D281*(Annahmen!$D$9-Annahmen!$B$9)*(Annahmen!$C$9-Annahmen!$B$9)),Annahmen!$D$9-SQRT((1-Ziehungen!D281)*(Annahmen!$D$9-Annahmen!$B$9)*(Annahmen!$D$9-Annahmen!$C$9)))))</x:f>
        <x:v>2483.5101916208105</x:v>
      </x:c>
      <x:c r="E281" s="18" t="n">
        <x:f>IF(Annahmen!$B$15="gültig",SUM(B281:D281),"")</x:f>
        <x:v>18391.40376121216</x:v>
      </x:c>
      <x:c r="F281" s="14" t="n">
        <x:f>IF(Annahmen!$B$15="gültig",IF(E281&gt;Annahmen!$B$12,1,0),"")</x:f>
        <x:v>0</x:v>
      </x:c>
    </x:row>
    <x:row r="282" ht="23" customHeight="1">
      <x:c r="A282" s="14" t="n">
        <x:f>Ziehungen!A282</x:f>
        <x:v>276</x:v>
      </x:c>
      <x:c r="B282" s="18" t="n">
        <x:f>IF(Annahmen!$B$15&lt;&gt;"gültig","",IF(Annahmen!$B$7=Annahmen!$D$7,Annahmen!$B$7,IF(Ziehungen!B282&lt;=(Annahmen!$C$7-Annahmen!$B$7)/(Annahmen!$D$7-Annahmen!$B$7),Annahmen!$B$7+SQRT(Ziehungen!B282*(Annahmen!$D$7-Annahmen!$B$7)*(Annahmen!$C$7-Annahmen!$B$7)),Annahmen!$D$7-SQRT((1-Ziehungen!B282)*(Annahmen!$D$7-Annahmen!$B$7)*(Annahmen!$D$7-Annahmen!$C$7)))))</x:f>
        <x:v>12310.613105120658</x:v>
      </x:c>
      <x:c r="C282" s="18" t="n">
        <x:f>IF(Annahmen!$B$15&lt;&gt;"gültig","",IF(Annahmen!$B$8=Annahmen!$D$8,Annahmen!$B$8,IF(Ziehungen!C282&lt;=(Annahmen!$C$8-Annahmen!$B$8)/(Annahmen!$D$8-Annahmen!$B$8),Annahmen!$B$8+SQRT(Ziehungen!C282*(Annahmen!$D$8-Annahmen!$B$8)*(Annahmen!$C$8-Annahmen!$B$8)),Annahmen!$D$8-SQRT((1-Ziehungen!C282)*(Annahmen!$D$8-Annahmen!$B$8)*(Annahmen!$D$8-Annahmen!$C$8)))))</x:f>
        <x:v>5524.764938756853</x:v>
      </x:c>
      <x:c r="D282" s="18" t="n">
        <x:f>IF(Annahmen!$B$15&lt;&gt;"gültig","",IF(Annahmen!$B$9=Annahmen!$D$9,Annahmen!$B$9,IF(Ziehungen!D282&lt;=(Annahmen!$C$9-Annahmen!$B$9)/(Annahmen!$D$9-Annahmen!$B$9),Annahmen!$B$9+SQRT(Ziehungen!D282*(Annahmen!$D$9-Annahmen!$B$9)*(Annahmen!$C$9-Annahmen!$B$9)),Annahmen!$D$9-SQRT((1-Ziehungen!D282)*(Annahmen!$D$9-Annahmen!$B$9)*(Annahmen!$D$9-Annahmen!$C$9)))))</x:f>
        <x:v>1558.3034465841952</x:v>
      </x:c>
      <x:c r="E282" s="18" t="n">
        <x:f>IF(Annahmen!$B$15="gültig",SUM(B282:D282),"")</x:f>
        <x:v>19393.681490461706</x:v>
      </x:c>
      <x:c r="F282" s="14" t="n">
        <x:f>IF(Annahmen!$B$15="gültig",IF(E282&gt;Annahmen!$B$12,1,0),"")</x:f>
        <x:v>0</x:v>
      </x:c>
    </x:row>
    <x:row r="283" ht="23" customHeight="1">
      <x:c r="A283" s="14" t="n">
        <x:f>Ziehungen!A283</x:f>
        <x:v>277</x:v>
      </x:c>
      <x:c r="B283" s="18" t="n">
        <x:f>IF(Annahmen!$B$15&lt;&gt;"gültig","",IF(Annahmen!$B$7=Annahmen!$D$7,Annahmen!$B$7,IF(Ziehungen!B283&lt;=(Annahmen!$C$7-Annahmen!$B$7)/(Annahmen!$D$7-Annahmen!$B$7),Annahmen!$B$7+SQRT(Ziehungen!B283*(Annahmen!$D$7-Annahmen!$B$7)*(Annahmen!$C$7-Annahmen!$B$7)),Annahmen!$D$7-SQRT((1-Ziehungen!B283)*(Annahmen!$D$7-Annahmen!$B$7)*(Annahmen!$D$7-Annahmen!$C$7)))))</x:f>
        <x:v>10482.225087214696</x:v>
      </x:c>
      <x:c r="C283" s="18" t="n">
        <x:f>IF(Annahmen!$B$15&lt;&gt;"gültig","",IF(Annahmen!$B$8=Annahmen!$D$8,Annahmen!$B$8,IF(Ziehungen!C283&lt;=(Annahmen!$C$8-Annahmen!$B$8)/(Annahmen!$D$8-Annahmen!$B$8),Annahmen!$B$8+SQRT(Ziehungen!C283*(Annahmen!$D$8-Annahmen!$B$8)*(Annahmen!$C$8-Annahmen!$B$8)),Annahmen!$D$8-SQRT((1-Ziehungen!C283)*(Annahmen!$D$8-Annahmen!$B$8)*(Annahmen!$D$8-Annahmen!$C$8)))))</x:f>
        <x:v>6163.681505302112</x:v>
      </x:c>
      <x:c r="D283" s="18" t="n">
        <x:f>IF(Annahmen!$B$15&lt;&gt;"gültig","",IF(Annahmen!$B$9=Annahmen!$D$9,Annahmen!$B$9,IF(Ziehungen!D283&lt;=(Annahmen!$C$9-Annahmen!$B$9)/(Annahmen!$D$9-Annahmen!$B$9),Annahmen!$B$9+SQRT(Ziehungen!D283*(Annahmen!$D$9-Annahmen!$B$9)*(Annahmen!$C$9-Annahmen!$B$9)),Annahmen!$D$9-SQRT((1-Ziehungen!D283)*(Annahmen!$D$9-Annahmen!$B$9)*(Annahmen!$D$9-Annahmen!$C$9)))))</x:f>
        <x:v>1954.2914562616002</x:v>
      </x:c>
      <x:c r="E283" s="18" t="n">
        <x:f>IF(Annahmen!$B$15="gültig",SUM(B283:D283),"")</x:f>
        <x:v>18600.198048778406</x:v>
      </x:c>
      <x:c r="F283" s="14" t="n">
        <x:f>IF(Annahmen!$B$15="gültig",IF(E283&gt;Annahmen!$B$12,1,0),"")</x:f>
        <x:v>0</x:v>
      </x:c>
    </x:row>
    <x:row r="284" ht="23" customHeight="1">
      <x:c r="A284" s="14" t="n">
        <x:f>Ziehungen!A284</x:f>
        <x:v>278</x:v>
      </x:c>
      <x:c r="B284" s="18" t="n">
        <x:f>IF(Annahmen!$B$15&lt;&gt;"gültig","",IF(Annahmen!$B$7=Annahmen!$D$7,Annahmen!$B$7,IF(Ziehungen!B284&lt;=(Annahmen!$C$7-Annahmen!$B$7)/(Annahmen!$D$7-Annahmen!$B$7),Annahmen!$B$7+SQRT(Ziehungen!B284*(Annahmen!$D$7-Annahmen!$B$7)*(Annahmen!$C$7-Annahmen!$B$7)),Annahmen!$D$7-SQRT((1-Ziehungen!B284)*(Annahmen!$D$7-Annahmen!$B$7)*(Annahmen!$D$7-Annahmen!$C$7)))))</x:f>
        <x:v>12289.776591005073</x:v>
      </x:c>
      <x:c r="C284" s="18" t="n">
        <x:f>IF(Annahmen!$B$15&lt;&gt;"gültig","",IF(Annahmen!$B$8=Annahmen!$D$8,Annahmen!$B$8,IF(Ziehungen!C284&lt;=(Annahmen!$C$8-Annahmen!$B$8)/(Annahmen!$D$8-Annahmen!$B$8),Annahmen!$B$8+SQRT(Ziehungen!C284*(Annahmen!$D$8-Annahmen!$B$8)*(Annahmen!$C$8-Annahmen!$B$8)),Annahmen!$D$8-SQRT((1-Ziehungen!C284)*(Annahmen!$D$8-Annahmen!$B$8)*(Annahmen!$D$8-Annahmen!$C$8)))))</x:f>
        <x:v>6095.404375931448</x:v>
      </x:c>
      <x:c r="D284" s="18" t="n">
        <x:f>IF(Annahmen!$B$15&lt;&gt;"gültig","",IF(Annahmen!$B$9=Annahmen!$D$9,Annahmen!$B$9,IF(Ziehungen!D284&lt;=(Annahmen!$C$9-Annahmen!$B$9)/(Annahmen!$D$9-Annahmen!$B$9),Annahmen!$B$9+SQRT(Ziehungen!D284*(Annahmen!$D$9-Annahmen!$B$9)*(Annahmen!$C$9-Annahmen!$B$9)),Annahmen!$D$9-SQRT((1-Ziehungen!D284)*(Annahmen!$D$9-Annahmen!$B$9)*(Annahmen!$D$9-Annahmen!$C$9)))))</x:f>
        <x:v>2447.1626187109846</x:v>
      </x:c>
      <x:c r="E284" s="18" t="n">
        <x:f>IF(Annahmen!$B$15="gültig",SUM(B284:D284),"")</x:f>
        <x:v>20832.343585647504</x:v>
      </x:c>
      <x:c r="F284" s="14" t="n">
        <x:f>IF(Annahmen!$B$15="gültig",IF(E284&gt;Annahmen!$B$12,1,0),"")</x:f>
        <x:v>1</x:v>
      </x:c>
    </x:row>
    <x:row r="285" ht="23" customHeight="1">
      <x:c r="A285" s="14" t="n">
        <x:f>Ziehungen!A285</x:f>
        <x:v>279</x:v>
      </x:c>
      <x:c r="B285" s="18" t="n">
        <x:f>IF(Annahmen!$B$15&lt;&gt;"gültig","",IF(Annahmen!$B$7=Annahmen!$D$7,Annahmen!$B$7,IF(Ziehungen!B285&lt;=(Annahmen!$C$7-Annahmen!$B$7)/(Annahmen!$D$7-Annahmen!$B$7),Annahmen!$B$7+SQRT(Ziehungen!B285*(Annahmen!$D$7-Annahmen!$B$7)*(Annahmen!$C$7-Annahmen!$B$7)),Annahmen!$D$7-SQRT((1-Ziehungen!B285)*(Annahmen!$D$7-Annahmen!$B$7)*(Annahmen!$D$7-Annahmen!$C$7)))))</x:f>
        <x:v>11354.368570222869</x:v>
      </x:c>
      <x:c r="C285" s="18" t="n">
        <x:f>IF(Annahmen!$B$15&lt;&gt;"gültig","",IF(Annahmen!$B$8=Annahmen!$D$8,Annahmen!$B$8,IF(Ziehungen!C285&lt;=(Annahmen!$C$8-Annahmen!$B$8)/(Annahmen!$D$8-Annahmen!$B$8),Annahmen!$B$8+SQRT(Ziehungen!C285*(Annahmen!$D$8-Annahmen!$B$8)*(Annahmen!$C$8-Annahmen!$B$8)),Annahmen!$D$8-SQRT((1-Ziehungen!C285)*(Annahmen!$D$8-Annahmen!$B$8)*(Annahmen!$D$8-Annahmen!$C$8)))))</x:f>
        <x:v>5248.327199048533</x:v>
      </x:c>
      <x:c r="D285" s="18" t="n">
        <x:f>IF(Annahmen!$B$15&lt;&gt;"gültig","",IF(Annahmen!$B$9=Annahmen!$D$9,Annahmen!$B$9,IF(Ziehungen!D285&lt;=(Annahmen!$C$9-Annahmen!$B$9)/(Annahmen!$D$9-Annahmen!$B$9),Annahmen!$B$9+SQRT(Ziehungen!D285*(Annahmen!$D$9-Annahmen!$B$9)*(Annahmen!$C$9-Annahmen!$B$9)),Annahmen!$D$9-SQRT((1-Ziehungen!D285)*(Annahmen!$D$9-Annahmen!$B$9)*(Annahmen!$D$9-Annahmen!$C$9)))))</x:f>
        <x:v>1340.8375183383216</x:v>
      </x:c>
      <x:c r="E285" s="18" t="n">
        <x:f>IF(Annahmen!$B$15="gültig",SUM(B285:D285),"")</x:f>
        <x:v>17943.533287609724</x:v>
      </x:c>
      <x:c r="F285" s="14" t="n">
        <x:f>IF(Annahmen!$B$15="gültig",IF(E285&gt;Annahmen!$B$12,1,0),"")</x:f>
        <x:v>0</x:v>
      </x:c>
    </x:row>
    <x:row r="286" ht="23" customHeight="1">
      <x:c r="A286" s="14" t="n">
        <x:f>Ziehungen!A286</x:f>
        <x:v>280</x:v>
      </x:c>
      <x:c r="B286" s="18" t="n">
        <x:f>IF(Annahmen!$B$15&lt;&gt;"gültig","",IF(Annahmen!$B$7=Annahmen!$D$7,Annahmen!$B$7,IF(Ziehungen!B286&lt;=(Annahmen!$C$7-Annahmen!$B$7)/(Annahmen!$D$7-Annahmen!$B$7),Annahmen!$B$7+SQRT(Ziehungen!B286*(Annahmen!$D$7-Annahmen!$B$7)*(Annahmen!$C$7-Annahmen!$B$7)),Annahmen!$D$7-SQRT((1-Ziehungen!B286)*(Annahmen!$D$7-Annahmen!$B$7)*(Annahmen!$D$7-Annahmen!$C$7)))))</x:f>
        <x:v>10314.292099699649</x:v>
      </x:c>
      <x:c r="C286" s="18" t="n">
        <x:f>IF(Annahmen!$B$15&lt;&gt;"gültig","",IF(Annahmen!$B$8=Annahmen!$D$8,Annahmen!$B$8,IF(Ziehungen!C286&lt;=(Annahmen!$C$8-Annahmen!$B$8)/(Annahmen!$D$8-Annahmen!$B$8),Annahmen!$B$8+SQRT(Ziehungen!C286*(Annahmen!$D$8-Annahmen!$B$8)*(Annahmen!$C$8-Annahmen!$B$8)),Annahmen!$D$8-SQRT((1-Ziehungen!C286)*(Annahmen!$D$8-Annahmen!$B$8)*(Annahmen!$D$8-Annahmen!$C$8)))))</x:f>
        <x:v>5442.872840134779</x:v>
      </x:c>
      <x:c r="D286" s="18" t="n">
        <x:f>IF(Annahmen!$B$15&lt;&gt;"gültig","",IF(Annahmen!$B$9=Annahmen!$D$9,Annahmen!$B$9,IF(Ziehungen!D286&lt;=(Annahmen!$C$9-Annahmen!$B$9)/(Annahmen!$D$9-Annahmen!$B$9),Annahmen!$B$9+SQRT(Ziehungen!D286*(Annahmen!$D$9-Annahmen!$B$9)*(Annahmen!$C$9-Annahmen!$B$9)),Annahmen!$D$9-SQRT((1-Ziehungen!D286)*(Annahmen!$D$9-Annahmen!$B$9)*(Annahmen!$D$9-Annahmen!$C$9)))))</x:f>
        <x:v>1384.366478482675</x:v>
      </x:c>
      <x:c r="E286" s="18" t="n">
        <x:f>IF(Annahmen!$B$15="gültig",SUM(B286:D286),"")</x:f>
        <x:v>17141.531418317103</x:v>
      </x:c>
      <x:c r="F286" s="14" t="n">
        <x:f>IF(Annahmen!$B$15="gültig",IF(E286&gt;Annahmen!$B$12,1,0),"")</x:f>
        <x:v>0</x:v>
      </x:c>
    </x:row>
    <x:row r="287" ht="23" customHeight="1">
      <x:c r="A287" s="14" t="n">
        <x:f>Ziehungen!A287</x:f>
        <x:v>281</x:v>
      </x:c>
      <x:c r="B287" s="18" t="n">
        <x:f>IF(Annahmen!$B$15&lt;&gt;"gültig","",IF(Annahmen!$B$7=Annahmen!$D$7,Annahmen!$B$7,IF(Ziehungen!B287&lt;=(Annahmen!$C$7-Annahmen!$B$7)/(Annahmen!$D$7-Annahmen!$B$7),Annahmen!$B$7+SQRT(Ziehungen!B287*(Annahmen!$D$7-Annahmen!$B$7)*(Annahmen!$C$7-Annahmen!$B$7)),Annahmen!$D$7-SQRT((1-Ziehungen!B287)*(Annahmen!$D$7-Annahmen!$B$7)*(Annahmen!$D$7-Annahmen!$C$7)))))</x:f>
        <x:v>10480.88181272896</x:v>
      </x:c>
      <x:c r="C287" s="18" t="n">
        <x:f>IF(Annahmen!$B$15&lt;&gt;"gültig","",IF(Annahmen!$B$8=Annahmen!$D$8,Annahmen!$B$8,IF(Ziehungen!C287&lt;=(Annahmen!$C$8-Annahmen!$B$8)/(Annahmen!$D$8-Annahmen!$B$8),Annahmen!$B$8+SQRT(Ziehungen!C287*(Annahmen!$D$8-Annahmen!$B$8)*(Annahmen!$C$8-Annahmen!$B$8)),Annahmen!$D$8-SQRT((1-Ziehungen!C287)*(Annahmen!$D$8-Annahmen!$B$8)*(Annahmen!$D$8-Annahmen!$C$8)))))</x:f>
        <x:v>5919.619286882225</x:v>
      </x:c>
      <x:c r="D287" s="18" t="n">
        <x:f>IF(Annahmen!$B$15&lt;&gt;"gültig","",IF(Annahmen!$B$9=Annahmen!$D$9,Annahmen!$B$9,IF(Ziehungen!D287&lt;=(Annahmen!$C$9-Annahmen!$B$9)/(Annahmen!$D$9-Annahmen!$B$9),Annahmen!$B$9+SQRT(Ziehungen!D287*(Annahmen!$D$9-Annahmen!$B$9)*(Annahmen!$C$9-Annahmen!$B$9)),Annahmen!$D$9-SQRT((1-Ziehungen!D287)*(Annahmen!$D$9-Annahmen!$B$9)*(Annahmen!$D$9-Annahmen!$C$9)))))</x:f>
        <x:v>1779.7524290878803</x:v>
      </x:c>
      <x:c r="E287" s="18" t="n">
        <x:f>IF(Annahmen!$B$15="gültig",SUM(B287:D287),"")</x:f>
        <x:v>18180.253528699064</x:v>
      </x:c>
      <x:c r="F287" s="14" t="n">
        <x:f>IF(Annahmen!$B$15="gültig",IF(E287&gt;Annahmen!$B$12,1,0),"")</x:f>
        <x:v>0</x:v>
      </x:c>
    </x:row>
    <x:row r="288" ht="23" customHeight="1">
      <x:c r="A288" s="14" t="n">
        <x:f>Ziehungen!A288</x:f>
        <x:v>282</x:v>
      </x:c>
      <x:c r="B288" s="18" t="n">
        <x:f>IF(Annahmen!$B$15&lt;&gt;"gültig","",IF(Annahmen!$B$7=Annahmen!$D$7,Annahmen!$B$7,IF(Ziehungen!B288&lt;=(Annahmen!$C$7-Annahmen!$B$7)/(Annahmen!$D$7-Annahmen!$B$7),Annahmen!$B$7+SQRT(Ziehungen!B288*(Annahmen!$D$7-Annahmen!$B$7)*(Annahmen!$C$7-Annahmen!$B$7)),Annahmen!$D$7-SQRT((1-Ziehungen!B288)*(Annahmen!$D$7-Annahmen!$B$7)*(Annahmen!$D$7-Annahmen!$C$7)))))</x:f>
        <x:v>10548.598104882103</x:v>
      </x:c>
      <x:c r="C288" s="18" t="n">
        <x:f>IF(Annahmen!$B$15&lt;&gt;"gültig","",IF(Annahmen!$B$8=Annahmen!$D$8,Annahmen!$B$8,IF(Ziehungen!C288&lt;=(Annahmen!$C$8-Annahmen!$B$8)/(Annahmen!$D$8-Annahmen!$B$8),Annahmen!$B$8+SQRT(Ziehungen!C288*(Annahmen!$D$8-Annahmen!$B$8)*(Annahmen!$C$8-Annahmen!$B$8)),Annahmen!$D$8-SQRT((1-Ziehungen!C288)*(Annahmen!$D$8-Annahmen!$B$8)*(Annahmen!$D$8-Annahmen!$C$8)))))</x:f>
        <x:v>5600.13543601801</x:v>
      </x:c>
      <x:c r="D288" s="18" t="n">
        <x:f>IF(Annahmen!$B$15&lt;&gt;"gültig","",IF(Annahmen!$B$9=Annahmen!$D$9,Annahmen!$B$9,IF(Ziehungen!D288&lt;=(Annahmen!$C$9-Annahmen!$B$9)/(Annahmen!$D$9-Annahmen!$B$9),Annahmen!$B$9+SQRT(Ziehungen!D288*(Annahmen!$D$9-Annahmen!$B$9)*(Annahmen!$C$9-Annahmen!$B$9)),Annahmen!$D$9-SQRT((1-Ziehungen!D288)*(Annahmen!$D$9-Annahmen!$B$9)*(Annahmen!$D$9-Annahmen!$C$9)))))</x:f>
        <x:v>2056.6325245414246</x:v>
      </x:c>
      <x:c r="E288" s="18" t="n">
        <x:f>IF(Annahmen!$B$15="gültig",SUM(B288:D288),"")</x:f>
        <x:v>18205.366065441536</x:v>
      </x:c>
      <x:c r="F288" s="14" t="n">
        <x:f>IF(Annahmen!$B$15="gültig",IF(E288&gt;Annahmen!$B$12,1,0),"")</x:f>
        <x:v>0</x:v>
      </x:c>
    </x:row>
    <x:row r="289" ht="23" customHeight="1">
      <x:c r="A289" s="14" t="n">
        <x:f>Ziehungen!A289</x:f>
        <x:v>283</x:v>
      </x:c>
      <x:c r="B289" s="18" t="n">
        <x:f>IF(Annahmen!$B$15&lt;&gt;"gültig","",IF(Annahmen!$B$7=Annahmen!$D$7,Annahmen!$B$7,IF(Ziehungen!B289&lt;=(Annahmen!$C$7-Annahmen!$B$7)/(Annahmen!$D$7-Annahmen!$B$7),Annahmen!$B$7+SQRT(Ziehungen!B289*(Annahmen!$D$7-Annahmen!$B$7)*(Annahmen!$C$7-Annahmen!$B$7)),Annahmen!$D$7-SQRT((1-Ziehungen!B289)*(Annahmen!$D$7-Annahmen!$B$7)*(Annahmen!$D$7-Annahmen!$C$7)))))</x:f>
        <x:v>13350.140322216375</x:v>
      </x:c>
      <x:c r="C289" s="18" t="n">
        <x:f>IF(Annahmen!$B$15&lt;&gt;"gültig","",IF(Annahmen!$B$8=Annahmen!$D$8,Annahmen!$B$8,IF(Ziehungen!C289&lt;=(Annahmen!$C$8-Annahmen!$B$8)/(Annahmen!$D$8-Annahmen!$B$8),Annahmen!$B$8+SQRT(Ziehungen!C289*(Annahmen!$D$8-Annahmen!$B$8)*(Annahmen!$C$8-Annahmen!$B$8)),Annahmen!$D$8-SQRT((1-Ziehungen!C289)*(Annahmen!$D$8-Annahmen!$B$8)*(Annahmen!$D$8-Annahmen!$C$8)))))</x:f>
        <x:v>5817.231631345312</x:v>
      </x:c>
      <x:c r="D289" s="18" t="n">
        <x:f>IF(Annahmen!$B$15&lt;&gt;"gültig","",IF(Annahmen!$B$9=Annahmen!$D$9,Annahmen!$B$9,IF(Ziehungen!D289&lt;=(Annahmen!$C$9-Annahmen!$B$9)/(Annahmen!$D$9-Annahmen!$B$9),Annahmen!$B$9+SQRT(Ziehungen!D289*(Annahmen!$D$9-Annahmen!$B$9)*(Annahmen!$C$9-Annahmen!$B$9)),Annahmen!$D$9-SQRT((1-Ziehungen!D289)*(Annahmen!$D$9-Annahmen!$B$9)*(Annahmen!$D$9-Annahmen!$C$9)))))</x:f>
        <x:v>2745.6496232638474</x:v>
      </x:c>
      <x:c r="E289" s="18" t="n">
        <x:f>IF(Annahmen!$B$15="gültig",SUM(B289:D289),"")</x:f>
        <x:v>21913.021576825537</x:v>
      </x:c>
      <x:c r="F289" s="14" t="n">
        <x:f>IF(Annahmen!$B$15="gültig",IF(E289&gt;Annahmen!$B$12,1,0),"")</x:f>
        <x:v>1</x:v>
      </x:c>
    </x:row>
    <x:row r="290" ht="23" customHeight="1">
      <x:c r="A290" s="14" t="n">
        <x:f>Ziehungen!A290</x:f>
        <x:v>284</x:v>
      </x:c>
      <x:c r="B290" s="18" t="n">
        <x:f>IF(Annahmen!$B$15&lt;&gt;"gültig","",IF(Annahmen!$B$7=Annahmen!$D$7,Annahmen!$B$7,IF(Ziehungen!B290&lt;=(Annahmen!$C$7-Annahmen!$B$7)/(Annahmen!$D$7-Annahmen!$B$7),Annahmen!$B$7+SQRT(Ziehungen!B290*(Annahmen!$D$7-Annahmen!$B$7)*(Annahmen!$C$7-Annahmen!$B$7)),Annahmen!$D$7-SQRT((1-Ziehungen!B290)*(Annahmen!$D$7-Annahmen!$B$7)*(Annahmen!$D$7-Annahmen!$C$7)))))</x:f>
        <x:v>9491.803154235444</x:v>
      </x:c>
      <x:c r="C290" s="18" t="n">
        <x:f>IF(Annahmen!$B$15&lt;&gt;"gültig","",IF(Annahmen!$B$8=Annahmen!$D$8,Annahmen!$B$8,IF(Ziehungen!C290&lt;=(Annahmen!$C$8-Annahmen!$B$8)/(Annahmen!$D$8-Annahmen!$B$8),Annahmen!$B$8+SQRT(Ziehungen!C290*(Annahmen!$D$8-Annahmen!$B$8)*(Annahmen!$C$8-Annahmen!$B$8)),Annahmen!$D$8-SQRT((1-Ziehungen!C290)*(Annahmen!$D$8-Annahmen!$B$8)*(Annahmen!$D$8-Annahmen!$C$8)))))</x:f>
        <x:v>5378.8486079799495</x:v>
      </x:c>
      <x:c r="D290" s="18" t="n">
        <x:f>IF(Annahmen!$B$15&lt;&gt;"gültig","",IF(Annahmen!$B$9=Annahmen!$D$9,Annahmen!$B$9,IF(Ziehungen!D290&lt;=(Annahmen!$C$9-Annahmen!$B$9)/(Annahmen!$D$9-Annahmen!$B$9),Annahmen!$B$9+SQRT(Ziehungen!D290*(Annahmen!$D$9-Annahmen!$B$9)*(Annahmen!$C$9-Annahmen!$B$9)),Annahmen!$D$9-SQRT((1-Ziehungen!D290)*(Annahmen!$D$9-Annahmen!$B$9)*(Annahmen!$D$9-Annahmen!$C$9)))))</x:f>
        <x:v>2199.8559386696897</x:v>
      </x:c>
      <x:c r="E290" s="18" t="n">
        <x:f>IF(Annahmen!$B$15="gültig",SUM(B290:D290),"")</x:f>
        <x:v>17070.507700885082</x:v>
      </x:c>
      <x:c r="F290" s="14" t="n">
        <x:f>IF(Annahmen!$B$15="gültig",IF(E290&gt;Annahmen!$B$12,1,0),"")</x:f>
        <x:v>0</x:v>
      </x:c>
    </x:row>
    <x:row r="291" ht="23" customHeight="1">
      <x:c r="A291" s="14" t="n">
        <x:f>Ziehungen!A291</x:f>
        <x:v>285</x:v>
      </x:c>
      <x:c r="B291" s="18" t="n">
        <x:f>IF(Annahmen!$B$15&lt;&gt;"gültig","",IF(Annahmen!$B$7=Annahmen!$D$7,Annahmen!$B$7,IF(Ziehungen!B291&lt;=(Annahmen!$C$7-Annahmen!$B$7)/(Annahmen!$D$7-Annahmen!$B$7),Annahmen!$B$7+SQRT(Ziehungen!B291*(Annahmen!$D$7-Annahmen!$B$7)*(Annahmen!$C$7-Annahmen!$B$7)),Annahmen!$D$7-SQRT((1-Ziehungen!B291)*(Annahmen!$D$7-Annahmen!$B$7)*(Annahmen!$D$7-Annahmen!$C$7)))))</x:f>
        <x:v>10807.478782425173</x:v>
      </x:c>
      <x:c r="C291" s="18" t="n">
        <x:f>IF(Annahmen!$B$15&lt;&gt;"gültig","",IF(Annahmen!$B$8=Annahmen!$D$8,Annahmen!$B$8,IF(Ziehungen!C291&lt;=(Annahmen!$C$8-Annahmen!$B$8)/(Annahmen!$D$8-Annahmen!$B$8),Annahmen!$B$8+SQRT(Ziehungen!C291*(Annahmen!$D$8-Annahmen!$B$8)*(Annahmen!$C$8-Annahmen!$B$8)),Annahmen!$D$8-SQRT((1-Ziehungen!C291)*(Annahmen!$D$8-Annahmen!$B$8)*(Annahmen!$D$8-Annahmen!$C$8)))))</x:f>
        <x:v>6252.53456176446</x:v>
      </x:c>
      <x:c r="D291" s="18" t="n">
        <x:f>IF(Annahmen!$B$15&lt;&gt;"gültig","",IF(Annahmen!$B$9=Annahmen!$D$9,Annahmen!$B$9,IF(Ziehungen!D291&lt;=(Annahmen!$C$9-Annahmen!$B$9)/(Annahmen!$D$9-Annahmen!$B$9),Annahmen!$B$9+SQRT(Ziehungen!D291*(Annahmen!$D$9-Annahmen!$B$9)*(Annahmen!$C$9-Annahmen!$B$9)),Annahmen!$D$9-SQRT((1-Ziehungen!D291)*(Annahmen!$D$9-Annahmen!$B$9)*(Annahmen!$D$9-Annahmen!$C$9)))))</x:f>
        <x:v>2258.7579163114206</x:v>
      </x:c>
      <x:c r="E291" s="18" t="n">
        <x:f>IF(Annahmen!$B$15="gültig",SUM(B291:D291),"")</x:f>
        <x:v>19318.771260501053</x:v>
      </x:c>
      <x:c r="F291" s="14" t="n">
        <x:f>IF(Annahmen!$B$15="gültig",IF(E291&gt;Annahmen!$B$12,1,0),"")</x:f>
        <x:v>0</x:v>
      </x:c>
    </x:row>
    <x:row r="292" ht="23" customHeight="1">
      <x:c r="A292" s="14" t="n">
        <x:f>Ziehungen!A292</x:f>
        <x:v>286</x:v>
      </x:c>
      <x:c r="B292" s="18" t="n">
        <x:f>IF(Annahmen!$B$15&lt;&gt;"gültig","",IF(Annahmen!$B$7=Annahmen!$D$7,Annahmen!$B$7,IF(Ziehungen!B292&lt;=(Annahmen!$C$7-Annahmen!$B$7)/(Annahmen!$D$7-Annahmen!$B$7),Annahmen!$B$7+SQRT(Ziehungen!B292*(Annahmen!$D$7-Annahmen!$B$7)*(Annahmen!$C$7-Annahmen!$B$7)),Annahmen!$D$7-SQRT((1-Ziehungen!B292)*(Annahmen!$D$7-Annahmen!$B$7)*(Annahmen!$D$7-Annahmen!$C$7)))))</x:f>
        <x:v>9566.693849304134</x:v>
      </x:c>
      <x:c r="C292" s="18" t="n">
        <x:f>IF(Annahmen!$B$15&lt;&gt;"gültig","",IF(Annahmen!$B$8=Annahmen!$D$8,Annahmen!$B$8,IF(Ziehungen!C292&lt;=(Annahmen!$C$8-Annahmen!$B$8)/(Annahmen!$D$8-Annahmen!$B$8),Annahmen!$B$8+SQRT(Ziehungen!C292*(Annahmen!$D$8-Annahmen!$B$8)*(Annahmen!$C$8-Annahmen!$B$8)),Annahmen!$D$8-SQRT((1-Ziehungen!C292)*(Annahmen!$D$8-Annahmen!$B$8)*(Annahmen!$D$8-Annahmen!$C$8)))))</x:f>
        <x:v>4768.706616764815</x:v>
      </x:c>
      <x:c r="D292" s="18" t="n">
        <x:f>IF(Annahmen!$B$15&lt;&gt;"gültig","",IF(Annahmen!$B$9=Annahmen!$D$9,Annahmen!$B$9,IF(Ziehungen!D292&lt;=(Annahmen!$C$9-Annahmen!$B$9)/(Annahmen!$D$9-Annahmen!$B$9),Annahmen!$B$9+SQRT(Ziehungen!D292*(Annahmen!$D$9-Annahmen!$B$9)*(Annahmen!$C$9-Annahmen!$B$9)),Annahmen!$D$9-SQRT((1-Ziehungen!D292)*(Annahmen!$D$9-Annahmen!$B$9)*(Annahmen!$D$9-Annahmen!$C$9)))))</x:f>
        <x:v>2138.5929338873843</x:v>
      </x:c>
      <x:c r="E292" s="18" t="n">
        <x:f>IF(Annahmen!$B$15="gültig",SUM(B292:D292),"")</x:f>
        <x:v>16473.993399956333</x:v>
      </x:c>
      <x:c r="F292" s="14" t="n">
        <x:f>IF(Annahmen!$B$15="gültig",IF(E292&gt;Annahmen!$B$12,1,0),"")</x:f>
        <x:v>0</x:v>
      </x:c>
    </x:row>
    <x:row r="293" ht="23" customHeight="1">
      <x:c r="A293" s="14" t="n">
        <x:f>Ziehungen!A293</x:f>
        <x:v>287</x:v>
      </x:c>
      <x:c r="B293" s="18" t="n">
        <x:f>IF(Annahmen!$B$15&lt;&gt;"gültig","",IF(Annahmen!$B$7=Annahmen!$D$7,Annahmen!$B$7,IF(Ziehungen!B293&lt;=(Annahmen!$C$7-Annahmen!$B$7)/(Annahmen!$D$7-Annahmen!$B$7),Annahmen!$B$7+SQRT(Ziehungen!B293*(Annahmen!$D$7-Annahmen!$B$7)*(Annahmen!$C$7-Annahmen!$B$7)),Annahmen!$D$7-SQRT((1-Ziehungen!B293)*(Annahmen!$D$7-Annahmen!$B$7)*(Annahmen!$D$7-Annahmen!$C$7)))))</x:f>
        <x:v>10567.346413128422</x:v>
      </x:c>
      <x:c r="C293" s="18" t="n">
        <x:f>IF(Annahmen!$B$15&lt;&gt;"gültig","",IF(Annahmen!$B$8=Annahmen!$D$8,Annahmen!$B$8,IF(Ziehungen!C293&lt;=(Annahmen!$C$8-Annahmen!$B$8)/(Annahmen!$D$8-Annahmen!$B$8),Annahmen!$B$8+SQRT(Ziehungen!C293*(Annahmen!$D$8-Annahmen!$B$8)*(Annahmen!$C$8-Annahmen!$B$8)),Annahmen!$D$8-SQRT((1-Ziehungen!C293)*(Annahmen!$D$8-Annahmen!$B$8)*(Annahmen!$D$8-Annahmen!$C$8)))))</x:f>
        <x:v>6744.391213361341</x:v>
      </x:c>
      <x:c r="D293" s="18" t="n">
        <x:f>IF(Annahmen!$B$15&lt;&gt;"gültig","",IF(Annahmen!$B$9=Annahmen!$D$9,Annahmen!$B$9,IF(Ziehungen!D293&lt;=(Annahmen!$C$9-Annahmen!$B$9)/(Annahmen!$D$9-Annahmen!$B$9),Annahmen!$B$9+SQRT(Ziehungen!D293*(Annahmen!$D$9-Annahmen!$B$9)*(Annahmen!$C$9-Annahmen!$B$9)),Annahmen!$D$9-SQRT((1-Ziehungen!D293)*(Annahmen!$D$9-Annahmen!$B$9)*(Annahmen!$D$9-Annahmen!$C$9)))))</x:f>
        <x:v>1676.1188704067936</x:v>
      </x:c>
      <x:c r="E293" s="18" t="n">
        <x:f>IF(Annahmen!$B$15="gültig",SUM(B293:D293),"")</x:f>
        <x:v>18987.856496896555</x:v>
      </x:c>
      <x:c r="F293" s="14" t="n">
        <x:f>IF(Annahmen!$B$15="gültig",IF(E293&gt;Annahmen!$B$12,1,0),"")</x:f>
        <x:v>0</x:v>
      </x:c>
    </x:row>
    <x:row r="294" ht="23" customHeight="1">
      <x:c r="A294" s="14" t="n">
        <x:f>Ziehungen!A294</x:f>
        <x:v>288</x:v>
      </x:c>
      <x:c r="B294" s="18" t="n">
        <x:f>IF(Annahmen!$B$15&lt;&gt;"gültig","",IF(Annahmen!$B$7=Annahmen!$D$7,Annahmen!$B$7,IF(Ziehungen!B294&lt;=(Annahmen!$C$7-Annahmen!$B$7)/(Annahmen!$D$7-Annahmen!$B$7),Annahmen!$B$7+SQRT(Ziehungen!B294*(Annahmen!$D$7-Annahmen!$B$7)*(Annahmen!$C$7-Annahmen!$B$7)),Annahmen!$D$7-SQRT((1-Ziehungen!B294)*(Annahmen!$D$7-Annahmen!$B$7)*(Annahmen!$D$7-Annahmen!$C$7)))))</x:f>
        <x:v>10886.340978937547</x:v>
      </x:c>
      <x:c r="C294" s="18" t="n">
        <x:f>IF(Annahmen!$B$15&lt;&gt;"gültig","",IF(Annahmen!$B$8=Annahmen!$D$8,Annahmen!$B$8,IF(Ziehungen!C294&lt;=(Annahmen!$C$8-Annahmen!$B$8)/(Annahmen!$D$8-Annahmen!$B$8),Annahmen!$B$8+SQRT(Ziehungen!C294*(Annahmen!$D$8-Annahmen!$B$8)*(Annahmen!$C$8-Annahmen!$B$8)),Annahmen!$D$8-SQRT((1-Ziehungen!C294)*(Annahmen!$D$8-Annahmen!$B$8)*(Annahmen!$D$8-Annahmen!$C$8)))))</x:f>
        <x:v>5216.08155528972</x:v>
      </x:c>
      <x:c r="D294" s="18" t="n">
        <x:f>IF(Annahmen!$B$15&lt;&gt;"gültig","",IF(Annahmen!$B$9=Annahmen!$D$9,Annahmen!$B$9,IF(Ziehungen!D294&lt;=(Annahmen!$C$9-Annahmen!$B$9)/(Annahmen!$D$9-Annahmen!$B$9),Annahmen!$B$9+SQRT(Ziehungen!D294*(Annahmen!$D$9-Annahmen!$B$9)*(Annahmen!$C$9-Annahmen!$B$9)),Annahmen!$D$9-SQRT((1-Ziehungen!D294)*(Annahmen!$D$9-Annahmen!$B$9)*(Annahmen!$D$9-Annahmen!$C$9)))))</x:f>
        <x:v>1242.1720530117616</x:v>
      </x:c>
      <x:c r="E294" s="18" t="n">
        <x:f>IF(Annahmen!$B$15="gültig",SUM(B294:D294),"")</x:f>
        <x:v>17344.59458723903</x:v>
      </x:c>
      <x:c r="F294" s="14" t="n">
        <x:f>IF(Annahmen!$B$15="gültig",IF(E294&gt;Annahmen!$B$12,1,0),"")</x:f>
        <x:v>0</x:v>
      </x:c>
    </x:row>
    <x:row r="295" ht="23" customHeight="1">
      <x:c r="A295" s="14" t="n">
        <x:f>Ziehungen!A295</x:f>
        <x:v>289</x:v>
      </x:c>
      <x:c r="B295" s="18" t="n">
        <x:f>IF(Annahmen!$B$15&lt;&gt;"gültig","",IF(Annahmen!$B$7=Annahmen!$D$7,Annahmen!$B$7,IF(Ziehungen!B295&lt;=(Annahmen!$C$7-Annahmen!$B$7)/(Annahmen!$D$7-Annahmen!$B$7),Annahmen!$B$7+SQRT(Ziehungen!B295*(Annahmen!$D$7-Annahmen!$B$7)*(Annahmen!$C$7-Annahmen!$B$7)),Annahmen!$D$7-SQRT((1-Ziehungen!B295)*(Annahmen!$D$7-Annahmen!$B$7)*(Annahmen!$D$7-Annahmen!$C$7)))))</x:f>
        <x:v>12027.253849595625</x:v>
      </x:c>
      <x:c r="C295" s="18" t="n">
        <x:f>IF(Annahmen!$B$15&lt;&gt;"gültig","",IF(Annahmen!$B$8=Annahmen!$D$8,Annahmen!$B$8,IF(Ziehungen!C295&lt;=(Annahmen!$C$8-Annahmen!$B$8)/(Annahmen!$D$8-Annahmen!$B$8),Annahmen!$B$8+SQRT(Ziehungen!C295*(Annahmen!$D$8-Annahmen!$B$8)*(Annahmen!$C$8-Annahmen!$B$8)),Annahmen!$D$8-SQRT((1-Ziehungen!C295)*(Annahmen!$D$8-Annahmen!$B$8)*(Annahmen!$D$8-Annahmen!$C$8)))))</x:f>
        <x:v>7528.975574451521</x:v>
      </x:c>
      <x:c r="D295" s="18" t="n">
        <x:f>IF(Annahmen!$B$15&lt;&gt;"gültig","",IF(Annahmen!$B$9=Annahmen!$D$9,Annahmen!$B$9,IF(Ziehungen!D295&lt;=(Annahmen!$C$9-Annahmen!$B$9)/(Annahmen!$D$9-Annahmen!$B$9),Annahmen!$B$9+SQRT(Ziehungen!D295*(Annahmen!$D$9-Annahmen!$B$9)*(Annahmen!$C$9-Annahmen!$B$9)),Annahmen!$D$9-SQRT((1-Ziehungen!D295)*(Annahmen!$D$9-Annahmen!$B$9)*(Annahmen!$D$9-Annahmen!$C$9)))))</x:f>
        <x:v>1728.9231876372407</x:v>
      </x:c>
      <x:c r="E295" s="18" t="n">
        <x:f>IF(Annahmen!$B$15="gültig",SUM(B295:D295),"")</x:f>
        <x:v>21285.152611684385</x:v>
      </x:c>
      <x:c r="F295" s="14" t="n">
        <x:f>IF(Annahmen!$B$15="gültig",IF(E295&gt;Annahmen!$B$12,1,0),"")</x:f>
        <x:v>1</x:v>
      </x:c>
    </x:row>
    <x:row r="296" ht="23" customHeight="1">
      <x:c r="A296" s="14" t="n">
        <x:f>Ziehungen!A296</x:f>
        <x:v>290</x:v>
      </x:c>
      <x:c r="B296" s="18" t="n">
        <x:f>IF(Annahmen!$B$15&lt;&gt;"gültig","",IF(Annahmen!$B$7=Annahmen!$D$7,Annahmen!$B$7,IF(Ziehungen!B296&lt;=(Annahmen!$C$7-Annahmen!$B$7)/(Annahmen!$D$7-Annahmen!$B$7),Annahmen!$B$7+SQRT(Ziehungen!B296*(Annahmen!$D$7-Annahmen!$B$7)*(Annahmen!$C$7-Annahmen!$B$7)),Annahmen!$D$7-SQRT((1-Ziehungen!B296)*(Annahmen!$D$7-Annahmen!$B$7)*(Annahmen!$D$7-Annahmen!$C$7)))))</x:f>
        <x:v>10717.197297253628</x:v>
      </x:c>
      <x:c r="C296" s="18" t="n">
        <x:f>IF(Annahmen!$B$15&lt;&gt;"gültig","",IF(Annahmen!$B$8=Annahmen!$D$8,Annahmen!$B$8,IF(Ziehungen!C296&lt;=(Annahmen!$C$8-Annahmen!$B$8)/(Annahmen!$D$8-Annahmen!$B$8),Annahmen!$B$8+SQRT(Ziehungen!C296*(Annahmen!$D$8-Annahmen!$B$8)*(Annahmen!$C$8-Annahmen!$B$8)),Annahmen!$D$8-SQRT((1-Ziehungen!C296)*(Annahmen!$D$8-Annahmen!$B$8)*(Annahmen!$D$8-Annahmen!$C$8)))))</x:f>
        <x:v>5726.101142303723</x:v>
      </x:c>
      <x:c r="D296" s="18" t="n">
        <x:f>IF(Annahmen!$B$15&lt;&gt;"gültig","",IF(Annahmen!$B$9=Annahmen!$D$9,Annahmen!$B$9,IF(Ziehungen!D296&lt;=(Annahmen!$C$9-Annahmen!$B$9)/(Annahmen!$D$9-Annahmen!$B$9),Annahmen!$B$9+SQRT(Ziehungen!D296*(Annahmen!$D$9-Annahmen!$B$9)*(Annahmen!$C$9-Annahmen!$B$9)),Annahmen!$D$9-SQRT((1-Ziehungen!D296)*(Annahmen!$D$9-Annahmen!$B$9)*(Annahmen!$D$9-Annahmen!$C$9)))))</x:f>
        <x:v>2164.5928360154926</x:v>
      </x:c>
      <x:c r="E296" s="18" t="n">
        <x:f>IF(Annahmen!$B$15="gültig",SUM(B296:D296),"")</x:f>
        <x:v>18607.891275572845</x:v>
      </x:c>
      <x:c r="F296" s="14" t="n">
        <x:f>IF(Annahmen!$B$15="gültig",IF(E296&gt;Annahmen!$B$12,1,0),"")</x:f>
        <x:v>0</x:v>
      </x:c>
    </x:row>
    <x:row r="297" ht="23" customHeight="1">
      <x:c r="A297" s="14" t="n">
        <x:f>Ziehungen!A297</x:f>
        <x:v>291</x:v>
      </x:c>
      <x:c r="B297" s="18" t="n">
        <x:f>IF(Annahmen!$B$15&lt;&gt;"gültig","",IF(Annahmen!$B$7=Annahmen!$D$7,Annahmen!$B$7,IF(Ziehungen!B297&lt;=(Annahmen!$C$7-Annahmen!$B$7)/(Annahmen!$D$7-Annahmen!$B$7),Annahmen!$B$7+SQRT(Ziehungen!B297*(Annahmen!$D$7-Annahmen!$B$7)*(Annahmen!$C$7-Annahmen!$B$7)),Annahmen!$D$7-SQRT((1-Ziehungen!B297)*(Annahmen!$D$7-Annahmen!$B$7)*(Annahmen!$D$7-Annahmen!$C$7)))))</x:f>
        <x:v>9299.992646091378</x:v>
      </x:c>
      <x:c r="C297" s="18" t="n">
        <x:f>IF(Annahmen!$B$15&lt;&gt;"gültig","",IF(Annahmen!$B$8=Annahmen!$D$8,Annahmen!$B$8,IF(Ziehungen!C297&lt;=(Annahmen!$C$8-Annahmen!$B$8)/(Annahmen!$D$8-Annahmen!$B$8),Annahmen!$B$8+SQRT(Ziehungen!C297*(Annahmen!$D$8-Annahmen!$B$8)*(Annahmen!$C$8-Annahmen!$B$8)),Annahmen!$D$8-SQRT((1-Ziehungen!C297)*(Annahmen!$D$8-Annahmen!$B$8)*(Annahmen!$D$8-Annahmen!$C$8)))))</x:f>
        <x:v>5730.521365503011</x:v>
      </x:c>
      <x:c r="D297" s="18" t="n">
        <x:f>IF(Annahmen!$B$15&lt;&gt;"gültig","",IF(Annahmen!$B$9=Annahmen!$D$9,Annahmen!$B$9,IF(Ziehungen!D297&lt;=(Annahmen!$C$9-Annahmen!$B$9)/(Annahmen!$D$9-Annahmen!$B$9),Annahmen!$B$9+SQRT(Ziehungen!D297*(Annahmen!$D$9-Annahmen!$B$9)*(Annahmen!$C$9-Annahmen!$B$9)),Annahmen!$D$9-SQRT((1-Ziehungen!D297)*(Annahmen!$D$9-Annahmen!$B$9)*(Annahmen!$D$9-Annahmen!$C$9)))))</x:f>
        <x:v>1519.54362450282</x:v>
      </x:c>
      <x:c r="E297" s="18" t="n">
        <x:f>IF(Annahmen!$B$15="gültig",SUM(B297:D297),"")</x:f>
        <x:v>16550.057636097208</x:v>
      </x:c>
      <x:c r="F297" s="14" t="n">
        <x:f>IF(Annahmen!$B$15="gültig",IF(E297&gt;Annahmen!$B$12,1,0),"")</x:f>
        <x:v>0</x:v>
      </x:c>
    </x:row>
    <x:row r="298" ht="23" customHeight="1">
      <x:c r="A298" s="14" t="n">
        <x:f>Ziehungen!A298</x:f>
        <x:v>292</x:v>
      </x:c>
      <x:c r="B298" s="18" t="n">
        <x:f>IF(Annahmen!$B$15&lt;&gt;"gültig","",IF(Annahmen!$B$7=Annahmen!$D$7,Annahmen!$B$7,IF(Ziehungen!B298&lt;=(Annahmen!$C$7-Annahmen!$B$7)/(Annahmen!$D$7-Annahmen!$B$7),Annahmen!$B$7+SQRT(Ziehungen!B298*(Annahmen!$D$7-Annahmen!$B$7)*(Annahmen!$C$7-Annahmen!$B$7)),Annahmen!$D$7-SQRT((1-Ziehungen!B298)*(Annahmen!$D$7-Annahmen!$B$7)*(Annahmen!$D$7-Annahmen!$C$7)))))</x:f>
        <x:v>11454.89036183397</x:v>
      </x:c>
      <x:c r="C298" s="18" t="n">
        <x:f>IF(Annahmen!$B$15&lt;&gt;"gültig","",IF(Annahmen!$B$8=Annahmen!$D$8,Annahmen!$B$8,IF(Ziehungen!C298&lt;=(Annahmen!$C$8-Annahmen!$B$8)/(Annahmen!$D$8-Annahmen!$B$8),Annahmen!$B$8+SQRT(Ziehungen!C298*(Annahmen!$D$8-Annahmen!$B$8)*(Annahmen!$C$8-Annahmen!$B$8)),Annahmen!$D$8-SQRT((1-Ziehungen!C298)*(Annahmen!$D$8-Annahmen!$B$8)*(Annahmen!$D$8-Annahmen!$C$8)))))</x:f>
        <x:v>6718.915154399601</x:v>
      </x:c>
      <x:c r="D298" s="18" t="n">
        <x:f>IF(Annahmen!$B$15&lt;&gt;"gültig","",IF(Annahmen!$B$9=Annahmen!$D$9,Annahmen!$B$9,IF(Ziehungen!D298&lt;=(Annahmen!$C$9-Annahmen!$B$9)/(Annahmen!$D$9-Annahmen!$B$9),Annahmen!$B$9+SQRT(Ziehungen!D298*(Annahmen!$D$9-Annahmen!$B$9)*(Annahmen!$C$9-Annahmen!$B$9)),Annahmen!$D$9-SQRT((1-Ziehungen!D298)*(Annahmen!$D$9-Annahmen!$B$9)*(Annahmen!$D$9-Annahmen!$C$9)))))</x:f>
        <x:v>2235.520793332586</x:v>
      </x:c>
      <x:c r="E298" s="18" t="n">
        <x:f>IF(Annahmen!$B$15="gültig",SUM(B298:D298),"")</x:f>
        <x:v>20409.32630956616</x:v>
      </x:c>
      <x:c r="F298" s="14" t="n">
        <x:f>IF(Annahmen!$B$15="gültig",IF(E298&gt;Annahmen!$B$12,1,0),"")</x:f>
        <x:v>1</x:v>
      </x:c>
    </x:row>
    <x:row r="299" ht="23" customHeight="1">
      <x:c r="A299" s="14" t="n">
        <x:f>Ziehungen!A299</x:f>
        <x:v>293</x:v>
      </x:c>
      <x:c r="B299" s="18" t="n">
        <x:f>IF(Annahmen!$B$15&lt;&gt;"gültig","",IF(Annahmen!$B$7=Annahmen!$D$7,Annahmen!$B$7,IF(Ziehungen!B299&lt;=(Annahmen!$C$7-Annahmen!$B$7)/(Annahmen!$D$7-Annahmen!$B$7),Annahmen!$B$7+SQRT(Ziehungen!B299*(Annahmen!$D$7-Annahmen!$B$7)*(Annahmen!$C$7-Annahmen!$B$7)),Annahmen!$D$7-SQRT((1-Ziehungen!B299)*(Annahmen!$D$7-Annahmen!$B$7)*(Annahmen!$D$7-Annahmen!$C$7)))))</x:f>
        <x:v>10196.018852091609</x:v>
      </x:c>
      <x:c r="C299" s="18" t="n">
        <x:f>IF(Annahmen!$B$15&lt;&gt;"gültig","",IF(Annahmen!$B$8=Annahmen!$D$8,Annahmen!$B$8,IF(Ziehungen!C299&lt;=(Annahmen!$C$8-Annahmen!$B$8)/(Annahmen!$D$8-Annahmen!$B$8),Annahmen!$B$8+SQRT(Ziehungen!C299*(Annahmen!$D$8-Annahmen!$B$8)*(Annahmen!$C$8-Annahmen!$B$8)),Annahmen!$D$8-SQRT((1-Ziehungen!C299)*(Annahmen!$D$8-Annahmen!$B$8)*(Annahmen!$D$8-Annahmen!$C$8)))))</x:f>
        <x:v>5468.117989713139</x:v>
      </x:c>
      <x:c r="D299" s="18" t="n">
        <x:f>IF(Annahmen!$B$15&lt;&gt;"gültig","",IF(Annahmen!$B$9=Annahmen!$D$9,Annahmen!$B$9,IF(Ziehungen!D299&lt;=(Annahmen!$C$9-Annahmen!$B$9)/(Annahmen!$D$9-Annahmen!$B$9),Annahmen!$B$9+SQRT(Ziehungen!D299*(Annahmen!$D$9-Annahmen!$B$9)*(Annahmen!$C$9-Annahmen!$B$9)),Annahmen!$D$9-SQRT((1-Ziehungen!D299)*(Annahmen!$D$9-Annahmen!$B$9)*(Annahmen!$D$9-Annahmen!$C$9)))))</x:f>
        <x:v>1378.4724084088439</x:v>
      </x:c>
      <x:c r="E299" s="18" t="n">
        <x:f>IF(Annahmen!$B$15="gültig",SUM(B299:D299),"")</x:f>
        <x:v>17042.60925021359</x:v>
      </x:c>
      <x:c r="F299" s="14" t="n">
        <x:f>IF(Annahmen!$B$15="gültig",IF(E299&gt;Annahmen!$B$12,1,0),"")</x:f>
        <x:v>0</x:v>
      </x:c>
    </x:row>
    <x:row r="300" ht="23" customHeight="1">
      <x:c r="A300" s="14" t="n">
        <x:f>Ziehungen!A300</x:f>
        <x:v>294</x:v>
      </x:c>
      <x:c r="B300" s="18" t="n">
        <x:f>IF(Annahmen!$B$15&lt;&gt;"gültig","",IF(Annahmen!$B$7=Annahmen!$D$7,Annahmen!$B$7,IF(Ziehungen!B300&lt;=(Annahmen!$C$7-Annahmen!$B$7)/(Annahmen!$D$7-Annahmen!$B$7),Annahmen!$B$7+SQRT(Ziehungen!B300*(Annahmen!$D$7-Annahmen!$B$7)*(Annahmen!$C$7-Annahmen!$B$7)),Annahmen!$D$7-SQRT((1-Ziehungen!B300)*(Annahmen!$D$7-Annahmen!$B$7)*(Annahmen!$D$7-Annahmen!$C$7)))))</x:f>
        <x:v>10632.422905783706</x:v>
      </x:c>
      <x:c r="C300" s="18" t="n">
        <x:f>IF(Annahmen!$B$15&lt;&gt;"gültig","",IF(Annahmen!$B$8=Annahmen!$D$8,Annahmen!$B$8,IF(Ziehungen!C300&lt;=(Annahmen!$C$8-Annahmen!$B$8)/(Annahmen!$D$8-Annahmen!$B$8),Annahmen!$B$8+SQRT(Ziehungen!C300*(Annahmen!$D$8-Annahmen!$B$8)*(Annahmen!$C$8-Annahmen!$B$8)),Annahmen!$D$8-SQRT((1-Ziehungen!C300)*(Annahmen!$D$8-Annahmen!$B$8)*(Annahmen!$D$8-Annahmen!$C$8)))))</x:f>
        <x:v>8113.605383437627</x:v>
      </x:c>
      <x:c r="D300" s="18" t="n">
        <x:f>IF(Annahmen!$B$15&lt;&gt;"gültig","",IF(Annahmen!$B$9=Annahmen!$D$9,Annahmen!$B$9,IF(Ziehungen!D300&lt;=(Annahmen!$C$9-Annahmen!$B$9)/(Annahmen!$D$9-Annahmen!$B$9),Annahmen!$B$9+SQRT(Ziehungen!D300*(Annahmen!$D$9-Annahmen!$B$9)*(Annahmen!$C$9-Annahmen!$B$9)),Annahmen!$D$9-SQRT((1-Ziehungen!D300)*(Annahmen!$D$9-Annahmen!$B$9)*(Annahmen!$D$9-Annahmen!$C$9)))))</x:f>
        <x:v>2276.1166276138883</x:v>
      </x:c>
      <x:c r="E300" s="18" t="n">
        <x:f>IF(Annahmen!$B$15="gültig",SUM(B300:D300),"")</x:f>
        <x:v>21022.14491683522</x:v>
      </x:c>
      <x:c r="F300" s="14" t="n">
        <x:f>IF(Annahmen!$B$15="gültig",IF(E300&gt;Annahmen!$B$12,1,0),"")</x:f>
        <x:v>1</x:v>
      </x:c>
    </x:row>
    <x:row r="301" ht="23" customHeight="1">
      <x:c r="A301" s="14" t="n">
        <x:f>Ziehungen!A301</x:f>
        <x:v>295</x:v>
      </x:c>
      <x:c r="B301" s="18" t="n">
        <x:f>IF(Annahmen!$B$15&lt;&gt;"gültig","",IF(Annahmen!$B$7=Annahmen!$D$7,Annahmen!$B$7,IF(Ziehungen!B301&lt;=(Annahmen!$C$7-Annahmen!$B$7)/(Annahmen!$D$7-Annahmen!$B$7),Annahmen!$B$7+SQRT(Ziehungen!B301*(Annahmen!$D$7-Annahmen!$B$7)*(Annahmen!$C$7-Annahmen!$B$7)),Annahmen!$D$7-SQRT((1-Ziehungen!B301)*(Annahmen!$D$7-Annahmen!$B$7)*(Annahmen!$D$7-Annahmen!$C$7)))))</x:f>
        <x:v>9894.92208895744</x:v>
      </x:c>
      <x:c r="C301" s="18" t="n">
        <x:f>IF(Annahmen!$B$15&lt;&gt;"gültig","",IF(Annahmen!$B$8=Annahmen!$D$8,Annahmen!$B$8,IF(Ziehungen!C301&lt;=(Annahmen!$C$8-Annahmen!$B$8)/(Annahmen!$D$8-Annahmen!$B$8),Annahmen!$B$8+SQRT(Ziehungen!C301*(Annahmen!$D$8-Annahmen!$B$8)*(Annahmen!$C$8-Annahmen!$B$8)),Annahmen!$D$8-SQRT((1-Ziehungen!C301)*(Annahmen!$D$8-Annahmen!$B$8)*(Annahmen!$D$8-Annahmen!$C$8)))))</x:f>
        <x:v>6431.513854601686</x:v>
      </x:c>
      <x:c r="D301" s="18" t="n">
        <x:f>IF(Annahmen!$B$15&lt;&gt;"gültig","",IF(Annahmen!$B$9=Annahmen!$D$9,Annahmen!$B$9,IF(Ziehungen!D301&lt;=(Annahmen!$C$9-Annahmen!$B$9)/(Annahmen!$D$9-Annahmen!$B$9),Annahmen!$B$9+SQRT(Ziehungen!D301*(Annahmen!$D$9-Annahmen!$B$9)*(Annahmen!$C$9-Annahmen!$B$9)),Annahmen!$D$9-SQRT((1-Ziehungen!D301)*(Annahmen!$D$9-Annahmen!$B$9)*(Annahmen!$D$9-Annahmen!$C$9)))))</x:f>
        <x:v>2027.5095478076032</x:v>
      </x:c>
      <x:c r="E301" s="18" t="n">
        <x:f>IF(Annahmen!$B$15="gültig",SUM(B301:D301),"")</x:f>
        <x:v>18353.94549136673</x:v>
      </x:c>
      <x:c r="F301" s="14" t="n">
        <x:f>IF(Annahmen!$B$15="gültig",IF(E301&gt;Annahmen!$B$12,1,0),"")</x:f>
        <x:v>0</x:v>
      </x:c>
    </x:row>
    <x:row r="302" ht="23" customHeight="1">
      <x:c r="A302" s="14" t="n">
        <x:f>Ziehungen!A302</x:f>
        <x:v>296</x:v>
      </x:c>
      <x:c r="B302" s="18" t="n">
        <x:f>IF(Annahmen!$B$15&lt;&gt;"gültig","",IF(Annahmen!$B$7=Annahmen!$D$7,Annahmen!$B$7,IF(Ziehungen!B302&lt;=(Annahmen!$C$7-Annahmen!$B$7)/(Annahmen!$D$7-Annahmen!$B$7),Annahmen!$B$7+SQRT(Ziehungen!B302*(Annahmen!$D$7-Annahmen!$B$7)*(Annahmen!$C$7-Annahmen!$B$7)),Annahmen!$D$7-SQRT((1-Ziehungen!B302)*(Annahmen!$D$7-Annahmen!$B$7)*(Annahmen!$D$7-Annahmen!$C$7)))))</x:f>
        <x:v>12372.445237496275</x:v>
      </x:c>
      <x:c r="C302" s="18" t="n">
        <x:f>IF(Annahmen!$B$15&lt;&gt;"gültig","",IF(Annahmen!$B$8=Annahmen!$D$8,Annahmen!$B$8,IF(Ziehungen!C302&lt;=(Annahmen!$C$8-Annahmen!$B$8)/(Annahmen!$D$8-Annahmen!$B$8),Annahmen!$B$8+SQRT(Ziehungen!C302*(Annahmen!$D$8-Annahmen!$B$8)*(Annahmen!$C$8-Annahmen!$B$8)),Annahmen!$D$8-SQRT((1-Ziehungen!C302)*(Annahmen!$D$8-Annahmen!$B$8)*(Annahmen!$D$8-Annahmen!$C$8)))))</x:f>
        <x:v>5985.665850301404</x:v>
      </x:c>
      <x:c r="D302" s="18" t="n">
        <x:f>IF(Annahmen!$B$15&lt;&gt;"gültig","",IF(Annahmen!$B$9=Annahmen!$D$9,Annahmen!$B$9,IF(Ziehungen!D302&lt;=(Annahmen!$C$9-Annahmen!$B$9)/(Annahmen!$D$9-Annahmen!$B$9),Annahmen!$B$9+SQRT(Ziehungen!D302*(Annahmen!$D$9-Annahmen!$B$9)*(Annahmen!$C$9-Annahmen!$B$9)),Annahmen!$D$9-SQRT((1-Ziehungen!D302)*(Annahmen!$D$9-Annahmen!$B$9)*(Annahmen!$D$9-Annahmen!$C$9)))))</x:f>
        <x:v>2006.497320402988</x:v>
      </x:c>
      <x:c r="E302" s="18" t="n">
        <x:f>IF(Annahmen!$B$15="gültig",SUM(B302:D302),"")</x:f>
        <x:v>20364.608408200667</x:v>
      </x:c>
      <x:c r="F302" s="14" t="n">
        <x:f>IF(Annahmen!$B$15="gültig",IF(E302&gt;Annahmen!$B$12,1,0),"")</x:f>
        <x:v>1</x:v>
      </x:c>
    </x:row>
    <x:row r="303" ht="23" customHeight="1">
      <x:c r="A303" s="14" t="n">
        <x:f>Ziehungen!A303</x:f>
        <x:v>297</x:v>
      </x:c>
      <x:c r="B303" s="18" t="n">
        <x:f>IF(Annahmen!$B$15&lt;&gt;"gültig","",IF(Annahmen!$B$7=Annahmen!$D$7,Annahmen!$B$7,IF(Ziehungen!B303&lt;=(Annahmen!$C$7-Annahmen!$B$7)/(Annahmen!$D$7-Annahmen!$B$7),Annahmen!$B$7+SQRT(Ziehungen!B303*(Annahmen!$D$7-Annahmen!$B$7)*(Annahmen!$C$7-Annahmen!$B$7)),Annahmen!$D$7-SQRT((1-Ziehungen!B303)*(Annahmen!$D$7-Annahmen!$B$7)*(Annahmen!$D$7-Annahmen!$C$7)))))</x:f>
        <x:v>9201.554529948955</x:v>
      </x:c>
      <x:c r="C303" s="18" t="n">
        <x:f>IF(Annahmen!$B$15&lt;&gt;"gültig","",IF(Annahmen!$B$8=Annahmen!$D$8,Annahmen!$B$8,IF(Ziehungen!C303&lt;=(Annahmen!$C$8-Annahmen!$B$8)/(Annahmen!$D$8-Annahmen!$B$8),Annahmen!$B$8+SQRT(Ziehungen!C303*(Annahmen!$D$8-Annahmen!$B$8)*(Annahmen!$C$8-Annahmen!$B$8)),Annahmen!$D$8-SQRT((1-Ziehungen!C303)*(Annahmen!$D$8-Annahmen!$B$8)*(Annahmen!$D$8-Annahmen!$C$8)))))</x:f>
        <x:v>6503.245072235658</x:v>
      </x:c>
      <x:c r="D303" s="18" t="n">
        <x:f>IF(Annahmen!$B$15&lt;&gt;"gültig","",IF(Annahmen!$B$9=Annahmen!$D$9,Annahmen!$B$9,IF(Ziehungen!D303&lt;=(Annahmen!$C$9-Annahmen!$B$9)/(Annahmen!$D$9-Annahmen!$B$9),Annahmen!$B$9+SQRT(Ziehungen!D303*(Annahmen!$D$9-Annahmen!$B$9)*(Annahmen!$C$9-Annahmen!$B$9)),Annahmen!$D$9-SQRT((1-Ziehungen!D303)*(Annahmen!$D$9-Annahmen!$B$9)*(Annahmen!$D$9-Annahmen!$C$9)))))</x:f>
        <x:v>2379.0344461113655</x:v>
      </x:c>
      <x:c r="E303" s="18" t="n">
        <x:f>IF(Annahmen!$B$15="gültig",SUM(B303:D303),"")</x:f>
        <x:v>18083.834048295976</x:v>
      </x:c>
      <x:c r="F303" s="14" t="n">
        <x:f>IF(Annahmen!$B$15="gültig",IF(E303&gt;Annahmen!$B$12,1,0),"")</x:f>
        <x:v>0</x:v>
      </x:c>
    </x:row>
    <x:row r="304" ht="23" customHeight="1">
      <x:c r="A304" s="14" t="n">
        <x:f>Ziehungen!A304</x:f>
        <x:v>298</x:v>
      </x:c>
      <x:c r="B304" s="18" t="n">
        <x:f>IF(Annahmen!$B$15&lt;&gt;"gültig","",IF(Annahmen!$B$7=Annahmen!$D$7,Annahmen!$B$7,IF(Ziehungen!B304&lt;=(Annahmen!$C$7-Annahmen!$B$7)/(Annahmen!$D$7-Annahmen!$B$7),Annahmen!$B$7+SQRT(Ziehungen!B304*(Annahmen!$D$7-Annahmen!$B$7)*(Annahmen!$C$7-Annahmen!$B$7)),Annahmen!$D$7-SQRT((1-Ziehungen!B304)*(Annahmen!$D$7-Annahmen!$B$7)*(Annahmen!$D$7-Annahmen!$C$7)))))</x:f>
        <x:v>11887.434835925851</x:v>
      </x:c>
      <x:c r="C304" s="18" t="n">
        <x:f>IF(Annahmen!$B$15&lt;&gt;"gültig","",IF(Annahmen!$B$8=Annahmen!$D$8,Annahmen!$B$8,IF(Ziehungen!C304&lt;=(Annahmen!$C$8-Annahmen!$B$8)/(Annahmen!$D$8-Annahmen!$B$8),Annahmen!$B$8+SQRT(Ziehungen!C304*(Annahmen!$D$8-Annahmen!$B$8)*(Annahmen!$C$8-Annahmen!$B$8)),Annahmen!$D$8-SQRT((1-Ziehungen!C304)*(Annahmen!$D$8-Annahmen!$B$8)*(Annahmen!$D$8-Annahmen!$C$8)))))</x:f>
        <x:v>5104.225050391351</x:v>
      </x:c>
      <x:c r="D304" s="18" t="n">
        <x:f>IF(Annahmen!$B$15&lt;&gt;"gültig","",IF(Annahmen!$B$9=Annahmen!$D$9,Annahmen!$B$9,IF(Ziehungen!D304&lt;=(Annahmen!$C$9-Annahmen!$B$9)/(Annahmen!$D$9-Annahmen!$B$9),Annahmen!$B$9+SQRT(Ziehungen!D304*(Annahmen!$D$9-Annahmen!$B$9)*(Annahmen!$C$9-Annahmen!$B$9)),Annahmen!$D$9-SQRT((1-Ziehungen!D304)*(Annahmen!$D$9-Annahmen!$B$9)*(Annahmen!$D$9-Annahmen!$C$9)))))</x:f>
        <x:v>1829.332728005358</x:v>
      </x:c>
      <x:c r="E304" s="18" t="n">
        <x:f>IF(Annahmen!$B$15="gültig",SUM(B304:D304),"")</x:f>
        <x:v>18820.99261432256</x:v>
      </x:c>
      <x:c r="F304" s="14" t="n">
        <x:f>IF(Annahmen!$B$15="gültig",IF(E304&gt;Annahmen!$B$12,1,0),"")</x:f>
        <x:v>0</x:v>
      </x:c>
    </x:row>
    <x:row r="305" ht="23" customHeight="1">
      <x:c r="A305" s="14" t="n">
        <x:f>Ziehungen!A305</x:f>
        <x:v>299</x:v>
      </x:c>
      <x:c r="B305" s="18" t="n">
        <x:f>IF(Annahmen!$B$15&lt;&gt;"gültig","",IF(Annahmen!$B$7=Annahmen!$D$7,Annahmen!$B$7,IF(Ziehungen!B305&lt;=(Annahmen!$C$7-Annahmen!$B$7)/(Annahmen!$D$7-Annahmen!$B$7),Annahmen!$B$7+SQRT(Ziehungen!B305*(Annahmen!$D$7-Annahmen!$B$7)*(Annahmen!$C$7-Annahmen!$B$7)),Annahmen!$D$7-SQRT((1-Ziehungen!B305)*(Annahmen!$D$7-Annahmen!$B$7)*(Annahmen!$D$7-Annahmen!$C$7)))))</x:f>
        <x:v>9204.67979754776</x:v>
      </x:c>
      <x:c r="C305" s="18" t="n">
        <x:f>IF(Annahmen!$B$15&lt;&gt;"gültig","",IF(Annahmen!$B$8=Annahmen!$D$8,Annahmen!$B$8,IF(Ziehungen!C305&lt;=(Annahmen!$C$8-Annahmen!$B$8)/(Annahmen!$D$8-Annahmen!$B$8),Annahmen!$B$8+SQRT(Ziehungen!C305*(Annahmen!$D$8-Annahmen!$B$8)*(Annahmen!$C$8-Annahmen!$B$8)),Annahmen!$D$8-SQRT((1-Ziehungen!C305)*(Annahmen!$D$8-Annahmen!$B$8)*(Annahmen!$D$8-Annahmen!$C$8)))))</x:f>
        <x:v>8311.011609902922</x:v>
      </x:c>
      <x:c r="D305" s="18" t="n">
        <x:f>IF(Annahmen!$B$15&lt;&gt;"gültig","",IF(Annahmen!$B$9=Annahmen!$D$9,Annahmen!$B$9,IF(Ziehungen!D305&lt;=(Annahmen!$C$9-Annahmen!$B$9)/(Annahmen!$D$9-Annahmen!$B$9),Annahmen!$B$9+SQRT(Ziehungen!D305*(Annahmen!$D$9-Annahmen!$B$9)*(Annahmen!$C$9-Annahmen!$B$9)),Annahmen!$D$9-SQRT((1-Ziehungen!D305)*(Annahmen!$D$9-Annahmen!$B$9)*(Annahmen!$D$9-Annahmen!$C$9)))))</x:f>
        <x:v>2361.674683053239</x:v>
      </x:c>
      <x:c r="E305" s="18" t="n">
        <x:f>IF(Annahmen!$B$15="gültig",SUM(B305:D305),"")</x:f>
        <x:v>19877.36609050392</x:v>
      </x:c>
      <x:c r="F305" s="14" t="n">
        <x:f>IF(Annahmen!$B$15="gültig",IF(E305&gt;Annahmen!$B$12,1,0),"")</x:f>
        <x:v>0</x:v>
      </x:c>
    </x:row>
    <x:row r="306" ht="23" customHeight="1">
      <x:c r="A306" s="14" t="n">
        <x:f>Ziehungen!A306</x:f>
        <x:v>300</x:v>
      </x:c>
      <x:c r="B306" s="18" t="n">
        <x:f>IF(Annahmen!$B$15&lt;&gt;"gültig","",IF(Annahmen!$B$7=Annahmen!$D$7,Annahmen!$B$7,IF(Ziehungen!B306&lt;=(Annahmen!$C$7-Annahmen!$B$7)/(Annahmen!$D$7-Annahmen!$B$7),Annahmen!$B$7+SQRT(Ziehungen!B306*(Annahmen!$D$7-Annahmen!$B$7)*(Annahmen!$C$7-Annahmen!$B$7)),Annahmen!$D$7-SQRT((1-Ziehungen!B306)*(Annahmen!$D$7-Annahmen!$B$7)*(Annahmen!$D$7-Annahmen!$C$7)))))</x:f>
        <x:v>11795.094743270616</x:v>
      </x:c>
      <x:c r="C306" s="18" t="n">
        <x:f>IF(Annahmen!$B$15&lt;&gt;"gültig","",IF(Annahmen!$B$8=Annahmen!$D$8,Annahmen!$B$8,IF(Ziehungen!C306&lt;=(Annahmen!$C$8-Annahmen!$B$8)/(Annahmen!$D$8-Annahmen!$B$8),Annahmen!$B$8+SQRT(Ziehungen!C306*(Annahmen!$D$8-Annahmen!$B$8)*(Annahmen!$C$8-Annahmen!$B$8)),Annahmen!$D$8-SQRT((1-Ziehungen!C306)*(Annahmen!$D$8-Annahmen!$B$8)*(Annahmen!$D$8-Annahmen!$C$8)))))</x:f>
        <x:v>5039.892030114765</x:v>
      </x:c>
      <x:c r="D306" s="18" t="n">
        <x:f>IF(Annahmen!$B$15&lt;&gt;"gültig","",IF(Annahmen!$B$9=Annahmen!$D$9,Annahmen!$B$9,IF(Ziehungen!D306&lt;=(Annahmen!$C$9-Annahmen!$B$9)/(Annahmen!$D$9-Annahmen!$B$9),Annahmen!$B$9+SQRT(Ziehungen!D306*(Annahmen!$D$9-Annahmen!$B$9)*(Annahmen!$C$9-Annahmen!$B$9)),Annahmen!$D$9-SQRT((1-Ziehungen!D306)*(Annahmen!$D$9-Annahmen!$B$9)*(Annahmen!$D$9-Annahmen!$C$9)))))</x:f>
        <x:v>1723.9368824355315</x:v>
      </x:c>
      <x:c r="E306" s="18" t="n">
        <x:f>IF(Annahmen!$B$15="gültig",SUM(B306:D306),"")</x:f>
        <x:v>18558.923655820916</x:v>
      </x:c>
      <x:c r="F306" s="14" t="n">
        <x:f>IF(Annahmen!$B$15="gültig",IF(E306&gt;Annahmen!$B$12,1,0),"")</x:f>
        <x:v>0</x:v>
      </x:c>
    </x:row>
    <x:row r="307" ht="23" customHeight="1">
      <x:c r="A307" s="14" t="n">
        <x:f>Ziehungen!A307</x:f>
        <x:v>301</x:v>
      </x:c>
      <x:c r="B307" s="18" t="n">
        <x:f>IF(Annahmen!$B$15&lt;&gt;"gültig","",IF(Annahmen!$B$7=Annahmen!$D$7,Annahmen!$B$7,IF(Ziehungen!B307&lt;=(Annahmen!$C$7-Annahmen!$B$7)/(Annahmen!$D$7-Annahmen!$B$7),Annahmen!$B$7+SQRT(Ziehungen!B307*(Annahmen!$D$7-Annahmen!$B$7)*(Annahmen!$C$7-Annahmen!$B$7)),Annahmen!$D$7-SQRT((1-Ziehungen!B307)*(Annahmen!$D$7-Annahmen!$B$7)*(Annahmen!$D$7-Annahmen!$C$7)))))</x:f>
        <x:v>9434.360070497602</x:v>
      </x:c>
      <x:c r="C307" s="18" t="n">
        <x:f>IF(Annahmen!$B$15&lt;&gt;"gültig","",IF(Annahmen!$B$8=Annahmen!$D$8,Annahmen!$B$8,IF(Ziehungen!C307&lt;=(Annahmen!$C$8-Annahmen!$B$8)/(Annahmen!$D$8-Annahmen!$B$8),Annahmen!$B$8+SQRT(Ziehungen!C307*(Annahmen!$D$8-Annahmen!$B$8)*(Annahmen!$C$8-Annahmen!$B$8)),Annahmen!$D$8-SQRT((1-Ziehungen!C307)*(Annahmen!$D$8-Annahmen!$B$8)*(Annahmen!$D$8-Annahmen!$C$8)))))</x:f>
        <x:v>4934.116262819671</x:v>
      </x:c>
      <x:c r="D307" s="18" t="n">
        <x:f>IF(Annahmen!$B$15&lt;&gt;"gültig","",IF(Annahmen!$B$9=Annahmen!$D$9,Annahmen!$B$9,IF(Ziehungen!D307&lt;=(Annahmen!$C$9-Annahmen!$B$9)/(Annahmen!$D$9-Annahmen!$B$9),Annahmen!$B$9+SQRT(Ziehungen!D307*(Annahmen!$D$9-Annahmen!$B$9)*(Annahmen!$C$9-Annahmen!$B$9)),Annahmen!$D$9-SQRT((1-Ziehungen!D307)*(Annahmen!$D$9-Annahmen!$B$9)*(Annahmen!$D$9-Annahmen!$C$9)))))</x:f>
        <x:v>2277.087759803021</x:v>
      </x:c>
      <x:c r="E307" s="18" t="n">
        <x:f>IF(Annahmen!$B$15="gültig",SUM(B307:D307),"")</x:f>
        <x:v>16645.564093120294</x:v>
      </x:c>
      <x:c r="F307" s="14" t="n">
        <x:f>IF(Annahmen!$B$15="gültig",IF(E307&gt;Annahmen!$B$12,1,0),"")</x:f>
        <x:v>0</x:v>
      </x:c>
    </x:row>
    <x:row r="308" ht="23" customHeight="1">
      <x:c r="A308" s="14" t="n">
        <x:f>Ziehungen!A308</x:f>
        <x:v>302</x:v>
      </x:c>
      <x:c r="B308" s="18" t="n">
        <x:f>IF(Annahmen!$B$15&lt;&gt;"gültig","",IF(Annahmen!$B$7=Annahmen!$D$7,Annahmen!$B$7,IF(Ziehungen!B308&lt;=(Annahmen!$C$7-Annahmen!$B$7)/(Annahmen!$D$7-Annahmen!$B$7),Annahmen!$B$7+SQRT(Ziehungen!B308*(Annahmen!$D$7-Annahmen!$B$7)*(Annahmen!$C$7-Annahmen!$B$7)),Annahmen!$D$7-SQRT((1-Ziehungen!B308)*(Annahmen!$D$7-Annahmen!$B$7)*(Annahmen!$D$7-Annahmen!$C$7)))))</x:f>
        <x:v>10918.36365947158</x:v>
      </x:c>
      <x:c r="C308" s="18" t="n">
        <x:f>IF(Annahmen!$B$15&lt;&gt;"gültig","",IF(Annahmen!$B$8=Annahmen!$D$8,Annahmen!$B$8,IF(Ziehungen!C308&lt;=(Annahmen!$C$8-Annahmen!$B$8)/(Annahmen!$D$8-Annahmen!$B$8),Annahmen!$B$8+SQRT(Ziehungen!C308*(Annahmen!$D$8-Annahmen!$B$8)*(Annahmen!$C$8-Annahmen!$B$8)),Annahmen!$D$8-SQRT((1-Ziehungen!C308)*(Annahmen!$D$8-Annahmen!$B$8)*(Annahmen!$D$8-Annahmen!$C$8)))))</x:f>
        <x:v>6119.527652944382</x:v>
      </x:c>
      <x:c r="D308" s="18" t="n">
        <x:f>IF(Annahmen!$B$15&lt;&gt;"gültig","",IF(Annahmen!$B$9=Annahmen!$D$9,Annahmen!$B$9,IF(Ziehungen!D308&lt;=(Annahmen!$C$9-Annahmen!$B$9)/(Annahmen!$D$9-Annahmen!$B$9),Annahmen!$B$9+SQRT(Ziehungen!D308*(Annahmen!$D$9-Annahmen!$B$9)*(Annahmen!$C$9-Annahmen!$B$9)),Annahmen!$D$9-SQRT((1-Ziehungen!D308)*(Annahmen!$D$9-Annahmen!$B$9)*(Annahmen!$D$9-Annahmen!$C$9)))))</x:f>
        <x:v>1468.6369482694413</x:v>
      </x:c>
      <x:c r="E308" s="18" t="n">
        <x:f>IF(Annahmen!$B$15="gültig",SUM(B308:D308),"")</x:f>
        <x:v>18506.528260685405</x:v>
      </x:c>
      <x:c r="F308" s="14" t="n">
        <x:f>IF(Annahmen!$B$15="gültig",IF(E308&gt;Annahmen!$B$12,1,0),"")</x:f>
        <x:v>0</x:v>
      </x:c>
    </x:row>
    <x:row r="309" ht="23" customHeight="1">
      <x:c r="A309" s="14" t="n">
        <x:f>Ziehungen!A309</x:f>
        <x:v>303</x:v>
      </x:c>
      <x:c r="B309" s="18" t="n">
        <x:f>IF(Annahmen!$B$15&lt;&gt;"gültig","",IF(Annahmen!$B$7=Annahmen!$D$7,Annahmen!$B$7,IF(Ziehungen!B309&lt;=(Annahmen!$C$7-Annahmen!$B$7)/(Annahmen!$D$7-Annahmen!$B$7),Annahmen!$B$7+SQRT(Ziehungen!B309*(Annahmen!$D$7-Annahmen!$B$7)*(Annahmen!$C$7-Annahmen!$B$7)),Annahmen!$D$7-SQRT((1-Ziehungen!B309)*(Annahmen!$D$7-Annahmen!$B$7)*(Annahmen!$D$7-Annahmen!$C$7)))))</x:f>
        <x:v>9983.035817587746</x:v>
      </x:c>
      <x:c r="C309" s="18" t="n">
        <x:f>IF(Annahmen!$B$15&lt;&gt;"gültig","",IF(Annahmen!$B$8=Annahmen!$D$8,Annahmen!$B$8,IF(Ziehungen!C309&lt;=(Annahmen!$C$8-Annahmen!$B$8)/(Annahmen!$D$8-Annahmen!$B$8),Annahmen!$B$8+SQRT(Ziehungen!C309*(Annahmen!$D$8-Annahmen!$B$8)*(Annahmen!$C$8-Annahmen!$B$8)),Annahmen!$D$8-SQRT((1-Ziehungen!C309)*(Annahmen!$D$8-Annahmen!$B$8)*(Annahmen!$D$8-Annahmen!$C$8)))))</x:f>
        <x:v>7563.963834180217</x:v>
      </x:c>
      <x:c r="D309" s="18" t="n">
        <x:f>IF(Annahmen!$B$15&lt;&gt;"gültig","",IF(Annahmen!$B$9=Annahmen!$D$9,Annahmen!$B$9,IF(Ziehungen!D309&lt;=(Annahmen!$C$9-Annahmen!$B$9)/(Annahmen!$D$9-Annahmen!$B$9),Annahmen!$B$9+SQRT(Ziehungen!D309*(Annahmen!$D$9-Annahmen!$B$9)*(Annahmen!$C$9-Annahmen!$B$9)),Annahmen!$D$9-SQRT((1-Ziehungen!D309)*(Annahmen!$D$9-Annahmen!$B$9)*(Annahmen!$D$9-Annahmen!$C$9)))))</x:f>
        <x:v>2639.0962058910354</x:v>
      </x:c>
      <x:c r="E309" s="18" t="n">
        <x:f>IF(Annahmen!$B$15="gültig",SUM(B309:D309),"")</x:f>
        <x:v>20186.095857659</x:v>
      </x:c>
      <x:c r="F309" s="14" t="n">
        <x:f>IF(Annahmen!$B$15="gültig",IF(E309&gt;Annahmen!$B$12,1,0),"")</x:f>
        <x:v>1</x:v>
      </x:c>
    </x:row>
    <x:row r="310" ht="23" customHeight="1">
      <x:c r="A310" s="14" t="n">
        <x:f>Ziehungen!A310</x:f>
        <x:v>304</x:v>
      </x:c>
      <x:c r="B310" s="18" t="n">
        <x:f>IF(Annahmen!$B$15&lt;&gt;"gültig","",IF(Annahmen!$B$7=Annahmen!$D$7,Annahmen!$B$7,IF(Ziehungen!B310&lt;=(Annahmen!$C$7-Annahmen!$B$7)/(Annahmen!$D$7-Annahmen!$B$7),Annahmen!$B$7+SQRT(Ziehungen!B310*(Annahmen!$D$7-Annahmen!$B$7)*(Annahmen!$C$7-Annahmen!$B$7)),Annahmen!$D$7-SQRT((1-Ziehungen!B310)*(Annahmen!$D$7-Annahmen!$B$7)*(Annahmen!$D$7-Annahmen!$C$7)))))</x:f>
        <x:v>10103.170783380494</x:v>
      </x:c>
      <x:c r="C310" s="18" t="n">
        <x:f>IF(Annahmen!$B$15&lt;&gt;"gültig","",IF(Annahmen!$B$8=Annahmen!$D$8,Annahmen!$B$8,IF(Ziehungen!C310&lt;=(Annahmen!$C$8-Annahmen!$B$8)/(Annahmen!$D$8-Annahmen!$B$8),Annahmen!$B$8+SQRT(Ziehungen!C310*(Annahmen!$D$8-Annahmen!$B$8)*(Annahmen!$C$8-Annahmen!$B$8)),Annahmen!$D$8-SQRT((1-Ziehungen!C310)*(Annahmen!$D$8-Annahmen!$B$8)*(Annahmen!$D$8-Annahmen!$C$8)))))</x:f>
        <x:v>7559.276934976855</x:v>
      </x:c>
      <x:c r="D310" s="18" t="n">
        <x:f>IF(Annahmen!$B$15&lt;&gt;"gültig","",IF(Annahmen!$B$9=Annahmen!$D$9,Annahmen!$B$9,IF(Ziehungen!D310&lt;=(Annahmen!$C$9-Annahmen!$B$9)/(Annahmen!$D$9-Annahmen!$B$9),Annahmen!$B$9+SQRT(Ziehungen!D310*(Annahmen!$D$9-Annahmen!$B$9)*(Annahmen!$C$9-Annahmen!$B$9)),Annahmen!$D$9-SQRT((1-Ziehungen!D310)*(Annahmen!$D$9-Annahmen!$B$9)*(Annahmen!$D$9-Annahmen!$C$9)))))</x:f>
        <x:v>1540.0212395441836</x:v>
      </x:c>
      <x:c r="E310" s="18" t="n">
        <x:f>IF(Annahmen!$B$15="gültig",SUM(B310:D310),"")</x:f>
        <x:v>19202.468957901532</x:v>
      </x:c>
      <x:c r="F310" s="14" t="n">
        <x:f>IF(Annahmen!$B$15="gültig",IF(E310&gt;Annahmen!$B$12,1,0),"")</x:f>
        <x:v>0</x:v>
      </x:c>
    </x:row>
    <x:row r="311" ht="23" customHeight="1">
      <x:c r="A311" s="14" t="n">
        <x:f>Ziehungen!A311</x:f>
        <x:v>305</x:v>
      </x:c>
      <x:c r="B311" s="18" t="n">
        <x:f>IF(Annahmen!$B$15&lt;&gt;"gültig","",IF(Annahmen!$B$7=Annahmen!$D$7,Annahmen!$B$7,IF(Ziehungen!B311&lt;=(Annahmen!$C$7-Annahmen!$B$7)/(Annahmen!$D$7-Annahmen!$B$7),Annahmen!$B$7+SQRT(Ziehungen!B311*(Annahmen!$D$7-Annahmen!$B$7)*(Annahmen!$C$7-Annahmen!$B$7)),Annahmen!$D$7-SQRT((1-Ziehungen!B311)*(Annahmen!$D$7-Annahmen!$B$7)*(Annahmen!$D$7-Annahmen!$C$7)))))</x:f>
        <x:v>8403.152669397838</x:v>
      </x:c>
      <x:c r="C311" s="18" t="n">
        <x:f>IF(Annahmen!$B$15&lt;&gt;"gültig","",IF(Annahmen!$B$8=Annahmen!$D$8,Annahmen!$B$8,IF(Ziehungen!C311&lt;=(Annahmen!$C$8-Annahmen!$B$8)/(Annahmen!$D$8-Annahmen!$B$8),Annahmen!$B$8+SQRT(Ziehungen!C311*(Annahmen!$D$8-Annahmen!$B$8)*(Annahmen!$C$8-Annahmen!$B$8)),Annahmen!$D$8-SQRT((1-Ziehungen!C311)*(Annahmen!$D$8-Annahmen!$B$8)*(Annahmen!$D$8-Annahmen!$C$8)))))</x:f>
        <x:v>6903.623547531175</x:v>
      </x:c>
      <x:c r="D311" s="18" t="n">
        <x:f>IF(Annahmen!$B$15&lt;&gt;"gültig","",IF(Annahmen!$B$9=Annahmen!$D$9,Annahmen!$B$9,IF(Ziehungen!D311&lt;=(Annahmen!$C$9-Annahmen!$B$9)/(Annahmen!$D$9-Annahmen!$B$9),Annahmen!$B$9+SQRT(Ziehungen!D311*(Annahmen!$D$9-Annahmen!$B$9)*(Annahmen!$C$9-Annahmen!$B$9)),Annahmen!$D$9-SQRT((1-Ziehungen!D311)*(Annahmen!$D$9-Annahmen!$B$9)*(Annahmen!$D$9-Annahmen!$C$9)))))</x:f>
        <x:v>1820.8541605277933</x:v>
      </x:c>
      <x:c r="E311" s="18" t="n">
        <x:f>IF(Annahmen!$B$15="gültig",SUM(B311:D311),"")</x:f>
        <x:v>17127.630377456808</x:v>
      </x:c>
      <x:c r="F311" s="14" t="n">
        <x:f>IF(Annahmen!$B$15="gültig",IF(E311&gt;Annahmen!$B$12,1,0),"")</x:f>
        <x:v>0</x:v>
      </x:c>
    </x:row>
    <x:row r="312" ht="23" customHeight="1">
      <x:c r="A312" s="14" t="n">
        <x:f>Ziehungen!A312</x:f>
        <x:v>306</x:v>
      </x:c>
      <x:c r="B312" s="18" t="n">
        <x:f>IF(Annahmen!$B$15&lt;&gt;"gültig","",IF(Annahmen!$B$7=Annahmen!$D$7,Annahmen!$B$7,IF(Ziehungen!B312&lt;=(Annahmen!$C$7-Annahmen!$B$7)/(Annahmen!$D$7-Annahmen!$B$7),Annahmen!$B$7+SQRT(Ziehungen!B312*(Annahmen!$D$7-Annahmen!$B$7)*(Annahmen!$C$7-Annahmen!$B$7)),Annahmen!$D$7-SQRT((1-Ziehungen!B312)*(Annahmen!$D$7-Annahmen!$B$7)*(Annahmen!$D$7-Annahmen!$C$7)))))</x:f>
        <x:v>10315.445859683192</x:v>
      </x:c>
      <x:c r="C312" s="18" t="n">
        <x:f>IF(Annahmen!$B$15&lt;&gt;"gültig","",IF(Annahmen!$B$8=Annahmen!$D$8,Annahmen!$B$8,IF(Ziehungen!C312&lt;=(Annahmen!$C$8-Annahmen!$B$8)/(Annahmen!$D$8-Annahmen!$B$8),Annahmen!$B$8+SQRT(Ziehungen!C312*(Annahmen!$D$8-Annahmen!$B$8)*(Annahmen!$C$8-Annahmen!$B$8)),Annahmen!$D$8-SQRT((1-Ziehungen!C312)*(Annahmen!$D$8-Annahmen!$B$8)*(Annahmen!$D$8-Annahmen!$C$8)))))</x:f>
        <x:v>5870.501819515655</x:v>
      </x:c>
      <x:c r="D312" s="18" t="n">
        <x:f>IF(Annahmen!$B$15&lt;&gt;"gültig","",IF(Annahmen!$B$9=Annahmen!$D$9,Annahmen!$B$9,IF(Ziehungen!D312&lt;=(Annahmen!$C$9-Annahmen!$B$9)/(Annahmen!$D$9-Annahmen!$B$9),Annahmen!$B$9+SQRT(Ziehungen!D312*(Annahmen!$D$9-Annahmen!$B$9)*(Annahmen!$C$9-Annahmen!$B$9)),Annahmen!$D$9-SQRT((1-Ziehungen!D312)*(Annahmen!$D$9-Annahmen!$B$9)*(Annahmen!$D$9-Annahmen!$C$9)))))</x:f>
        <x:v>2743.207378332371</x:v>
      </x:c>
      <x:c r="E312" s="18" t="n">
        <x:f>IF(Annahmen!$B$15="gültig",SUM(B312:D312),"")</x:f>
        <x:v>18929.155057531218</x:v>
      </x:c>
      <x:c r="F312" s="14" t="n">
        <x:f>IF(Annahmen!$B$15="gültig",IF(E312&gt;Annahmen!$B$12,1,0),"")</x:f>
        <x:v>0</x:v>
      </x:c>
    </x:row>
    <x:row r="313" ht="23" customHeight="1">
      <x:c r="A313" s="14" t="n">
        <x:f>Ziehungen!A313</x:f>
        <x:v>307</x:v>
      </x:c>
      <x:c r="B313" s="18" t="n">
        <x:f>IF(Annahmen!$B$15&lt;&gt;"gültig","",IF(Annahmen!$B$7=Annahmen!$D$7,Annahmen!$B$7,IF(Ziehungen!B313&lt;=(Annahmen!$C$7-Annahmen!$B$7)/(Annahmen!$D$7-Annahmen!$B$7),Annahmen!$B$7+SQRT(Ziehungen!B313*(Annahmen!$D$7-Annahmen!$B$7)*(Annahmen!$C$7-Annahmen!$B$7)),Annahmen!$D$7-SQRT((1-Ziehungen!B313)*(Annahmen!$D$7-Annahmen!$B$7)*(Annahmen!$D$7-Annahmen!$C$7)))))</x:f>
        <x:v>9352.202341361319</x:v>
      </x:c>
      <x:c r="C313" s="18" t="n">
        <x:f>IF(Annahmen!$B$15&lt;&gt;"gültig","",IF(Annahmen!$B$8=Annahmen!$D$8,Annahmen!$B$8,IF(Ziehungen!C313&lt;=(Annahmen!$C$8-Annahmen!$B$8)/(Annahmen!$D$8-Annahmen!$B$8),Annahmen!$B$8+SQRT(Ziehungen!C313*(Annahmen!$D$8-Annahmen!$B$8)*(Annahmen!$C$8-Annahmen!$B$8)),Annahmen!$D$8-SQRT((1-Ziehungen!C313)*(Annahmen!$D$8-Annahmen!$B$8)*(Annahmen!$D$8-Annahmen!$C$8)))))</x:f>
        <x:v>8072.207998195816</x:v>
      </x:c>
      <x:c r="D313" s="18" t="n">
        <x:f>IF(Annahmen!$B$15&lt;&gt;"gültig","",IF(Annahmen!$B$9=Annahmen!$D$9,Annahmen!$B$9,IF(Ziehungen!D313&lt;=(Annahmen!$C$9-Annahmen!$B$9)/(Annahmen!$D$9-Annahmen!$B$9),Annahmen!$B$9+SQRT(Ziehungen!D313*(Annahmen!$D$9-Annahmen!$B$9)*(Annahmen!$C$9-Annahmen!$B$9)),Annahmen!$D$9-SQRT((1-Ziehungen!D313)*(Annahmen!$D$9-Annahmen!$B$9)*(Annahmen!$D$9-Annahmen!$C$9)))))</x:f>
        <x:v>1812.618413030563</x:v>
      </x:c>
      <x:c r="E313" s="18" t="n">
        <x:f>IF(Annahmen!$B$15="gültig",SUM(B313:D313),"")</x:f>
        <x:v>19237.0287525877</x:v>
      </x:c>
      <x:c r="F313" s="14" t="n">
        <x:f>IF(Annahmen!$B$15="gültig",IF(E313&gt;Annahmen!$B$12,1,0),"")</x:f>
        <x:v>0</x:v>
      </x:c>
    </x:row>
    <x:row r="314" ht="23" customHeight="1">
      <x:c r="A314" s="14" t="n">
        <x:f>Ziehungen!A314</x:f>
        <x:v>308</x:v>
      </x:c>
      <x:c r="B314" s="18" t="n">
        <x:f>IF(Annahmen!$B$15&lt;&gt;"gültig","",IF(Annahmen!$B$7=Annahmen!$D$7,Annahmen!$B$7,IF(Ziehungen!B314&lt;=(Annahmen!$C$7-Annahmen!$B$7)/(Annahmen!$D$7-Annahmen!$B$7),Annahmen!$B$7+SQRT(Ziehungen!B314*(Annahmen!$D$7-Annahmen!$B$7)*(Annahmen!$C$7-Annahmen!$B$7)),Annahmen!$D$7-SQRT((1-Ziehungen!B314)*(Annahmen!$D$7-Annahmen!$B$7)*(Annahmen!$D$7-Annahmen!$C$7)))))</x:f>
        <x:v>13264.115205832824</x:v>
      </x:c>
      <x:c r="C314" s="18" t="n">
        <x:f>IF(Annahmen!$B$15&lt;&gt;"gültig","",IF(Annahmen!$B$8=Annahmen!$D$8,Annahmen!$B$8,IF(Ziehungen!C314&lt;=(Annahmen!$C$8-Annahmen!$B$8)/(Annahmen!$D$8-Annahmen!$B$8),Annahmen!$B$8+SQRT(Ziehungen!C314*(Annahmen!$D$8-Annahmen!$B$8)*(Annahmen!$C$8-Annahmen!$B$8)),Annahmen!$D$8-SQRT((1-Ziehungen!C314)*(Annahmen!$D$8-Annahmen!$B$8)*(Annahmen!$D$8-Annahmen!$C$8)))))</x:f>
        <x:v>5792.495751958736</x:v>
      </x:c>
      <x:c r="D314" s="18" t="n">
        <x:f>IF(Annahmen!$B$15&lt;&gt;"gültig","",IF(Annahmen!$B$9=Annahmen!$D$9,Annahmen!$B$9,IF(Ziehungen!D314&lt;=(Annahmen!$C$9-Annahmen!$B$9)/(Annahmen!$D$9-Annahmen!$B$9),Annahmen!$B$9+SQRT(Ziehungen!D314*(Annahmen!$D$9-Annahmen!$B$9)*(Annahmen!$C$9-Annahmen!$B$9)),Annahmen!$D$9-SQRT((1-Ziehungen!D314)*(Annahmen!$D$9-Annahmen!$B$9)*(Annahmen!$D$9-Annahmen!$C$9)))))</x:f>
        <x:v>2137.2827344939715</x:v>
      </x:c>
      <x:c r="E314" s="18" t="n">
        <x:f>IF(Annahmen!$B$15="gültig",SUM(B314:D314),"")</x:f>
        <x:v>21193.893692285532</x:v>
      </x:c>
      <x:c r="F314" s="14" t="n">
        <x:f>IF(Annahmen!$B$15="gültig",IF(E314&gt;Annahmen!$B$12,1,0),"")</x:f>
        <x:v>1</x:v>
      </x:c>
    </x:row>
    <x:row r="315" ht="23" customHeight="1">
      <x:c r="A315" s="14" t="n">
        <x:f>Ziehungen!A315</x:f>
        <x:v>309</x:v>
      </x:c>
      <x:c r="B315" s="18" t="n">
        <x:f>IF(Annahmen!$B$15&lt;&gt;"gültig","",IF(Annahmen!$B$7=Annahmen!$D$7,Annahmen!$B$7,IF(Ziehungen!B315&lt;=(Annahmen!$C$7-Annahmen!$B$7)/(Annahmen!$D$7-Annahmen!$B$7),Annahmen!$B$7+SQRT(Ziehungen!B315*(Annahmen!$D$7-Annahmen!$B$7)*(Annahmen!$C$7-Annahmen!$B$7)),Annahmen!$D$7-SQRT((1-Ziehungen!B315)*(Annahmen!$D$7-Annahmen!$B$7)*(Annahmen!$D$7-Annahmen!$C$7)))))</x:f>
        <x:v>12817.156629432959</x:v>
      </x:c>
      <x:c r="C315" s="18" t="n">
        <x:f>IF(Annahmen!$B$15&lt;&gt;"gültig","",IF(Annahmen!$B$8=Annahmen!$D$8,Annahmen!$B$8,IF(Ziehungen!C315&lt;=(Annahmen!$C$8-Annahmen!$B$8)/(Annahmen!$D$8-Annahmen!$B$8),Annahmen!$B$8+SQRT(Ziehungen!C315*(Annahmen!$D$8-Annahmen!$B$8)*(Annahmen!$C$8-Annahmen!$B$8)),Annahmen!$D$8-SQRT((1-Ziehungen!C315)*(Annahmen!$D$8-Annahmen!$B$8)*(Annahmen!$D$8-Annahmen!$C$8)))))</x:f>
        <x:v>7728.063212981006</x:v>
      </x:c>
      <x:c r="D315" s="18" t="n">
        <x:f>IF(Annahmen!$B$15&lt;&gt;"gültig","",IF(Annahmen!$B$9=Annahmen!$D$9,Annahmen!$B$9,IF(Ziehungen!D315&lt;=(Annahmen!$C$9-Annahmen!$B$9)/(Annahmen!$D$9-Annahmen!$B$9),Annahmen!$B$9+SQRT(Ziehungen!D315*(Annahmen!$D$9-Annahmen!$B$9)*(Annahmen!$C$9-Annahmen!$B$9)),Annahmen!$D$9-SQRT((1-Ziehungen!D315)*(Annahmen!$D$9-Annahmen!$B$9)*(Annahmen!$D$9-Annahmen!$C$9)))))</x:f>
        <x:v>2130.4702974006123</x:v>
      </x:c>
      <x:c r="E315" s="18" t="n">
        <x:f>IF(Annahmen!$B$15="gültig",SUM(B315:D315),"")</x:f>
        <x:v>22675.69013981458</x:v>
      </x:c>
      <x:c r="F315" s="14" t="n">
        <x:f>IF(Annahmen!$B$15="gültig",IF(E315&gt;Annahmen!$B$12,1,0),"")</x:f>
        <x:v>1</x:v>
      </x:c>
    </x:row>
    <x:row r="316" ht="23" customHeight="1">
      <x:c r="A316" s="14" t="n">
        <x:f>Ziehungen!A316</x:f>
        <x:v>310</x:v>
      </x:c>
      <x:c r="B316" s="18" t="n">
        <x:f>IF(Annahmen!$B$15&lt;&gt;"gültig","",IF(Annahmen!$B$7=Annahmen!$D$7,Annahmen!$B$7,IF(Ziehungen!B316&lt;=(Annahmen!$C$7-Annahmen!$B$7)/(Annahmen!$D$7-Annahmen!$B$7),Annahmen!$B$7+SQRT(Ziehungen!B316*(Annahmen!$D$7-Annahmen!$B$7)*(Annahmen!$C$7-Annahmen!$B$7)),Annahmen!$D$7-SQRT((1-Ziehungen!B316)*(Annahmen!$D$7-Annahmen!$B$7)*(Annahmen!$D$7-Annahmen!$C$7)))))</x:f>
        <x:v>8440.61582770084</x:v>
      </x:c>
      <x:c r="C316" s="18" t="n">
        <x:f>IF(Annahmen!$B$15&lt;&gt;"gültig","",IF(Annahmen!$B$8=Annahmen!$D$8,Annahmen!$B$8,IF(Ziehungen!C316&lt;=(Annahmen!$C$8-Annahmen!$B$8)/(Annahmen!$D$8-Annahmen!$B$8),Annahmen!$B$8+SQRT(Ziehungen!C316*(Annahmen!$D$8-Annahmen!$B$8)*(Annahmen!$C$8-Annahmen!$B$8)),Annahmen!$D$8-SQRT((1-Ziehungen!C316)*(Annahmen!$D$8-Annahmen!$B$8)*(Annahmen!$D$8-Annahmen!$C$8)))))</x:f>
        <x:v>4977.17206348528</x:v>
      </x:c>
      <x:c r="D316" s="18" t="n">
        <x:f>IF(Annahmen!$B$15&lt;&gt;"gültig","",IF(Annahmen!$B$9=Annahmen!$D$9,Annahmen!$B$9,IF(Ziehungen!D316&lt;=(Annahmen!$C$9-Annahmen!$B$9)/(Annahmen!$D$9-Annahmen!$B$9),Annahmen!$B$9+SQRT(Ziehungen!D316*(Annahmen!$D$9-Annahmen!$B$9)*(Annahmen!$C$9-Annahmen!$B$9)),Annahmen!$D$9-SQRT((1-Ziehungen!D316)*(Annahmen!$D$9-Annahmen!$B$9)*(Annahmen!$D$9-Annahmen!$C$9)))))</x:f>
        <x:v>2278.4651565628487</x:v>
      </x:c>
      <x:c r="E316" s="18" t="n">
        <x:f>IF(Annahmen!$B$15="gültig",SUM(B316:D316),"")</x:f>
        <x:v>15696.253047748967</x:v>
      </x:c>
      <x:c r="F316" s="14" t="n">
        <x:f>IF(Annahmen!$B$15="gültig",IF(E316&gt;Annahmen!$B$12,1,0),"")</x:f>
        <x:v>0</x:v>
      </x:c>
    </x:row>
    <x:row r="317" ht="23" customHeight="1">
      <x:c r="A317" s="14" t="n">
        <x:f>Ziehungen!A317</x:f>
        <x:v>311</x:v>
      </x:c>
      <x:c r="B317" s="18" t="n">
        <x:f>IF(Annahmen!$B$15&lt;&gt;"gültig","",IF(Annahmen!$B$7=Annahmen!$D$7,Annahmen!$B$7,IF(Ziehungen!B317&lt;=(Annahmen!$C$7-Annahmen!$B$7)/(Annahmen!$D$7-Annahmen!$B$7),Annahmen!$B$7+SQRT(Ziehungen!B317*(Annahmen!$D$7-Annahmen!$B$7)*(Annahmen!$C$7-Annahmen!$B$7)),Annahmen!$D$7-SQRT((1-Ziehungen!B317)*(Annahmen!$D$7-Annahmen!$B$7)*(Annahmen!$D$7-Annahmen!$C$7)))))</x:f>
        <x:v>10462.691826748634</x:v>
      </x:c>
      <x:c r="C317" s="18" t="n">
        <x:f>IF(Annahmen!$B$15&lt;&gt;"gültig","",IF(Annahmen!$B$8=Annahmen!$D$8,Annahmen!$B$8,IF(Ziehungen!C317&lt;=(Annahmen!$C$8-Annahmen!$B$8)/(Annahmen!$D$8-Annahmen!$B$8),Annahmen!$B$8+SQRT(Ziehungen!C317*(Annahmen!$D$8-Annahmen!$B$8)*(Annahmen!$C$8-Annahmen!$B$8)),Annahmen!$D$8-SQRT((1-Ziehungen!C317)*(Annahmen!$D$8-Annahmen!$B$8)*(Annahmen!$D$8-Annahmen!$C$8)))))</x:f>
        <x:v>7041.34428830592</x:v>
      </x:c>
      <x:c r="D317" s="18" t="n">
        <x:f>IF(Annahmen!$B$15&lt;&gt;"gültig","",IF(Annahmen!$B$9=Annahmen!$D$9,Annahmen!$B$9,IF(Ziehungen!D317&lt;=(Annahmen!$C$9-Annahmen!$B$9)/(Annahmen!$D$9-Annahmen!$B$9),Annahmen!$B$9+SQRT(Ziehungen!D317*(Annahmen!$D$9-Annahmen!$B$9)*(Annahmen!$C$9-Annahmen!$B$9)),Annahmen!$D$9-SQRT((1-Ziehungen!D317)*(Annahmen!$D$9-Annahmen!$B$9)*(Annahmen!$D$9-Annahmen!$C$9)))))</x:f>
        <x:v>1684.1919763116719</x:v>
      </x:c>
      <x:c r="E317" s="18" t="n">
        <x:f>IF(Annahmen!$B$15="gültig",SUM(B317:D317),"")</x:f>
        <x:v>19188.228091366225</x:v>
      </x:c>
      <x:c r="F317" s="14" t="n">
        <x:f>IF(Annahmen!$B$15="gültig",IF(E317&gt;Annahmen!$B$12,1,0),"")</x:f>
        <x:v>0</x:v>
      </x:c>
    </x:row>
    <x:row r="318" ht="23" customHeight="1">
      <x:c r="A318" s="14" t="n">
        <x:f>Ziehungen!A318</x:f>
        <x:v>312</x:v>
      </x:c>
      <x:c r="B318" s="18" t="n">
        <x:f>IF(Annahmen!$B$15&lt;&gt;"gültig","",IF(Annahmen!$B$7=Annahmen!$D$7,Annahmen!$B$7,IF(Ziehungen!B318&lt;=(Annahmen!$C$7-Annahmen!$B$7)/(Annahmen!$D$7-Annahmen!$B$7),Annahmen!$B$7+SQRT(Ziehungen!B318*(Annahmen!$D$7-Annahmen!$B$7)*(Annahmen!$C$7-Annahmen!$B$7)),Annahmen!$D$7-SQRT((1-Ziehungen!B318)*(Annahmen!$D$7-Annahmen!$B$7)*(Annahmen!$D$7-Annahmen!$C$7)))))</x:f>
        <x:v>12529.724885331942</x:v>
      </x:c>
      <x:c r="C318" s="18" t="n">
        <x:f>IF(Annahmen!$B$15&lt;&gt;"gültig","",IF(Annahmen!$B$8=Annahmen!$D$8,Annahmen!$B$8,IF(Ziehungen!C318&lt;=(Annahmen!$C$8-Annahmen!$B$8)/(Annahmen!$D$8-Annahmen!$B$8),Annahmen!$B$8+SQRT(Ziehungen!C318*(Annahmen!$D$8-Annahmen!$B$8)*(Annahmen!$C$8-Annahmen!$B$8)),Annahmen!$D$8-SQRT((1-Ziehungen!C318)*(Annahmen!$D$8-Annahmen!$B$8)*(Annahmen!$D$8-Annahmen!$C$8)))))</x:f>
        <x:v>6161.358141208888</x:v>
      </x:c>
      <x:c r="D318" s="18" t="n">
        <x:f>IF(Annahmen!$B$15&lt;&gt;"gültig","",IF(Annahmen!$B$9=Annahmen!$D$9,Annahmen!$B$9,IF(Ziehungen!D318&lt;=(Annahmen!$C$9-Annahmen!$B$9)/(Annahmen!$D$9-Annahmen!$B$9),Annahmen!$B$9+SQRT(Ziehungen!D318*(Annahmen!$D$9-Annahmen!$B$9)*(Annahmen!$C$9-Annahmen!$B$9)),Annahmen!$D$9-SQRT((1-Ziehungen!D318)*(Annahmen!$D$9-Annahmen!$B$9)*(Annahmen!$D$9-Annahmen!$C$9)))))</x:f>
        <x:v>2114.7949999064886</x:v>
      </x:c>
      <x:c r="E318" s="18" t="n">
        <x:f>IF(Annahmen!$B$15="gültig",SUM(B318:D318),"")</x:f>
        <x:v>20805.878026447317</x:v>
      </x:c>
      <x:c r="F318" s="14" t="n">
        <x:f>IF(Annahmen!$B$15="gültig",IF(E318&gt;Annahmen!$B$12,1,0),"")</x:f>
        <x:v>1</x:v>
      </x:c>
    </x:row>
    <x:row r="319" ht="23" customHeight="1">
      <x:c r="A319" s="14" t="n">
        <x:f>Ziehungen!A319</x:f>
        <x:v>313</x:v>
      </x:c>
      <x:c r="B319" s="18" t="n">
        <x:f>IF(Annahmen!$B$15&lt;&gt;"gültig","",IF(Annahmen!$B$7=Annahmen!$D$7,Annahmen!$B$7,IF(Ziehungen!B319&lt;=(Annahmen!$C$7-Annahmen!$B$7)/(Annahmen!$D$7-Annahmen!$B$7),Annahmen!$B$7+SQRT(Ziehungen!B319*(Annahmen!$D$7-Annahmen!$B$7)*(Annahmen!$C$7-Annahmen!$B$7)),Annahmen!$D$7-SQRT((1-Ziehungen!B319)*(Annahmen!$D$7-Annahmen!$B$7)*(Annahmen!$D$7-Annahmen!$C$7)))))</x:f>
        <x:v>10598.537801661607</x:v>
      </x:c>
      <x:c r="C319" s="18" t="n">
        <x:f>IF(Annahmen!$B$15&lt;&gt;"gültig","",IF(Annahmen!$B$8=Annahmen!$D$8,Annahmen!$B$8,IF(Ziehungen!C319&lt;=(Annahmen!$C$8-Annahmen!$B$8)/(Annahmen!$D$8-Annahmen!$B$8),Annahmen!$B$8+SQRT(Ziehungen!C319*(Annahmen!$D$8-Annahmen!$B$8)*(Annahmen!$C$8-Annahmen!$B$8)),Annahmen!$D$8-SQRT((1-Ziehungen!C319)*(Annahmen!$D$8-Annahmen!$B$8)*(Annahmen!$D$8-Annahmen!$C$8)))))</x:f>
        <x:v>6059.052547474847</x:v>
      </x:c>
      <x:c r="D319" s="18" t="n">
        <x:f>IF(Annahmen!$B$15&lt;&gt;"gültig","",IF(Annahmen!$B$9=Annahmen!$D$9,Annahmen!$B$9,IF(Ziehungen!D319&lt;=(Annahmen!$C$9-Annahmen!$B$9)/(Annahmen!$D$9-Annahmen!$B$9),Annahmen!$B$9+SQRT(Ziehungen!D319*(Annahmen!$D$9-Annahmen!$B$9)*(Annahmen!$C$9-Annahmen!$B$9)),Annahmen!$D$9-SQRT((1-Ziehungen!D319)*(Annahmen!$D$9-Annahmen!$B$9)*(Annahmen!$D$9-Annahmen!$C$9)))))</x:f>
        <x:v>1532.6091569968312</x:v>
      </x:c>
      <x:c r="E319" s="18" t="n">
        <x:f>IF(Annahmen!$B$15="gültig",SUM(B319:D319),"")</x:f>
        <x:v>18190.199506133285</x:v>
      </x:c>
      <x:c r="F319" s="14" t="n">
        <x:f>IF(Annahmen!$B$15="gültig",IF(E319&gt;Annahmen!$B$12,1,0),"")</x:f>
        <x:v>0</x:v>
      </x:c>
    </x:row>
    <x:row r="320" ht="23" customHeight="1">
      <x:c r="A320" s="14" t="n">
        <x:f>Ziehungen!A320</x:f>
        <x:v>314</x:v>
      </x:c>
      <x:c r="B320" s="18" t="n">
        <x:f>IF(Annahmen!$B$15&lt;&gt;"gültig","",IF(Annahmen!$B$7=Annahmen!$D$7,Annahmen!$B$7,IF(Ziehungen!B320&lt;=(Annahmen!$C$7-Annahmen!$B$7)/(Annahmen!$D$7-Annahmen!$B$7),Annahmen!$B$7+SQRT(Ziehungen!B320*(Annahmen!$D$7-Annahmen!$B$7)*(Annahmen!$C$7-Annahmen!$B$7)),Annahmen!$D$7-SQRT((1-Ziehungen!B320)*(Annahmen!$D$7-Annahmen!$B$7)*(Annahmen!$D$7-Annahmen!$C$7)))))</x:f>
        <x:v>9980.450832198423</x:v>
      </x:c>
      <x:c r="C320" s="18" t="n">
        <x:f>IF(Annahmen!$B$15&lt;&gt;"gültig","",IF(Annahmen!$B$8=Annahmen!$D$8,Annahmen!$B$8,IF(Ziehungen!C320&lt;=(Annahmen!$C$8-Annahmen!$B$8)/(Annahmen!$D$8-Annahmen!$B$8),Annahmen!$B$8+SQRT(Ziehungen!C320*(Annahmen!$D$8-Annahmen!$B$8)*(Annahmen!$C$8-Annahmen!$B$8)),Annahmen!$D$8-SQRT((1-Ziehungen!C320)*(Annahmen!$D$8-Annahmen!$B$8)*(Annahmen!$D$8-Annahmen!$C$8)))))</x:f>
        <x:v>5303.0987978527655</x:v>
      </x:c>
      <x:c r="D320" s="18" t="n">
        <x:f>IF(Annahmen!$B$15&lt;&gt;"gültig","",IF(Annahmen!$B$9=Annahmen!$D$9,Annahmen!$B$9,IF(Ziehungen!D320&lt;=(Annahmen!$C$9-Annahmen!$B$9)/(Annahmen!$D$9-Annahmen!$B$9),Annahmen!$B$9+SQRT(Ziehungen!D320*(Annahmen!$D$9-Annahmen!$B$9)*(Annahmen!$C$9-Annahmen!$B$9)),Annahmen!$D$9-SQRT((1-Ziehungen!D320)*(Annahmen!$D$9-Annahmen!$B$9)*(Annahmen!$D$9-Annahmen!$C$9)))))</x:f>
        <x:v>1461.6353657739307</x:v>
      </x:c>
      <x:c r="E320" s="18" t="n">
        <x:f>IF(Annahmen!$B$15="gültig",SUM(B320:D320),"")</x:f>
        <x:v>16745.18499582512</x:v>
      </x:c>
      <x:c r="F320" s="14" t="n">
        <x:f>IF(Annahmen!$B$15="gültig",IF(E320&gt;Annahmen!$B$12,1,0),"")</x:f>
        <x:v>0</x:v>
      </x:c>
    </x:row>
    <x:row r="321" ht="23" customHeight="1">
      <x:c r="A321" s="14" t="n">
        <x:f>Ziehungen!A321</x:f>
        <x:v>315</x:v>
      </x:c>
      <x:c r="B321" s="18" t="n">
        <x:f>IF(Annahmen!$B$15&lt;&gt;"gültig","",IF(Annahmen!$B$7=Annahmen!$D$7,Annahmen!$B$7,IF(Ziehungen!B321&lt;=(Annahmen!$C$7-Annahmen!$B$7)/(Annahmen!$D$7-Annahmen!$B$7),Annahmen!$B$7+SQRT(Ziehungen!B321*(Annahmen!$D$7-Annahmen!$B$7)*(Annahmen!$C$7-Annahmen!$B$7)),Annahmen!$D$7-SQRT((1-Ziehungen!B321)*(Annahmen!$D$7-Annahmen!$B$7)*(Annahmen!$D$7-Annahmen!$C$7)))))</x:f>
        <x:v>8190.631770234577</x:v>
      </x:c>
      <x:c r="C321" s="18" t="n">
        <x:f>IF(Annahmen!$B$15&lt;&gt;"gültig","",IF(Annahmen!$B$8=Annahmen!$D$8,Annahmen!$B$8,IF(Ziehungen!C321&lt;=(Annahmen!$C$8-Annahmen!$B$8)/(Annahmen!$D$8-Annahmen!$B$8),Annahmen!$B$8+SQRT(Ziehungen!C321*(Annahmen!$D$8-Annahmen!$B$8)*(Annahmen!$C$8-Annahmen!$B$8)),Annahmen!$D$8-SQRT((1-Ziehungen!C321)*(Annahmen!$D$8-Annahmen!$B$8)*(Annahmen!$D$8-Annahmen!$C$8)))))</x:f>
        <x:v>8586.922821939286</x:v>
      </x:c>
      <x:c r="D321" s="18" t="n">
        <x:f>IF(Annahmen!$B$15&lt;&gt;"gültig","",IF(Annahmen!$B$9=Annahmen!$D$9,Annahmen!$B$9,IF(Ziehungen!D321&lt;=(Annahmen!$C$9-Annahmen!$B$9)/(Annahmen!$D$9-Annahmen!$B$9),Annahmen!$B$9+SQRT(Ziehungen!D321*(Annahmen!$D$9-Annahmen!$B$9)*(Annahmen!$C$9-Annahmen!$B$9)),Annahmen!$D$9-SQRT((1-Ziehungen!D321)*(Annahmen!$D$9-Annahmen!$B$9)*(Annahmen!$D$9-Annahmen!$C$9)))))</x:f>
        <x:v>1379.3228886011957</x:v>
      </x:c>
      <x:c r="E321" s="18" t="n">
        <x:f>IF(Annahmen!$B$15="gültig",SUM(B321:D321),"")</x:f>
        <x:v>18156.87748077506</x:v>
      </x:c>
      <x:c r="F321" s="14" t="n">
        <x:f>IF(Annahmen!$B$15="gültig",IF(E321&gt;Annahmen!$B$12,1,0),"")</x:f>
        <x:v>0</x:v>
      </x:c>
    </x:row>
    <x:row r="322" ht="23" customHeight="1">
      <x:c r="A322" s="14" t="n">
        <x:f>Ziehungen!A322</x:f>
        <x:v>316</x:v>
      </x:c>
      <x:c r="B322" s="18" t="n">
        <x:f>IF(Annahmen!$B$15&lt;&gt;"gültig","",IF(Annahmen!$B$7=Annahmen!$D$7,Annahmen!$B$7,IF(Ziehungen!B322&lt;=(Annahmen!$C$7-Annahmen!$B$7)/(Annahmen!$D$7-Annahmen!$B$7),Annahmen!$B$7+SQRT(Ziehungen!B322*(Annahmen!$D$7-Annahmen!$B$7)*(Annahmen!$C$7-Annahmen!$B$7)),Annahmen!$D$7-SQRT((1-Ziehungen!B322)*(Annahmen!$D$7-Annahmen!$B$7)*(Annahmen!$D$7-Annahmen!$C$7)))))</x:f>
        <x:v>10257.87492947997</x:v>
      </x:c>
      <x:c r="C322" s="18" t="n">
        <x:f>IF(Annahmen!$B$15&lt;&gt;"gültig","",IF(Annahmen!$B$8=Annahmen!$D$8,Annahmen!$B$8,IF(Ziehungen!C322&lt;=(Annahmen!$C$8-Annahmen!$B$8)/(Annahmen!$D$8-Annahmen!$B$8),Annahmen!$B$8+SQRT(Ziehungen!C322*(Annahmen!$D$8-Annahmen!$B$8)*(Annahmen!$C$8-Annahmen!$B$8)),Annahmen!$D$8-SQRT((1-Ziehungen!C322)*(Annahmen!$D$8-Annahmen!$B$8)*(Annahmen!$D$8-Annahmen!$C$8)))))</x:f>
        <x:v>4574.796936381151</x:v>
      </x:c>
      <x:c r="D322" s="18" t="n">
        <x:f>IF(Annahmen!$B$15&lt;&gt;"gültig","",IF(Annahmen!$B$9=Annahmen!$D$9,Annahmen!$B$9,IF(Ziehungen!D322&lt;=(Annahmen!$C$9-Annahmen!$B$9)/(Annahmen!$D$9-Annahmen!$B$9),Annahmen!$B$9+SQRT(Ziehungen!D322*(Annahmen!$D$9-Annahmen!$B$9)*(Annahmen!$C$9-Annahmen!$B$9)),Annahmen!$D$9-SQRT((1-Ziehungen!D322)*(Annahmen!$D$9-Annahmen!$B$9)*(Annahmen!$D$9-Annahmen!$C$9)))))</x:f>
        <x:v>2324.4475898745272</x:v>
      </x:c>
      <x:c r="E322" s="18" t="n">
        <x:f>IF(Annahmen!$B$15="gültig",SUM(B322:D322),"")</x:f>
        <x:v>17157.119455735647</x:v>
      </x:c>
      <x:c r="F322" s="14" t="n">
        <x:f>IF(Annahmen!$B$15="gültig",IF(E322&gt;Annahmen!$B$12,1,0),"")</x:f>
        <x:v>0</x:v>
      </x:c>
    </x:row>
    <x:row r="323" ht="23" customHeight="1">
      <x:c r="A323" s="14" t="n">
        <x:f>Ziehungen!A323</x:f>
        <x:v>317</x:v>
      </x:c>
      <x:c r="B323" s="18" t="n">
        <x:f>IF(Annahmen!$B$15&lt;&gt;"gültig","",IF(Annahmen!$B$7=Annahmen!$D$7,Annahmen!$B$7,IF(Ziehungen!B323&lt;=(Annahmen!$C$7-Annahmen!$B$7)/(Annahmen!$D$7-Annahmen!$B$7),Annahmen!$B$7+SQRT(Ziehungen!B323*(Annahmen!$D$7-Annahmen!$B$7)*(Annahmen!$C$7-Annahmen!$B$7)),Annahmen!$D$7-SQRT((1-Ziehungen!B323)*(Annahmen!$D$7-Annahmen!$B$7)*(Annahmen!$D$7-Annahmen!$C$7)))))</x:f>
        <x:v>9664.523934220271</x:v>
      </x:c>
      <x:c r="C323" s="18" t="n">
        <x:f>IF(Annahmen!$B$15&lt;&gt;"gültig","",IF(Annahmen!$B$8=Annahmen!$D$8,Annahmen!$B$8,IF(Ziehungen!C323&lt;=(Annahmen!$C$8-Annahmen!$B$8)/(Annahmen!$D$8-Annahmen!$B$8),Annahmen!$B$8+SQRT(Ziehungen!C323*(Annahmen!$D$8-Annahmen!$B$8)*(Annahmen!$C$8-Annahmen!$B$8)),Annahmen!$D$8-SQRT((1-Ziehungen!C323)*(Annahmen!$D$8-Annahmen!$B$8)*(Annahmen!$D$8-Annahmen!$C$8)))))</x:f>
        <x:v>6140.297780123825</x:v>
      </x:c>
      <x:c r="D323" s="18" t="n">
        <x:f>IF(Annahmen!$B$15&lt;&gt;"gültig","",IF(Annahmen!$B$9=Annahmen!$D$9,Annahmen!$B$9,IF(Ziehungen!D323&lt;=(Annahmen!$C$9-Annahmen!$B$9)/(Annahmen!$D$9-Annahmen!$B$9),Annahmen!$B$9+SQRT(Ziehungen!D323*(Annahmen!$D$9-Annahmen!$B$9)*(Annahmen!$C$9-Annahmen!$B$9)),Annahmen!$D$9-SQRT((1-Ziehungen!D323)*(Annahmen!$D$9-Annahmen!$B$9)*(Annahmen!$D$9-Annahmen!$C$9)))))</x:f>
        <x:v>2870.178320848424</x:v>
      </x:c>
      <x:c r="E323" s="18" t="n">
        <x:f>IF(Annahmen!$B$15="gültig",SUM(B323:D323),"")</x:f>
        <x:v>18675.00003519252</x:v>
      </x:c>
      <x:c r="F323" s="14" t="n">
        <x:f>IF(Annahmen!$B$15="gültig",IF(E323&gt;Annahmen!$B$12,1,0),"")</x:f>
        <x:v>0</x:v>
      </x:c>
    </x:row>
    <x:row r="324" ht="23" customHeight="1">
      <x:c r="A324" s="14" t="n">
        <x:f>Ziehungen!A324</x:f>
        <x:v>318</x:v>
      </x:c>
      <x:c r="B324" s="18" t="n">
        <x:f>IF(Annahmen!$B$15&lt;&gt;"gültig","",IF(Annahmen!$B$7=Annahmen!$D$7,Annahmen!$B$7,IF(Ziehungen!B324&lt;=(Annahmen!$C$7-Annahmen!$B$7)/(Annahmen!$D$7-Annahmen!$B$7),Annahmen!$B$7+SQRT(Ziehungen!B324*(Annahmen!$D$7-Annahmen!$B$7)*(Annahmen!$C$7-Annahmen!$B$7)),Annahmen!$D$7-SQRT((1-Ziehungen!B324)*(Annahmen!$D$7-Annahmen!$B$7)*(Annahmen!$D$7-Annahmen!$C$7)))))</x:f>
        <x:v>13259.300319673404</x:v>
      </x:c>
      <x:c r="C324" s="18" t="n">
        <x:f>IF(Annahmen!$B$15&lt;&gt;"gültig","",IF(Annahmen!$B$8=Annahmen!$D$8,Annahmen!$B$8,IF(Ziehungen!C324&lt;=(Annahmen!$C$8-Annahmen!$B$8)/(Annahmen!$D$8-Annahmen!$B$8),Annahmen!$B$8+SQRT(Ziehungen!C324*(Annahmen!$D$8-Annahmen!$B$8)*(Annahmen!$C$8-Annahmen!$B$8)),Annahmen!$D$8-SQRT((1-Ziehungen!C324)*(Annahmen!$D$8-Annahmen!$B$8)*(Annahmen!$D$8-Annahmen!$C$8)))))</x:f>
        <x:v>5634.511584721301</x:v>
      </x:c>
      <x:c r="D324" s="18" t="n">
        <x:f>IF(Annahmen!$B$15&lt;&gt;"gültig","",IF(Annahmen!$B$9=Annahmen!$D$9,Annahmen!$B$9,IF(Ziehungen!D324&lt;=(Annahmen!$C$9-Annahmen!$B$9)/(Annahmen!$D$9-Annahmen!$B$9),Annahmen!$B$9+SQRT(Ziehungen!D324*(Annahmen!$D$9-Annahmen!$B$9)*(Annahmen!$C$9-Annahmen!$B$9)),Annahmen!$D$9-SQRT((1-Ziehungen!D324)*(Annahmen!$D$9-Annahmen!$B$9)*(Annahmen!$D$9-Annahmen!$C$9)))))</x:f>
        <x:v>1211.635743310971</x:v>
      </x:c>
      <x:c r="E324" s="18" t="n">
        <x:f>IF(Annahmen!$B$15="gültig",SUM(B324:D324),"")</x:f>
        <x:v>20105.447647705674</x:v>
      </x:c>
      <x:c r="F324" s="14" t="n">
        <x:f>IF(Annahmen!$B$15="gültig",IF(E324&gt;Annahmen!$B$12,1,0),"")</x:f>
        <x:v>1</x:v>
      </x:c>
    </x:row>
    <x:row r="325" ht="23" customHeight="1">
      <x:c r="A325" s="14" t="n">
        <x:f>Ziehungen!A325</x:f>
        <x:v>319</x:v>
      </x:c>
      <x:c r="B325" s="18" t="n">
        <x:f>IF(Annahmen!$B$15&lt;&gt;"gültig","",IF(Annahmen!$B$7=Annahmen!$D$7,Annahmen!$B$7,IF(Ziehungen!B325&lt;=(Annahmen!$C$7-Annahmen!$B$7)/(Annahmen!$D$7-Annahmen!$B$7),Annahmen!$B$7+SQRT(Ziehungen!B325*(Annahmen!$D$7-Annahmen!$B$7)*(Annahmen!$C$7-Annahmen!$B$7)),Annahmen!$D$7-SQRT((1-Ziehungen!B325)*(Annahmen!$D$7-Annahmen!$B$7)*(Annahmen!$D$7-Annahmen!$C$7)))))</x:f>
        <x:v>9406.96429896759</x:v>
      </x:c>
      <x:c r="C325" s="18" t="n">
        <x:f>IF(Annahmen!$B$15&lt;&gt;"gültig","",IF(Annahmen!$B$8=Annahmen!$D$8,Annahmen!$B$8,IF(Ziehungen!C325&lt;=(Annahmen!$C$8-Annahmen!$B$8)/(Annahmen!$D$8-Annahmen!$B$8),Annahmen!$B$8+SQRT(Ziehungen!C325*(Annahmen!$D$8-Annahmen!$B$8)*(Annahmen!$C$8-Annahmen!$B$8)),Annahmen!$D$8-SQRT((1-Ziehungen!C325)*(Annahmen!$D$8-Annahmen!$B$8)*(Annahmen!$D$8-Annahmen!$C$8)))))</x:f>
        <x:v>5618.854677994881</x:v>
      </x:c>
      <x:c r="D325" s="18" t="n">
        <x:f>IF(Annahmen!$B$15&lt;&gt;"gültig","",IF(Annahmen!$B$9=Annahmen!$D$9,Annahmen!$B$9,IF(Ziehungen!D325&lt;=(Annahmen!$C$9-Annahmen!$B$9)/(Annahmen!$D$9-Annahmen!$B$9),Annahmen!$B$9+SQRT(Ziehungen!D325*(Annahmen!$D$9-Annahmen!$B$9)*(Annahmen!$C$9-Annahmen!$B$9)),Annahmen!$D$9-SQRT((1-Ziehungen!D325)*(Annahmen!$D$9-Annahmen!$B$9)*(Annahmen!$D$9-Annahmen!$C$9)))))</x:f>
        <x:v>1226.4268729683658</x:v>
      </x:c>
      <x:c r="E325" s="18" t="n">
        <x:f>IF(Annahmen!$B$15="gültig",SUM(B325:D325),"")</x:f>
        <x:v>16252.245849930838</x:v>
      </x:c>
      <x:c r="F325" s="14" t="n">
        <x:f>IF(Annahmen!$B$15="gültig",IF(E325&gt;Annahmen!$B$12,1,0),"")</x:f>
        <x:v>0</x:v>
      </x:c>
    </x:row>
    <x:row r="326" ht="23" customHeight="1">
      <x:c r="A326" s="14" t="n">
        <x:f>Ziehungen!A326</x:f>
        <x:v>320</x:v>
      </x:c>
      <x:c r="B326" s="18" t="n">
        <x:f>IF(Annahmen!$B$15&lt;&gt;"gültig","",IF(Annahmen!$B$7=Annahmen!$D$7,Annahmen!$B$7,IF(Ziehungen!B326&lt;=(Annahmen!$C$7-Annahmen!$B$7)/(Annahmen!$D$7-Annahmen!$B$7),Annahmen!$B$7+SQRT(Ziehungen!B326*(Annahmen!$D$7-Annahmen!$B$7)*(Annahmen!$C$7-Annahmen!$B$7)),Annahmen!$D$7-SQRT((1-Ziehungen!B326)*(Annahmen!$D$7-Annahmen!$B$7)*(Annahmen!$D$7-Annahmen!$C$7)))))</x:f>
        <x:v>9013.62464290346</x:v>
      </x:c>
      <x:c r="C326" s="18" t="n">
        <x:f>IF(Annahmen!$B$15&lt;&gt;"gültig","",IF(Annahmen!$B$8=Annahmen!$D$8,Annahmen!$B$8,IF(Ziehungen!C326&lt;=(Annahmen!$C$8-Annahmen!$B$8)/(Annahmen!$D$8-Annahmen!$B$8),Annahmen!$B$8+SQRT(Ziehungen!C326*(Annahmen!$D$8-Annahmen!$B$8)*(Annahmen!$C$8-Annahmen!$B$8)),Annahmen!$D$8-SQRT((1-Ziehungen!C326)*(Annahmen!$D$8-Annahmen!$B$8)*(Annahmen!$D$8-Annahmen!$C$8)))))</x:f>
        <x:v>6467.111528183106</x:v>
      </x:c>
      <x:c r="D326" s="18" t="n">
        <x:f>IF(Annahmen!$B$15&lt;&gt;"gültig","",IF(Annahmen!$B$9=Annahmen!$D$9,Annahmen!$B$9,IF(Ziehungen!D326&lt;=(Annahmen!$C$9-Annahmen!$B$9)/(Annahmen!$D$9-Annahmen!$B$9),Annahmen!$B$9+SQRT(Ziehungen!D326*(Annahmen!$D$9-Annahmen!$B$9)*(Annahmen!$C$9-Annahmen!$B$9)),Annahmen!$D$9-SQRT((1-Ziehungen!D326)*(Annahmen!$D$9-Annahmen!$B$9)*(Annahmen!$D$9-Annahmen!$C$9)))))</x:f>
        <x:v>1700.0634818166338</x:v>
      </x:c>
      <x:c r="E326" s="18" t="n">
        <x:f>IF(Annahmen!$B$15="gültig",SUM(B326:D326),"")</x:f>
        <x:v>17180.7996529032</x:v>
      </x:c>
      <x:c r="F326" s="14" t="n">
        <x:f>IF(Annahmen!$B$15="gültig",IF(E326&gt;Annahmen!$B$12,1,0),"")</x:f>
        <x:v>0</x:v>
      </x:c>
    </x:row>
    <x:row r="327" ht="23" customHeight="1">
      <x:c r="A327" s="14" t="n">
        <x:f>Ziehungen!A327</x:f>
        <x:v>321</x:v>
      </x:c>
      <x:c r="B327" s="18" t="n">
        <x:f>IF(Annahmen!$B$15&lt;&gt;"gültig","",IF(Annahmen!$B$7=Annahmen!$D$7,Annahmen!$B$7,IF(Ziehungen!B327&lt;=(Annahmen!$C$7-Annahmen!$B$7)/(Annahmen!$D$7-Annahmen!$B$7),Annahmen!$B$7+SQRT(Ziehungen!B327*(Annahmen!$D$7-Annahmen!$B$7)*(Annahmen!$C$7-Annahmen!$B$7)),Annahmen!$D$7-SQRT((1-Ziehungen!B327)*(Annahmen!$D$7-Annahmen!$B$7)*(Annahmen!$D$7-Annahmen!$C$7)))))</x:f>
        <x:v>12462.708721175746</x:v>
      </x:c>
      <x:c r="C327" s="18" t="n">
        <x:f>IF(Annahmen!$B$15&lt;&gt;"gültig","",IF(Annahmen!$B$8=Annahmen!$D$8,Annahmen!$B$8,IF(Ziehungen!C327&lt;=(Annahmen!$C$8-Annahmen!$B$8)/(Annahmen!$D$8-Annahmen!$B$8),Annahmen!$B$8+SQRT(Ziehungen!C327*(Annahmen!$D$8-Annahmen!$B$8)*(Annahmen!$C$8-Annahmen!$B$8)),Annahmen!$D$8-SQRT((1-Ziehungen!C327)*(Annahmen!$D$8-Annahmen!$B$8)*(Annahmen!$D$8-Annahmen!$C$8)))))</x:f>
        <x:v>4158.267941707417</x:v>
      </x:c>
      <x:c r="D327" s="18" t="n">
        <x:f>IF(Annahmen!$B$15&lt;&gt;"gültig","",IF(Annahmen!$B$9=Annahmen!$D$9,Annahmen!$B$9,IF(Ziehungen!D327&lt;=(Annahmen!$C$9-Annahmen!$B$9)/(Annahmen!$D$9-Annahmen!$B$9),Annahmen!$B$9+SQRT(Ziehungen!D327*(Annahmen!$D$9-Annahmen!$B$9)*(Annahmen!$C$9-Annahmen!$B$9)),Annahmen!$D$9-SQRT((1-Ziehungen!D327)*(Annahmen!$D$9-Annahmen!$B$9)*(Annahmen!$D$9-Annahmen!$C$9)))))</x:f>
        <x:v>1229.78654939859</x:v>
      </x:c>
      <x:c r="E327" s="18" t="n">
        <x:f>IF(Annahmen!$B$15="gültig",SUM(B327:D327),"")</x:f>
        <x:v>17850.763212281752</x:v>
      </x:c>
      <x:c r="F327" s="14" t="n">
        <x:f>IF(Annahmen!$B$15="gültig",IF(E327&gt;Annahmen!$B$12,1,0),"")</x:f>
        <x:v>0</x:v>
      </x:c>
    </x:row>
    <x:row r="328" ht="23" customHeight="1">
      <x:c r="A328" s="14" t="n">
        <x:f>Ziehungen!A328</x:f>
        <x:v>322</x:v>
      </x:c>
      <x:c r="B328" s="18" t="n">
        <x:f>IF(Annahmen!$B$15&lt;&gt;"gültig","",IF(Annahmen!$B$7=Annahmen!$D$7,Annahmen!$B$7,IF(Ziehungen!B328&lt;=(Annahmen!$C$7-Annahmen!$B$7)/(Annahmen!$D$7-Annahmen!$B$7),Annahmen!$B$7+SQRT(Ziehungen!B328*(Annahmen!$D$7-Annahmen!$B$7)*(Annahmen!$C$7-Annahmen!$B$7)),Annahmen!$D$7-SQRT((1-Ziehungen!B328)*(Annahmen!$D$7-Annahmen!$B$7)*(Annahmen!$D$7-Annahmen!$C$7)))))</x:f>
        <x:v>9693.785431088134</x:v>
      </x:c>
      <x:c r="C328" s="18" t="n">
        <x:f>IF(Annahmen!$B$15&lt;&gt;"gültig","",IF(Annahmen!$B$8=Annahmen!$D$8,Annahmen!$B$8,IF(Ziehungen!C328&lt;=(Annahmen!$C$8-Annahmen!$B$8)/(Annahmen!$D$8-Annahmen!$B$8),Annahmen!$B$8+SQRT(Ziehungen!C328*(Annahmen!$D$8-Annahmen!$B$8)*(Annahmen!$C$8-Annahmen!$B$8)),Annahmen!$D$8-SQRT((1-Ziehungen!C328)*(Annahmen!$D$8-Annahmen!$B$8)*(Annahmen!$D$8-Annahmen!$C$8)))))</x:f>
        <x:v>7015.734901248461</x:v>
      </x:c>
      <x:c r="D328" s="18" t="n">
        <x:f>IF(Annahmen!$B$15&lt;&gt;"gültig","",IF(Annahmen!$B$9=Annahmen!$D$9,Annahmen!$B$9,IF(Ziehungen!D328&lt;=(Annahmen!$C$9-Annahmen!$B$9)/(Annahmen!$D$9-Annahmen!$B$9),Annahmen!$B$9+SQRT(Ziehungen!D328*(Annahmen!$D$9-Annahmen!$B$9)*(Annahmen!$C$9-Annahmen!$B$9)),Annahmen!$D$9-SQRT((1-Ziehungen!D328)*(Annahmen!$D$9-Annahmen!$B$9)*(Annahmen!$D$9-Annahmen!$C$9)))))</x:f>
        <x:v>2505.3363883538013</x:v>
      </x:c>
      <x:c r="E328" s="18" t="n">
        <x:f>IF(Annahmen!$B$15="gültig",SUM(B328:D328),"")</x:f>
        <x:v>19214.856720690394</x:v>
      </x:c>
      <x:c r="F328" s="14" t="n">
        <x:f>IF(Annahmen!$B$15="gültig",IF(E328&gt;Annahmen!$B$12,1,0),"")</x:f>
        <x:v>0</x:v>
      </x:c>
    </x:row>
    <x:row r="329" ht="23" customHeight="1">
      <x:c r="A329" s="14" t="n">
        <x:f>Ziehungen!A329</x:f>
        <x:v>323</x:v>
      </x:c>
      <x:c r="B329" s="18" t="n">
        <x:f>IF(Annahmen!$B$15&lt;&gt;"gültig","",IF(Annahmen!$B$7=Annahmen!$D$7,Annahmen!$B$7,IF(Ziehungen!B329&lt;=(Annahmen!$C$7-Annahmen!$B$7)/(Annahmen!$D$7-Annahmen!$B$7),Annahmen!$B$7+SQRT(Ziehungen!B329*(Annahmen!$D$7-Annahmen!$B$7)*(Annahmen!$C$7-Annahmen!$B$7)),Annahmen!$D$7-SQRT((1-Ziehungen!B329)*(Annahmen!$D$7-Annahmen!$B$7)*(Annahmen!$D$7-Annahmen!$C$7)))))</x:f>
        <x:v>9621.630692462602</x:v>
      </x:c>
      <x:c r="C329" s="18" t="n">
        <x:f>IF(Annahmen!$B$15&lt;&gt;"gültig","",IF(Annahmen!$B$8=Annahmen!$D$8,Annahmen!$B$8,IF(Ziehungen!C329&lt;=(Annahmen!$C$8-Annahmen!$B$8)/(Annahmen!$D$8-Annahmen!$B$8),Annahmen!$B$8+SQRT(Ziehungen!C329*(Annahmen!$D$8-Annahmen!$B$8)*(Annahmen!$C$8-Annahmen!$B$8)),Annahmen!$D$8-SQRT((1-Ziehungen!C329)*(Annahmen!$D$8-Annahmen!$B$8)*(Annahmen!$D$8-Annahmen!$C$8)))))</x:f>
        <x:v>5975.123036614063</x:v>
      </x:c>
      <x:c r="D329" s="18" t="n">
        <x:f>IF(Annahmen!$B$15&lt;&gt;"gültig","",IF(Annahmen!$B$9=Annahmen!$D$9,Annahmen!$B$9,IF(Ziehungen!D329&lt;=(Annahmen!$C$9-Annahmen!$B$9)/(Annahmen!$D$9-Annahmen!$B$9),Annahmen!$B$9+SQRT(Ziehungen!D329*(Annahmen!$D$9-Annahmen!$B$9)*(Annahmen!$C$9-Annahmen!$B$9)),Annahmen!$D$9-SQRT((1-Ziehungen!D329)*(Annahmen!$D$9-Annahmen!$B$9)*(Annahmen!$D$9-Annahmen!$C$9)))))</x:f>
        <x:v>1772.6167893565168</x:v>
      </x:c>
      <x:c r="E329" s="18" t="n">
        <x:f>IF(Annahmen!$B$15="gültig",SUM(B329:D329),"")</x:f>
        <x:v>17369.37051843318</x:v>
      </x:c>
      <x:c r="F329" s="14" t="n">
        <x:f>IF(Annahmen!$B$15="gültig",IF(E329&gt;Annahmen!$B$12,1,0),"")</x:f>
        <x:v>0</x:v>
      </x:c>
    </x:row>
    <x:row r="330" ht="23" customHeight="1">
      <x:c r="A330" s="14" t="n">
        <x:f>Ziehungen!A330</x:f>
        <x:v>324</x:v>
      </x:c>
      <x:c r="B330" s="18" t="n">
        <x:f>IF(Annahmen!$B$15&lt;&gt;"gültig","",IF(Annahmen!$B$7=Annahmen!$D$7,Annahmen!$B$7,IF(Ziehungen!B330&lt;=(Annahmen!$C$7-Annahmen!$B$7)/(Annahmen!$D$7-Annahmen!$B$7),Annahmen!$B$7+SQRT(Ziehungen!B330*(Annahmen!$D$7-Annahmen!$B$7)*(Annahmen!$C$7-Annahmen!$B$7)),Annahmen!$D$7-SQRT((1-Ziehungen!B330)*(Annahmen!$D$7-Annahmen!$B$7)*(Annahmen!$D$7-Annahmen!$C$7)))))</x:f>
        <x:v>11751.811296519078</x:v>
      </x:c>
      <x:c r="C330" s="18" t="n">
        <x:f>IF(Annahmen!$B$15&lt;&gt;"gültig","",IF(Annahmen!$B$8=Annahmen!$D$8,Annahmen!$B$8,IF(Ziehungen!C330&lt;=(Annahmen!$C$8-Annahmen!$B$8)/(Annahmen!$D$8-Annahmen!$B$8),Annahmen!$B$8+SQRT(Ziehungen!C330*(Annahmen!$D$8-Annahmen!$B$8)*(Annahmen!$C$8-Annahmen!$B$8)),Annahmen!$D$8-SQRT((1-Ziehungen!C330)*(Annahmen!$D$8-Annahmen!$B$8)*(Annahmen!$D$8-Annahmen!$C$8)))))</x:f>
        <x:v>6340.771572041908</x:v>
      </x:c>
      <x:c r="D330" s="18" t="n">
        <x:f>IF(Annahmen!$B$15&lt;&gt;"gültig","",IF(Annahmen!$B$9=Annahmen!$D$9,Annahmen!$B$9,IF(Ziehungen!D330&lt;=(Annahmen!$C$9-Annahmen!$B$9)/(Annahmen!$D$9-Annahmen!$B$9),Annahmen!$B$9+SQRT(Ziehungen!D330*(Annahmen!$D$9-Annahmen!$B$9)*(Annahmen!$C$9-Annahmen!$B$9)),Annahmen!$D$9-SQRT((1-Ziehungen!D330)*(Annahmen!$D$9-Annahmen!$B$9)*(Annahmen!$D$9-Annahmen!$C$9)))))</x:f>
        <x:v>1466.3416167993807</x:v>
      </x:c>
      <x:c r="E330" s="18" t="n">
        <x:f>IF(Annahmen!$B$15="gültig",SUM(B330:D330),"")</x:f>
        <x:v>19558.924485360367</x:v>
      </x:c>
      <x:c r="F330" s="14" t="n">
        <x:f>IF(Annahmen!$B$15="gültig",IF(E330&gt;Annahmen!$B$12,1,0),"")</x:f>
        <x:v>0</x:v>
      </x:c>
    </x:row>
    <x:row r="331" ht="23" customHeight="1">
      <x:c r="A331" s="14" t="n">
        <x:f>Ziehungen!A331</x:f>
        <x:v>325</x:v>
      </x:c>
      <x:c r="B331" s="18" t="n">
        <x:f>IF(Annahmen!$B$15&lt;&gt;"gültig","",IF(Annahmen!$B$7=Annahmen!$D$7,Annahmen!$B$7,IF(Ziehungen!B331&lt;=(Annahmen!$C$7-Annahmen!$B$7)/(Annahmen!$D$7-Annahmen!$B$7),Annahmen!$B$7+SQRT(Ziehungen!B331*(Annahmen!$D$7-Annahmen!$B$7)*(Annahmen!$C$7-Annahmen!$B$7)),Annahmen!$D$7-SQRT((1-Ziehungen!B331)*(Annahmen!$D$7-Annahmen!$B$7)*(Annahmen!$D$7-Annahmen!$C$7)))))</x:f>
        <x:v>10770.903641734876</x:v>
      </x:c>
      <x:c r="C331" s="18" t="n">
        <x:f>IF(Annahmen!$B$15&lt;&gt;"gültig","",IF(Annahmen!$B$8=Annahmen!$D$8,Annahmen!$B$8,IF(Ziehungen!C331&lt;=(Annahmen!$C$8-Annahmen!$B$8)/(Annahmen!$D$8-Annahmen!$B$8),Annahmen!$B$8+SQRT(Ziehungen!C331*(Annahmen!$D$8-Annahmen!$B$8)*(Annahmen!$C$8-Annahmen!$B$8)),Annahmen!$D$8-SQRT((1-Ziehungen!C331)*(Annahmen!$D$8-Annahmen!$B$8)*(Annahmen!$D$8-Annahmen!$C$8)))))</x:f>
        <x:v>6109.857966139838</x:v>
      </x:c>
      <x:c r="D331" s="18" t="n">
        <x:f>IF(Annahmen!$B$15&lt;&gt;"gültig","",IF(Annahmen!$B$9=Annahmen!$D$9,Annahmen!$B$9,IF(Ziehungen!D331&lt;=(Annahmen!$C$9-Annahmen!$B$9)/(Annahmen!$D$9-Annahmen!$B$9),Annahmen!$B$9+SQRT(Ziehungen!D331*(Annahmen!$D$9-Annahmen!$B$9)*(Annahmen!$C$9-Annahmen!$B$9)),Annahmen!$D$9-SQRT((1-Ziehungen!D331)*(Annahmen!$D$9-Annahmen!$B$9)*(Annahmen!$D$9-Annahmen!$C$9)))))</x:f>
        <x:v>1997.0713094128455</x:v>
      </x:c>
      <x:c r="E331" s="18" t="n">
        <x:f>IF(Annahmen!$B$15="gültig",SUM(B331:D331),"")</x:f>
        <x:v>18877.83291728756</x:v>
      </x:c>
      <x:c r="F331" s="14" t="n">
        <x:f>IF(Annahmen!$B$15="gültig",IF(E331&gt;Annahmen!$B$12,1,0),"")</x:f>
        <x:v>0</x:v>
      </x:c>
    </x:row>
    <x:row r="332" ht="23" customHeight="1">
      <x:c r="A332" s="14" t="n">
        <x:f>Ziehungen!A332</x:f>
        <x:v>326</x:v>
      </x:c>
      <x:c r="B332" s="18" t="n">
        <x:f>IF(Annahmen!$B$15&lt;&gt;"gültig","",IF(Annahmen!$B$7=Annahmen!$D$7,Annahmen!$B$7,IF(Ziehungen!B332&lt;=(Annahmen!$C$7-Annahmen!$B$7)/(Annahmen!$D$7-Annahmen!$B$7),Annahmen!$B$7+SQRT(Ziehungen!B332*(Annahmen!$D$7-Annahmen!$B$7)*(Annahmen!$C$7-Annahmen!$B$7)),Annahmen!$D$7-SQRT((1-Ziehungen!B332)*(Annahmen!$D$7-Annahmen!$B$7)*(Annahmen!$D$7-Annahmen!$C$7)))))</x:f>
        <x:v>11257.428436092905</x:v>
      </x:c>
      <x:c r="C332" s="18" t="n">
        <x:f>IF(Annahmen!$B$15&lt;&gt;"gültig","",IF(Annahmen!$B$8=Annahmen!$D$8,Annahmen!$B$8,IF(Ziehungen!C332&lt;=(Annahmen!$C$8-Annahmen!$B$8)/(Annahmen!$D$8-Annahmen!$B$8),Annahmen!$B$8+SQRT(Ziehungen!C332*(Annahmen!$D$8-Annahmen!$B$8)*(Annahmen!$C$8-Annahmen!$B$8)),Annahmen!$D$8-SQRT((1-Ziehungen!C332)*(Annahmen!$D$8-Annahmen!$B$8)*(Annahmen!$D$8-Annahmen!$C$8)))))</x:f>
        <x:v>5561.358214599135</x:v>
      </x:c>
      <x:c r="D332" s="18" t="n">
        <x:f>IF(Annahmen!$B$15&lt;&gt;"gültig","",IF(Annahmen!$B$9=Annahmen!$D$9,Annahmen!$B$9,IF(Ziehungen!D332&lt;=(Annahmen!$C$9-Annahmen!$B$9)/(Annahmen!$D$9-Annahmen!$B$9),Annahmen!$B$9+SQRT(Ziehungen!D332*(Annahmen!$D$9-Annahmen!$B$9)*(Annahmen!$C$9-Annahmen!$B$9)),Annahmen!$D$9-SQRT((1-Ziehungen!D332)*(Annahmen!$D$9-Annahmen!$B$9)*(Annahmen!$D$9-Annahmen!$C$9)))))</x:f>
        <x:v>2637.5084782625345</x:v>
      </x:c>
      <x:c r="E332" s="18" t="n">
        <x:f>IF(Annahmen!$B$15="gültig",SUM(B332:D332),"")</x:f>
        <x:v>19456.295128954574</x:v>
      </x:c>
      <x:c r="F332" s="14" t="n">
        <x:f>IF(Annahmen!$B$15="gültig",IF(E332&gt;Annahmen!$B$12,1,0),"")</x:f>
        <x:v>0</x:v>
      </x:c>
    </x:row>
    <x:row r="333" ht="23" customHeight="1">
      <x:c r="A333" s="14" t="n">
        <x:f>Ziehungen!A333</x:f>
        <x:v>327</x:v>
      </x:c>
      <x:c r="B333" s="18" t="n">
        <x:f>IF(Annahmen!$B$15&lt;&gt;"gültig","",IF(Annahmen!$B$7=Annahmen!$D$7,Annahmen!$B$7,IF(Ziehungen!B333&lt;=(Annahmen!$C$7-Annahmen!$B$7)/(Annahmen!$D$7-Annahmen!$B$7),Annahmen!$B$7+SQRT(Ziehungen!B333*(Annahmen!$D$7-Annahmen!$B$7)*(Annahmen!$C$7-Annahmen!$B$7)),Annahmen!$D$7-SQRT((1-Ziehungen!B333)*(Annahmen!$D$7-Annahmen!$B$7)*(Annahmen!$D$7-Annahmen!$C$7)))))</x:f>
        <x:v>9355.647881039917</x:v>
      </x:c>
      <x:c r="C333" s="18" t="n">
        <x:f>IF(Annahmen!$B$15&lt;&gt;"gültig","",IF(Annahmen!$B$8=Annahmen!$D$8,Annahmen!$B$8,IF(Ziehungen!C333&lt;=(Annahmen!$C$8-Annahmen!$B$8)/(Annahmen!$D$8-Annahmen!$B$8),Annahmen!$B$8+SQRT(Ziehungen!C333*(Annahmen!$D$8-Annahmen!$B$8)*(Annahmen!$C$8-Annahmen!$B$8)),Annahmen!$D$8-SQRT((1-Ziehungen!C333)*(Annahmen!$D$8-Annahmen!$B$8)*(Annahmen!$D$8-Annahmen!$C$8)))))</x:f>
        <x:v>6676.813664076443</x:v>
      </x:c>
      <x:c r="D333" s="18" t="n">
        <x:f>IF(Annahmen!$B$15&lt;&gt;"gültig","",IF(Annahmen!$B$9=Annahmen!$D$9,Annahmen!$B$9,IF(Ziehungen!D333&lt;=(Annahmen!$C$9-Annahmen!$B$9)/(Annahmen!$D$9-Annahmen!$B$9),Annahmen!$B$9+SQRT(Ziehungen!D333*(Annahmen!$D$9-Annahmen!$B$9)*(Annahmen!$C$9-Annahmen!$B$9)),Annahmen!$D$9-SQRT((1-Ziehungen!D333)*(Annahmen!$D$9-Annahmen!$B$9)*(Annahmen!$D$9-Annahmen!$C$9)))))</x:f>
        <x:v>1974.7013438120298</x:v>
      </x:c>
      <x:c r="E333" s="18" t="n">
        <x:f>IF(Annahmen!$B$15="gültig",SUM(B333:D333),"")</x:f>
        <x:v>18007.16288892839</x:v>
      </x:c>
      <x:c r="F333" s="14" t="n">
        <x:f>IF(Annahmen!$B$15="gültig",IF(E333&gt;Annahmen!$B$12,1,0),"")</x:f>
        <x:v>0</x:v>
      </x:c>
    </x:row>
    <x:row r="334" ht="23" customHeight="1">
      <x:c r="A334" s="14" t="n">
        <x:f>Ziehungen!A334</x:f>
        <x:v>328</x:v>
      </x:c>
      <x:c r="B334" s="18" t="n">
        <x:f>IF(Annahmen!$B$15&lt;&gt;"gültig","",IF(Annahmen!$B$7=Annahmen!$D$7,Annahmen!$B$7,IF(Ziehungen!B334&lt;=(Annahmen!$C$7-Annahmen!$B$7)/(Annahmen!$D$7-Annahmen!$B$7),Annahmen!$B$7+SQRT(Ziehungen!B334*(Annahmen!$D$7-Annahmen!$B$7)*(Annahmen!$C$7-Annahmen!$B$7)),Annahmen!$D$7-SQRT((1-Ziehungen!B334)*(Annahmen!$D$7-Annahmen!$B$7)*(Annahmen!$D$7-Annahmen!$C$7)))))</x:f>
        <x:v>10551.473666127768</x:v>
      </x:c>
      <x:c r="C334" s="18" t="n">
        <x:f>IF(Annahmen!$B$15&lt;&gt;"gültig","",IF(Annahmen!$B$8=Annahmen!$D$8,Annahmen!$B$8,IF(Ziehungen!C334&lt;=(Annahmen!$C$8-Annahmen!$B$8)/(Annahmen!$D$8-Annahmen!$B$8),Annahmen!$B$8+SQRT(Ziehungen!C334*(Annahmen!$D$8-Annahmen!$B$8)*(Annahmen!$C$8-Annahmen!$B$8)),Annahmen!$D$8-SQRT((1-Ziehungen!C334)*(Annahmen!$D$8-Annahmen!$B$8)*(Annahmen!$D$8-Annahmen!$C$8)))))</x:f>
        <x:v>4390.656408894936</x:v>
      </x:c>
      <x:c r="D334" s="18" t="n">
        <x:f>IF(Annahmen!$B$15&lt;&gt;"gültig","",IF(Annahmen!$B$9=Annahmen!$D$9,Annahmen!$B$9,IF(Ziehungen!D334&lt;=(Annahmen!$C$9-Annahmen!$B$9)/(Annahmen!$D$9-Annahmen!$B$9),Annahmen!$B$9+SQRT(Ziehungen!D334*(Annahmen!$D$9-Annahmen!$B$9)*(Annahmen!$C$9-Annahmen!$B$9)),Annahmen!$D$9-SQRT((1-Ziehungen!D334)*(Annahmen!$D$9-Annahmen!$B$9)*(Annahmen!$D$9-Annahmen!$C$9)))))</x:f>
        <x:v>2754.9559089046897</x:v>
      </x:c>
      <x:c r="E334" s="18" t="n">
        <x:f>IF(Annahmen!$B$15="gültig",SUM(B334:D334),"")</x:f>
        <x:v>17697.085983927394</x:v>
      </x:c>
      <x:c r="F334" s="14" t="n">
        <x:f>IF(Annahmen!$B$15="gültig",IF(E334&gt;Annahmen!$B$12,1,0),"")</x:f>
        <x:v>0</x:v>
      </x:c>
    </x:row>
    <x:row r="335" ht="23" customHeight="1">
      <x:c r="A335" s="14" t="n">
        <x:f>Ziehungen!A335</x:f>
        <x:v>329</x:v>
      </x:c>
      <x:c r="B335" s="18" t="n">
        <x:f>IF(Annahmen!$B$15&lt;&gt;"gültig","",IF(Annahmen!$B$7=Annahmen!$D$7,Annahmen!$B$7,IF(Ziehungen!B335&lt;=(Annahmen!$C$7-Annahmen!$B$7)/(Annahmen!$D$7-Annahmen!$B$7),Annahmen!$B$7+SQRT(Ziehungen!B335*(Annahmen!$D$7-Annahmen!$B$7)*(Annahmen!$C$7-Annahmen!$B$7)),Annahmen!$D$7-SQRT((1-Ziehungen!B335)*(Annahmen!$D$7-Annahmen!$B$7)*(Annahmen!$D$7-Annahmen!$C$7)))))</x:f>
        <x:v>10510.348260969364</x:v>
      </x:c>
      <x:c r="C335" s="18" t="n">
        <x:f>IF(Annahmen!$B$15&lt;&gt;"gültig","",IF(Annahmen!$B$8=Annahmen!$D$8,Annahmen!$B$8,IF(Ziehungen!C335&lt;=(Annahmen!$C$8-Annahmen!$B$8)/(Annahmen!$D$8-Annahmen!$B$8),Annahmen!$B$8+SQRT(Ziehungen!C335*(Annahmen!$D$8-Annahmen!$B$8)*(Annahmen!$C$8-Annahmen!$B$8)),Annahmen!$D$8-SQRT((1-Ziehungen!C335)*(Annahmen!$D$8-Annahmen!$B$8)*(Annahmen!$D$8-Annahmen!$C$8)))))</x:f>
        <x:v>6411.805784403393</x:v>
      </x:c>
      <x:c r="D335" s="18" t="n">
        <x:f>IF(Annahmen!$B$15&lt;&gt;"gültig","",IF(Annahmen!$B$9=Annahmen!$D$9,Annahmen!$B$9,IF(Ziehungen!D335&lt;=(Annahmen!$C$9-Annahmen!$B$9)/(Annahmen!$D$9-Annahmen!$B$9),Annahmen!$B$9+SQRT(Ziehungen!D335*(Annahmen!$D$9-Annahmen!$B$9)*(Annahmen!$C$9-Annahmen!$B$9)),Annahmen!$D$9-SQRT((1-Ziehungen!D335)*(Annahmen!$D$9-Annahmen!$B$9)*(Annahmen!$D$9-Annahmen!$C$9)))))</x:f>
        <x:v>1544.5199999355261</x:v>
      </x:c>
      <x:c r="E335" s="18" t="n">
        <x:f>IF(Annahmen!$B$15="gültig",SUM(B335:D335),"")</x:f>
        <x:v>18466.674045308282</x:v>
      </x:c>
      <x:c r="F335" s="14" t="n">
        <x:f>IF(Annahmen!$B$15="gültig",IF(E335&gt;Annahmen!$B$12,1,0),"")</x:f>
        <x:v>0</x:v>
      </x:c>
    </x:row>
    <x:row r="336" ht="23" customHeight="1">
      <x:c r="A336" s="14" t="n">
        <x:f>Ziehungen!A336</x:f>
        <x:v>330</x:v>
      </x:c>
      <x:c r="B336" s="18" t="n">
        <x:f>IF(Annahmen!$B$15&lt;&gt;"gültig","",IF(Annahmen!$B$7=Annahmen!$D$7,Annahmen!$B$7,IF(Ziehungen!B336&lt;=(Annahmen!$C$7-Annahmen!$B$7)/(Annahmen!$D$7-Annahmen!$B$7),Annahmen!$B$7+SQRT(Ziehungen!B336*(Annahmen!$D$7-Annahmen!$B$7)*(Annahmen!$C$7-Annahmen!$B$7)),Annahmen!$D$7-SQRT((1-Ziehungen!B336)*(Annahmen!$D$7-Annahmen!$B$7)*(Annahmen!$D$7-Annahmen!$C$7)))))</x:f>
        <x:v>10231.908823880447</x:v>
      </x:c>
      <x:c r="C336" s="18" t="n">
        <x:f>IF(Annahmen!$B$15&lt;&gt;"gültig","",IF(Annahmen!$B$8=Annahmen!$D$8,Annahmen!$B$8,IF(Ziehungen!C336&lt;=(Annahmen!$C$8-Annahmen!$B$8)/(Annahmen!$D$8-Annahmen!$B$8),Annahmen!$B$8+SQRT(Ziehungen!C336*(Annahmen!$D$8-Annahmen!$B$8)*(Annahmen!$C$8-Annahmen!$B$8)),Annahmen!$D$8-SQRT((1-Ziehungen!C336)*(Annahmen!$D$8-Annahmen!$B$8)*(Annahmen!$D$8-Annahmen!$C$8)))))</x:f>
        <x:v>7947.427455368333</x:v>
      </x:c>
      <x:c r="D336" s="18" t="n">
        <x:f>IF(Annahmen!$B$15&lt;&gt;"gültig","",IF(Annahmen!$B$9=Annahmen!$D$9,Annahmen!$B$9,IF(Ziehungen!D336&lt;=(Annahmen!$C$9-Annahmen!$B$9)/(Annahmen!$D$9-Annahmen!$B$9),Annahmen!$B$9+SQRT(Ziehungen!D336*(Annahmen!$D$9-Annahmen!$B$9)*(Annahmen!$C$9-Annahmen!$B$9)),Annahmen!$D$9-SQRT((1-Ziehungen!D336)*(Annahmen!$D$9-Annahmen!$B$9)*(Annahmen!$D$9-Annahmen!$C$9)))))</x:f>
        <x:v>1823.0373768057368</x:v>
      </x:c>
      <x:c r="E336" s="18" t="n">
        <x:f>IF(Annahmen!$B$15="gültig",SUM(B336:D336),"")</x:f>
        <x:v>20002.373656054515</x:v>
      </x:c>
      <x:c r="F336" s="14" t="n">
        <x:f>IF(Annahmen!$B$15="gültig",IF(E336&gt;Annahmen!$B$12,1,0),"")</x:f>
        <x:v>1</x:v>
      </x:c>
    </x:row>
    <x:row r="337" ht="23" customHeight="1">
      <x:c r="A337" s="14" t="n">
        <x:f>Ziehungen!A337</x:f>
        <x:v>331</x:v>
      </x:c>
      <x:c r="B337" s="18" t="n">
        <x:f>IF(Annahmen!$B$15&lt;&gt;"gültig","",IF(Annahmen!$B$7=Annahmen!$D$7,Annahmen!$B$7,IF(Ziehungen!B337&lt;=(Annahmen!$C$7-Annahmen!$B$7)/(Annahmen!$D$7-Annahmen!$B$7),Annahmen!$B$7+SQRT(Ziehungen!B337*(Annahmen!$D$7-Annahmen!$B$7)*(Annahmen!$C$7-Annahmen!$B$7)),Annahmen!$D$7-SQRT((1-Ziehungen!B337)*(Annahmen!$D$7-Annahmen!$B$7)*(Annahmen!$D$7-Annahmen!$C$7)))))</x:f>
        <x:v>11610.109067351019</x:v>
      </x:c>
      <x:c r="C337" s="18" t="n">
        <x:f>IF(Annahmen!$B$15&lt;&gt;"gültig","",IF(Annahmen!$B$8=Annahmen!$D$8,Annahmen!$B$8,IF(Ziehungen!C337&lt;=(Annahmen!$C$8-Annahmen!$B$8)/(Annahmen!$D$8-Annahmen!$B$8),Annahmen!$B$8+SQRT(Ziehungen!C337*(Annahmen!$D$8-Annahmen!$B$8)*(Annahmen!$C$8-Annahmen!$B$8)),Annahmen!$D$8-SQRT((1-Ziehungen!C337)*(Annahmen!$D$8-Annahmen!$B$8)*(Annahmen!$D$8-Annahmen!$C$8)))))</x:f>
        <x:v>7032.759140840724</x:v>
      </x:c>
      <x:c r="D337" s="18" t="n">
        <x:f>IF(Annahmen!$B$15&lt;&gt;"gültig","",IF(Annahmen!$B$9=Annahmen!$D$9,Annahmen!$B$9,IF(Ziehungen!D337&lt;=(Annahmen!$C$9-Annahmen!$B$9)/(Annahmen!$D$9-Annahmen!$B$9),Annahmen!$B$9+SQRT(Ziehungen!D337*(Annahmen!$D$9-Annahmen!$B$9)*(Annahmen!$C$9-Annahmen!$B$9)),Annahmen!$D$9-SQRT((1-Ziehungen!D337)*(Annahmen!$D$9-Annahmen!$B$9)*(Annahmen!$D$9-Annahmen!$C$9)))))</x:f>
        <x:v>1367.5187706215977</x:v>
      </x:c>
      <x:c r="E337" s="18" t="n">
        <x:f>IF(Annahmen!$B$15="gültig",SUM(B337:D337),"")</x:f>
        <x:v>20010.38697881334</x:v>
      </x:c>
      <x:c r="F337" s="14" t="n">
        <x:f>IF(Annahmen!$B$15="gültig",IF(E337&gt;Annahmen!$B$12,1,0),"")</x:f>
        <x:v>1</x:v>
      </x:c>
    </x:row>
    <x:row r="338" ht="23" customHeight="1">
      <x:c r="A338" s="14" t="n">
        <x:f>Ziehungen!A338</x:f>
        <x:v>332</x:v>
      </x:c>
      <x:c r="B338" s="18" t="n">
        <x:f>IF(Annahmen!$B$15&lt;&gt;"gültig","",IF(Annahmen!$B$7=Annahmen!$D$7,Annahmen!$B$7,IF(Ziehungen!B338&lt;=(Annahmen!$C$7-Annahmen!$B$7)/(Annahmen!$D$7-Annahmen!$B$7),Annahmen!$B$7+SQRT(Ziehungen!B338*(Annahmen!$D$7-Annahmen!$B$7)*(Annahmen!$C$7-Annahmen!$B$7)),Annahmen!$D$7-SQRT((1-Ziehungen!B338)*(Annahmen!$D$7-Annahmen!$B$7)*(Annahmen!$D$7-Annahmen!$C$7)))))</x:f>
        <x:v>8241.803057357374</x:v>
      </x:c>
      <x:c r="C338" s="18" t="n">
        <x:f>IF(Annahmen!$B$15&lt;&gt;"gültig","",IF(Annahmen!$B$8=Annahmen!$D$8,Annahmen!$B$8,IF(Ziehungen!C338&lt;=(Annahmen!$C$8-Annahmen!$B$8)/(Annahmen!$D$8-Annahmen!$B$8),Annahmen!$B$8+SQRT(Ziehungen!C338*(Annahmen!$D$8-Annahmen!$B$8)*(Annahmen!$C$8-Annahmen!$B$8)),Annahmen!$D$8-SQRT((1-Ziehungen!C338)*(Annahmen!$D$8-Annahmen!$B$8)*(Annahmen!$D$8-Annahmen!$C$8)))))</x:f>
        <x:v>6009.750329362141</x:v>
      </x:c>
      <x:c r="D338" s="18" t="n">
        <x:f>IF(Annahmen!$B$15&lt;&gt;"gültig","",IF(Annahmen!$B$9=Annahmen!$D$9,Annahmen!$B$9,IF(Ziehungen!D338&lt;=(Annahmen!$C$9-Annahmen!$B$9)/(Annahmen!$D$9-Annahmen!$B$9),Annahmen!$B$9+SQRT(Ziehungen!D338*(Annahmen!$D$9-Annahmen!$B$9)*(Annahmen!$C$9-Annahmen!$B$9)),Annahmen!$D$9-SQRT((1-Ziehungen!D338)*(Annahmen!$D$9-Annahmen!$B$9)*(Annahmen!$D$9-Annahmen!$C$9)))))</x:f>
        <x:v>1407.160237426201</x:v>
      </x:c>
      <x:c r="E338" s="18" t="n">
        <x:f>IF(Annahmen!$B$15="gültig",SUM(B338:D338),"")</x:f>
        <x:v>15658.713624145716</x:v>
      </x:c>
      <x:c r="F338" s="14" t="n">
        <x:f>IF(Annahmen!$B$15="gültig",IF(E338&gt;Annahmen!$B$12,1,0),"")</x:f>
        <x:v>0</x:v>
      </x:c>
    </x:row>
    <x:row r="339" ht="23" customHeight="1">
      <x:c r="A339" s="14" t="n">
        <x:f>Ziehungen!A339</x:f>
        <x:v>333</x:v>
      </x:c>
      <x:c r="B339" s="18" t="n">
        <x:f>IF(Annahmen!$B$15&lt;&gt;"gültig","",IF(Annahmen!$B$7=Annahmen!$D$7,Annahmen!$B$7,IF(Ziehungen!B339&lt;=(Annahmen!$C$7-Annahmen!$B$7)/(Annahmen!$D$7-Annahmen!$B$7),Annahmen!$B$7+SQRT(Ziehungen!B339*(Annahmen!$D$7-Annahmen!$B$7)*(Annahmen!$C$7-Annahmen!$B$7)),Annahmen!$D$7-SQRT((1-Ziehungen!B339)*(Annahmen!$D$7-Annahmen!$B$7)*(Annahmen!$D$7-Annahmen!$C$7)))))</x:f>
        <x:v>10985.109719374532</x:v>
      </x:c>
      <x:c r="C339" s="18" t="n">
        <x:f>IF(Annahmen!$B$15&lt;&gt;"gültig","",IF(Annahmen!$B$8=Annahmen!$D$8,Annahmen!$B$8,IF(Ziehungen!C339&lt;=(Annahmen!$C$8-Annahmen!$B$8)/(Annahmen!$D$8-Annahmen!$B$8),Annahmen!$B$8+SQRT(Ziehungen!C339*(Annahmen!$D$8-Annahmen!$B$8)*(Annahmen!$C$8-Annahmen!$B$8)),Annahmen!$D$8-SQRT((1-Ziehungen!C339)*(Annahmen!$D$8-Annahmen!$B$8)*(Annahmen!$D$8-Annahmen!$C$8)))))</x:f>
        <x:v>5882.126847605326</x:v>
      </x:c>
      <x:c r="D339" s="18" t="n">
        <x:f>IF(Annahmen!$B$15&lt;&gt;"gültig","",IF(Annahmen!$B$9=Annahmen!$D$9,Annahmen!$B$9,IF(Ziehungen!D339&lt;=(Annahmen!$C$9-Annahmen!$B$9)/(Annahmen!$D$9-Annahmen!$B$9),Annahmen!$B$9+SQRT(Ziehungen!D339*(Annahmen!$D$9-Annahmen!$B$9)*(Annahmen!$C$9-Annahmen!$B$9)),Annahmen!$D$9-SQRT((1-Ziehungen!D339)*(Annahmen!$D$9-Annahmen!$B$9)*(Annahmen!$D$9-Annahmen!$C$9)))))</x:f>
        <x:v>2176.0432870477184</x:v>
      </x:c>
      <x:c r="E339" s="18" t="n">
        <x:f>IF(Annahmen!$B$15="gültig",SUM(B339:D339),"")</x:f>
        <x:v>19043.279854027576</x:v>
      </x:c>
      <x:c r="F339" s="14" t="n">
        <x:f>IF(Annahmen!$B$15="gültig",IF(E339&gt;Annahmen!$B$12,1,0),"")</x:f>
        <x:v>0</x:v>
      </x:c>
    </x:row>
    <x:row r="340" ht="23" customHeight="1">
      <x:c r="A340" s="14" t="n">
        <x:f>Ziehungen!A340</x:f>
        <x:v>334</x:v>
      </x:c>
      <x:c r="B340" s="18" t="n">
        <x:f>IF(Annahmen!$B$15&lt;&gt;"gültig","",IF(Annahmen!$B$7=Annahmen!$D$7,Annahmen!$B$7,IF(Ziehungen!B340&lt;=(Annahmen!$C$7-Annahmen!$B$7)/(Annahmen!$D$7-Annahmen!$B$7),Annahmen!$B$7+SQRT(Ziehungen!B340*(Annahmen!$D$7-Annahmen!$B$7)*(Annahmen!$C$7-Annahmen!$B$7)),Annahmen!$D$7-SQRT((1-Ziehungen!B340)*(Annahmen!$D$7-Annahmen!$B$7)*(Annahmen!$D$7-Annahmen!$C$7)))))</x:f>
        <x:v>11361.53960475415</x:v>
      </x:c>
      <x:c r="C340" s="18" t="n">
        <x:f>IF(Annahmen!$B$15&lt;&gt;"gültig","",IF(Annahmen!$B$8=Annahmen!$D$8,Annahmen!$B$8,IF(Ziehungen!C340&lt;=(Annahmen!$C$8-Annahmen!$B$8)/(Annahmen!$D$8-Annahmen!$B$8),Annahmen!$B$8+SQRT(Ziehungen!C340*(Annahmen!$D$8-Annahmen!$B$8)*(Annahmen!$C$8-Annahmen!$B$8)),Annahmen!$D$8-SQRT((1-Ziehungen!C340)*(Annahmen!$D$8-Annahmen!$B$8)*(Annahmen!$D$8-Annahmen!$C$8)))))</x:f>
        <x:v>5795.5933576080915</x:v>
      </x:c>
      <x:c r="D340" s="18" t="n">
        <x:f>IF(Annahmen!$B$15&lt;&gt;"gültig","",IF(Annahmen!$B$9=Annahmen!$D$9,Annahmen!$B$9,IF(Ziehungen!D340&lt;=(Annahmen!$C$9-Annahmen!$B$9)/(Annahmen!$D$9-Annahmen!$B$9),Annahmen!$B$9+SQRT(Ziehungen!D340*(Annahmen!$D$9-Annahmen!$B$9)*(Annahmen!$C$9-Annahmen!$B$9)),Annahmen!$D$9-SQRT((1-Ziehungen!D340)*(Annahmen!$D$9-Annahmen!$B$9)*(Annahmen!$D$9-Annahmen!$C$9)))))</x:f>
        <x:v>1715.391372884414</x:v>
      </x:c>
      <x:c r="E340" s="18" t="n">
        <x:f>IF(Annahmen!$B$15="gültig",SUM(B340:D340),"")</x:f>
        <x:v>18872.524335246657</x:v>
      </x:c>
      <x:c r="F340" s="14" t="n">
        <x:f>IF(Annahmen!$B$15="gültig",IF(E340&gt;Annahmen!$B$12,1,0),"")</x:f>
        <x:v>0</x:v>
      </x:c>
    </x:row>
    <x:row r="341" ht="23" customHeight="1">
      <x:c r="A341" s="14" t="n">
        <x:f>Ziehungen!A341</x:f>
        <x:v>335</x:v>
      </x:c>
      <x:c r="B341" s="18" t="n">
        <x:f>IF(Annahmen!$B$15&lt;&gt;"gültig","",IF(Annahmen!$B$7=Annahmen!$D$7,Annahmen!$B$7,IF(Ziehungen!B341&lt;=(Annahmen!$C$7-Annahmen!$B$7)/(Annahmen!$D$7-Annahmen!$B$7),Annahmen!$B$7+SQRT(Ziehungen!B341*(Annahmen!$D$7-Annahmen!$B$7)*(Annahmen!$C$7-Annahmen!$B$7)),Annahmen!$D$7-SQRT((1-Ziehungen!B341)*(Annahmen!$D$7-Annahmen!$B$7)*(Annahmen!$D$7-Annahmen!$C$7)))))</x:f>
        <x:v>8887.313127078713</x:v>
      </x:c>
      <x:c r="C341" s="18" t="n">
        <x:f>IF(Annahmen!$B$15&lt;&gt;"gültig","",IF(Annahmen!$B$8=Annahmen!$D$8,Annahmen!$B$8,IF(Ziehungen!C341&lt;=(Annahmen!$C$8-Annahmen!$B$8)/(Annahmen!$D$8-Annahmen!$B$8),Annahmen!$B$8+SQRT(Ziehungen!C341*(Annahmen!$D$8-Annahmen!$B$8)*(Annahmen!$C$8-Annahmen!$B$8)),Annahmen!$D$8-SQRT((1-Ziehungen!C341)*(Annahmen!$D$8-Annahmen!$B$8)*(Annahmen!$D$8-Annahmen!$C$8)))))</x:f>
        <x:v>4767.070686706957</x:v>
      </x:c>
      <x:c r="D341" s="18" t="n">
        <x:f>IF(Annahmen!$B$15&lt;&gt;"gültig","",IF(Annahmen!$B$9=Annahmen!$D$9,Annahmen!$B$9,IF(Ziehungen!D341&lt;=(Annahmen!$C$9-Annahmen!$B$9)/(Annahmen!$D$9-Annahmen!$B$9),Annahmen!$B$9+SQRT(Ziehungen!D341*(Annahmen!$D$9-Annahmen!$B$9)*(Annahmen!$C$9-Annahmen!$B$9)),Annahmen!$D$9-SQRT((1-Ziehungen!D341)*(Annahmen!$D$9-Annahmen!$B$9)*(Annahmen!$D$9-Annahmen!$C$9)))))</x:f>
        <x:v>1299.2039594888518</x:v>
      </x:c>
      <x:c r="E341" s="18" t="n">
        <x:f>IF(Annahmen!$B$15="gültig",SUM(B341:D341),"")</x:f>
        <x:v>14953.587773274521</x:v>
      </x:c>
      <x:c r="F341" s="14" t="n">
        <x:f>IF(Annahmen!$B$15="gültig",IF(E341&gt;Annahmen!$B$12,1,0),"")</x:f>
        <x:v>0</x:v>
      </x:c>
    </x:row>
    <x:row r="342" ht="23" customHeight="1">
      <x:c r="A342" s="14" t="n">
        <x:f>Ziehungen!A342</x:f>
        <x:v>336</x:v>
      </x:c>
      <x:c r="B342" s="18" t="n">
        <x:f>IF(Annahmen!$B$15&lt;&gt;"gültig","",IF(Annahmen!$B$7=Annahmen!$D$7,Annahmen!$B$7,IF(Ziehungen!B342&lt;=(Annahmen!$C$7-Annahmen!$B$7)/(Annahmen!$D$7-Annahmen!$B$7),Annahmen!$B$7+SQRT(Ziehungen!B342*(Annahmen!$D$7-Annahmen!$B$7)*(Annahmen!$C$7-Annahmen!$B$7)),Annahmen!$D$7-SQRT((1-Ziehungen!B342)*(Annahmen!$D$7-Annahmen!$B$7)*(Annahmen!$D$7-Annahmen!$C$7)))))</x:f>
        <x:v>9963.009907884352</x:v>
      </x:c>
      <x:c r="C342" s="18" t="n">
        <x:f>IF(Annahmen!$B$15&lt;&gt;"gültig","",IF(Annahmen!$B$8=Annahmen!$D$8,Annahmen!$B$8,IF(Ziehungen!C342&lt;=(Annahmen!$C$8-Annahmen!$B$8)/(Annahmen!$D$8-Annahmen!$B$8),Annahmen!$B$8+SQRT(Ziehungen!C342*(Annahmen!$D$8-Annahmen!$B$8)*(Annahmen!$C$8-Annahmen!$B$8)),Annahmen!$D$8-SQRT((1-Ziehungen!C342)*(Annahmen!$D$8-Annahmen!$B$8)*(Annahmen!$D$8-Annahmen!$C$8)))))</x:f>
        <x:v>6467.580806959439</x:v>
      </x:c>
      <x:c r="D342" s="18" t="n">
        <x:f>IF(Annahmen!$B$15&lt;&gt;"gültig","",IF(Annahmen!$B$9=Annahmen!$D$9,Annahmen!$B$9,IF(Ziehungen!D342&lt;=(Annahmen!$C$9-Annahmen!$B$9)/(Annahmen!$D$9-Annahmen!$B$9),Annahmen!$B$9+SQRT(Ziehungen!D342*(Annahmen!$D$9-Annahmen!$B$9)*(Annahmen!$C$9-Annahmen!$B$9)),Annahmen!$D$9-SQRT((1-Ziehungen!D342)*(Annahmen!$D$9-Annahmen!$B$9)*(Annahmen!$D$9-Annahmen!$C$9)))))</x:f>
        <x:v>1784.737355374594</x:v>
      </x:c>
      <x:c r="E342" s="18" t="n">
        <x:f>IF(Annahmen!$B$15="gültig",SUM(B342:D342),"")</x:f>
        <x:v>18215.328070218384</x:v>
      </x:c>
      <x:c r="F342" s="14" t="n">
        <x:f>IF(Annahmen!$B$15="gültig",IF(E342&gt;Annahmen!$B$12,1,0),"")</x:f>
        <x:v>0</x:v>
      </x:c>
    </x:row>
    <x:row r="343" ht="23" customHeight="1">
      <x:c r="A343" s="14" t="n">
        <x:f>Ziehungen!A343</x:f>
        <x:v>337</x:v>
      </x:c>
      <x:c r="B343" s="18" t="n">
        <x:f>IF(Annahmen!$B$15&lt;&gt;"gültig","",IF(Annahmen!$B$7=Annahmen!$D$7,Annahmen!$B$7,IF(Ziehungen!B343&lt;=(Annahmen!$C$7-Annahmen!$B$7)/(Annahmen!$D$7-Annahmen!$B$7),Annahmen!$B$7+SQRT(Ziehungen!B343*(Annahmen!$D$7-Annahmen!$B$7)*(Annahmen!$C$7-Annahmen!$B$7)),Annahmen!$D$7-SQRT((1-Ziehungen!B343)*(Annahmen!$D$7-Annahmen!$B$7)*(Annahmen!$D$7-Annahmen!$C$7)))))</x:f>
        <x:v>9919.545744004567</x:v>
      </x:c>
      <x:c r="C343" s="18" t="n">
        <x:f>IF(Annahmen!$B$15&lt;&gt;"gültig","",IF(Annahmen!$B$8=Annahmen!$D$8,Annahmen!$B$8,IF(Ziehungen!C343&lt;=(Annahmen!$C$8-Annahmen!$B$8)/(Annahmen!$D$8-Annahmen!$B$8),Annahmen!$B$8+SQRT(Ziehungen!C343*(Annahmen!$D$8-Annahmen!$B$8)*(Annahmen!$C$8-Annahmen!$B$8)),Annahmen!$D$8-SQRT((1-Ziehungen!C343)*(Annahmen!$D$8-Annahmen!$B$8)*(Annahmen!$D$8-Annahmen!$C$8)))))</x:f>
        <x:v>8260.363628243731</x:v>
      </x:c>
      <x:c r="D343" s="18" t="n">
        <x:f>IF(Annahmen!$B$15&lt;&gt;"gültig","",IF(Annahmen!$B$9=Annahmen!$D$9,Annahmen!$B$9,IF(Ziehungen!D343&lt;=(Annahmen!$C$9-Annahmen!$B$9)/(Annahmen!$D$9-Annahmen!$B$9),Annahmen!$B$9+SQRT(Ziehungen!D343*(Annahmen!$D$9-Annahmen!$B$9)*(Annahmen!$C$9-Annahmen!$B$9)),Annahmen!$D$9-SQRT((1-Ziehungen!D343)*(Annahmen!$D$9-Annahmen!$B$9)*(Annahmen!$D$9-Annahmen!$C$9)))))</x:f>
        <x:v>2563.4901825738284</x:v>
      </x:c>
      <x:c r="E343" s="18" t="n">
        <x:f>IF(Annahmen!$B$15="gültig",SUM(B343:D343),"")</x:f>
        <x:v>20743.399554822125</x:v>
      </x:c>
      <x:c r="F343" s="14" t="n">
        <x:f>IF(Annahmen!$B$15="gültig",IF(E343&gt;Annahmen!$B$12,1,0),"")</x:f>
        <x:v>1</x:v>
      </x:c>
    </x:row>
    <x:row r="344" ht="23" customHeight="1">
      <x:c r="A344" s="14" t="n">
        <x:f>Ziehungen!A344</x:f>
        <x:v>338</x:v>
      </x:c>
      <x:c r="B344" s="18" t="n">
        <x:f>IF(Annahmen!$B$15&lt;&gt;"gültig","",IF(Annahmen!$B$7=Annahmen!$D$7,Annahmen!$B$7,IF(Ziehungen!B344&lt;=(Annahmen!$C$7-Annahmen!$B$7)/(Annahmen!$D$7-Annahmen!$B$7),Annahmen!$B$7+SQRT(Ziehungen!B344*(Annahmen!$D$7-Annahmen!$B$7)*(Annahmen!$C$7-Annahmen!$B$7)),Annahmen!$D$7-SQRT((1-Ziehungen!B344)*(Annahmen!$D$7-Annahmen!$B$7)*(Annahmen!$D$7-Annahmen!$C$7)))))</x:f>
        <x:v>9975.271184463276</x:v>
      </x:c>
      <x:c r="C344" s="18" t="n">
        <x:f>IF(Annahmen!$B$15&lt;&gt;"gültig","",IF(Annahmen!$B$8=Annahmen!$D$8,Annahmen!$B$8,IF(Ziehungen!C344&lt;=(Annahmen!$C$8-Annahmen!$B$8)/(Annahmen!$D$8-Annahmen!$B$8),Annahmen!$B$8+SQRT(Ziehungen!C344*(Annahmen!$D$8-Annahmen!$B$8)*(Annahmen!$C$8-Annahmen!$B$8)),Annahmen!$D$8-SQRT((1-Ziehungen!C344)*(Annahmen!$D$8-Annahmen!$B$8)*(Annahmen!$D$8-Annahmen!$C$8)))))</x:f>
        <x:v>4675.894556682832</x:v>
      </x:c>
      <x:c r="D344" s="18" t="n">
        <x:f>IF(Annahmen!$B$15&lt;&gt;"gültig","",IF(Annahmen!$B$9=Annahmen!$D$9,Annahmen!$B$9,IF(Ziehungen!D344&lt;=(Annahmen!$C$9-Annahmen!$B$9)/(Annahmen!$D$9-Annahmen!$B$9),Annahmen!$B$9+SQRT(Ziehungen!D344*(Annahmen!$D$9-Annahmen!$B$9)*(Annahmen!$C$9-Annahmen!$B$9)),Annahmen!$D$9-SQRT((1-Ziehungen!D344)*(Annahmen!$D$9-Annahmen!$B$9)*(Annahmen!$D$9-Annahmen!$C$9)))))</x:f>
        <x:v>2011.535035345837</x:v>
      </x:c>
      <x:c r="E344" s="18" t="n">
        <x:f>IF(Annahmen!$B$15="gültig",SUM(B344:D344),"")</x:f>
        <x:v>16662.700776491947</x:v>
      </x:c>
      <x:c r="F344" s="14" t="n">
        <x:f>IF(Annahmen!$B$15="gültig",IF(E344&gt;Annahmen!$B$12,1,0),"")</x:f>
        <x:v>0</x:v>
      </x:c>
    </x:row>
    <x:row r="345" ht="23" customHeight="1">
      <x:c r="A345" s="14" t="n">
        <x:f>Ziehungen!A345</x:f>
        <x:v>339</x:v>
      </x:c>
      <x:c r="B345" s="18" t="n">
        <x:f>IF(Annahmen!$B$15&lt;&gt;"gültig","",IF(Annahmen!$B$7=Annahmen!$D$7,Annahmen!$B$7,IF(Ziehungen!B345&lt;=(Annahmen!$C$7-Annahmen!$B$7)/(Annahmen!$D$7-Annahmen!$B$7),Annahmen!$B$7+SQRT(Ziehungen!B345*(Annahmen!$D$7-Annahmen!$B$7)*(Annahmen!$C$7-Annahmen!$B$7)),Annahmen!$D$7-SQRT((1-Ziehungen!B345)*(Annahmen!$D$7-Annahmen!$B$7)*(Annahmen!$D$7-Annahmen!$C$7)))))</x:f>
        <x:v>12181.333770327692</x:v>
      </x:c>
      <x:c r="C345" s="18" t="n">
        <x:f>IF(Annahmen!$B$15&lt;&gt;"gültig","",IF(Annahmen!$B$8=Annahmen!$D$8,Annahmen!$B$8,IF(Ziehungen!C345&lt;=(Annahmen!$C$8-Annahmen!$B$8)/(Annahmen!$D$8-Annahmen!$B$8),Annahmen!$B$8+SQRT(Ziehungen!C345*(Annahmen!$D$8-Annahmen!$B$8)*(Annahmen!$C$8-Annahmen!$B$8)),Annahmen!$D$8-SQRT((1-Ziehungen!C345)*(Annahmen!$D$8-Annahmen!$B$8)*(Annahmen!$D$8-Annahmen!$C$8)))))</x:f>
        <x:v>5708.140684385489</x:v>
      </x:c>
      <x:c r="D345" s="18" t="n">
        <x:f>IF(Annahmen!$B$15&lt;&gt;"gültig","",IF(Annahmen!$B$9=Annahmen!$D$9,Annahmen!$B$9,IF(Ziehungen!D345&lt;=(Annahmen!$C$9-Annahmen!$B$9)/(Annahmen!$D$9-Annahmen!$B$9),Annahmen!$B$9+SQRT(Ziehungen!D345*(Annahmen!$D$9-Annahmen!$B$9)*(Annahmen!$C$9-Annahmen!$B$9)),Annahmen!$D$9-SQRT((1-Ziehungen!D345)*(Annahmen!$D$9-Annahmen!$B$9)*(Annahmen!$D$9-Annahmen!$C$9)))))</x:f>
        <x:v>1559.8667888334214</x:v>
      </x:c>
      <x:c r="E345" s="18" t="n">
        <x:f>IF(Annahmen!$B$15="gültig",SUM(B345:D345),"")</x:f>
        <x:v>19449.3412435466</x:v>
      </x:c>
      <x:c r="F345" s="14" t="n">
        <x:f>IF(Annahmen!$B$15="gültig",IF(E345&gt;Annahmen!$B$12,1,0),"")</x:f>
        <x:v>0</x:v>
      </x:c>
    </x:row>
    <x:row r="346" ht="23" customHeight="1">
      <x:c r="A346" s="14" t="n">
        <x:f>Ziehungen!A346</x:f>
        <x:v>340</x:v>
      </x:c>
      <x:c r="B346" s="18" t="n">
        <x:f>IF(Annahmen!$B$15&lt;&gt;"gültig","",IF(Annahmen!$B$7=Annahmen!$D$7,Annahmen!$B$7,IF(Ziehungen!B346&lt;=(Annahmen!$C$7-Annahmen!$B$7)/(Annahmen!$D$7-Annahmen!$B$7),Annahmen!$B$7+SQRT(Ziehungen!B346*(Annahmen!$D$7-Annahmen!$B$7)*(Annahmen!$C$7-Annahmen!$B$7)),Annahmen!$D$7-SQRT((1-Ziehungen!B346)*(Annahmen!$D$7-Annahmen!$B$7)*(Annahmen!$D$7-Annahmen!$C$7)))))</x:f>
        <x:v>9033.393457662436</x:v>
      </x:c>
      <x:c r="C346" s="18" t="n">
        <x:f>IF(Annahmen!$B$15&lt;&gt;"gültig","",IF(Annahmen!$B$8=Annahmen!$D$8,Annahmen!$B$8,IF(Ziehungen!C346&lt;=(Annahmen!$C$8-Annahmen!$B$8)/(Annahmen!$D$8-Annahmen!$B$8),Annahmen!$B$8+SQRT(Ziehungen!C346*(Annahmen!$D$8-Annahmen!$B$8)*(Annahmen!$C$8-Annahmen!$B$8)),Annahmen!$D$8-SQRT((1-Ziehungen!C346)*(Annahmen!$D$8-Annahmen!$B$8)*(Annahmen!$D$8-Annahmen!$C$8)))))</x:f>
        <x:v>4277.4733426156445</x:v>
      </x:c>
      <x:c r="D346" s="18" t="n">
        <x:f>IF(Annahmen!$B$15&lt;&gt;"gültig","",IF(Annahmen!$B$9=Annahmen!$D$9,Annahmen!$B$9,IF(Ziehungen!D346&lt;=(Annahmen!$C$9-Annahmen!$B$9)/(Annahmen!$D$9-Annahmen!$B$9),Annahmen!$B$9+SQRT(Ziehungen!D346*(Annahmen!$D$9-Annahmen!$B$9)*(Annahmen!$C$9-Annahmen!$B$9)),Annahmen!$D$9-SQRT((1-Ziehungen!D346)*(Annahmen!$D$9-Annahmen!$B$9)*(Annahmen!$D$9-Annahmen!$C$9)))))</x:f>
        <x:v>2532.331125337679</x:v>
      </x:c>
      <x:c r="E346" s="18" t="n">
        <x:f>IF(Annahmen!$B$15="gültig",SUM(B346:D346),"")</x:f>
        <x:v>15843.19792561576</x:v>
      </x:c>
      <x:c r="F346" s="14" t="n">
        <x:f>IF(Annahmen!$B$15="gültig",IF(E346&gt;Annahmen!$B$12,1,0),"")</x:f>
        <x:v>0</x:v>
      </x:c>
    </x:row>
    <x:row r="347" ht="23" customHeight="1">
      <x:c r="A347" s="14" t="n">
        <x:f>Ziehungen!A347</x:f>
        <x:v>341</x:v>
      </x:c>
      <x:c r="B347" s="18" t="n">
        <x:f>IF(Annahmen!$B$15&lt;&gt;"gültig","",IF(Annahmen!$B$7=Annahmen!$D$7,Annahmen!$B$7,IF(Ziehungen!B347&lt;=(Annahmen!$C$7-Annahmen!$B$7)/(Annahmen!$D$7-Annahmen!$B$7),Annahmen!$B$7+SQRT(Ziehungen!B347*(Annahmen!$D$7-Annahmen!$B$7)*(Annahmen!$C$7-Annahmen!$B$7)),Annahmen!$D$7-SQRT((1-Ziehungen!B347)*(Annahmen!$D$7-Annahmen!$B$7)*(Annahmen!$D$7-Annahmen!$C$7)))))</x:f>
        <x:v>10182.954021758314</x:v>
      </x:c>
      <x:c r="C347" s="18" t="n">
        <x:f>IF(Annahmen!$B$15&lt;&gt;"gültig","",IF(Annahmen!$B$8=Annahmen!$D$8,Annahmen!$B$8,IF(Ziehungen!C347&lt;=(Annahmen!$C$8-Annahmen!$B$8)/(Annahmen!$D$8-Annahmen!$B$8),Annahmen!$B$8+SQRT(Ziehungen!C347*(Annahmen!$D$8-Annahmen!$B$8)*(Annahmen!$C$8-Annahmen!$B$8)),Annahmen!$D$8-SQRT((1-Ziehungen!C347)*(Annahmen!$D$8-Annahmen!$B$8)*(Annahmen!$D$8-Annahmen!$C$8)))))</x:f>
        <x:v>5676.1308697282275</x:v>
      </x:c>
      <x:c r="D347" s="18" t="n">
        <x:f>IF(Annahmen!$B$15&lt;&gt;"gültig","",IF(Annahmen!$B$9=Annahmen!$D$9,Annahmen!$B$9,IF(Ziehungen!D347&lt;=(Annahmen!$C$9-Annahmen!$B$9)/(Annahmen!$D$9-Annahmen!$B$9),Annahmen!$B$9+SQRT(Ziehungen!D347*(Annahmen!$D$9-Annahmen!$B$9)*(Annahmen!$C$9-Annahmen!$B$9)),Annahmen!$D$9-SQRT((1-Ziehungen!D347)*(Annahmen!$D$9-Annahmen!$B$9)*(Annahmen!$D$9-Annahmen!$C$9)))))</x:f>
        <x:v>1695.238765650406</x:v>
      </x:c>
      <x:c r="E347" s="18" t="n">
        <x:f>IF(Annahmen!$B$15="gültig",SUM(B347:D347),"")</x:f>
        <x:v>17554.32365713695</x:v>
      </x:c>
      <x:c r="F347" s="14" t="n">
        <x:f>IF(Annahmen!$B$15="gültig",IF(E347&gt;Annahmen!$B$12,1,0),"")</x:f>
        <x:v>0</x:v>
      </x:c>
    </x:row>
    <x:row r="348" ht="23" customHeight="1">
      <x:c r="A348" s="14" t="n">
        <x:f>Ziehungen!A348</x:f>
        <x:v>342</x:v>
      </x:c>
      <x:c r="B348" s="18" t="n">
        <x:f>IF(Annahmen!$B$15&lt;&gt;"gültig","",IF(Annahmen!$B$7=Annahmen!$D$7,Annahmen!$B$7,IF(Ziehungen!B348&lt;=(Annahmen!$C$7-Annahmen!$B$7)/(Annahmen!$D$7-Annahmen!$B$7),Annahmen!$B$7+SQRT(Ziehungen!B348*(Annahmen!$D$7-Annahmen!$B$7)*(Annahmen!$C$7-Annahmen!$B$7)),Annahmen!$D$7-SQRT((1-Ziehungen!B348)*(Annahmen!$D$7-Annahmen!$B$7)*(Annahmen!$D$7-Annahmen!$C$7)))))</x:f>
        <x:v>10720.904985129131</x:v>
      </x:c>
      <x:c r="C348" s="18" t="n">
        <x:f>IF(Annahmen!$B$15&lt;&gt;"gültig","",IF(Annahmen!$B$8=Annahmen!$D$8,Annahmen!$B$8,IF(Ziehungen!C348&lt;=(Annahmen!$C$8-Annahmen!$B$8)/(Annahmen!$D$8-Annahmen!$B$8),Annahmen!$B$8+SQRT(Ziehungen!C348*(Annahmen!$D$8-Annahmen!$B$8)*(Annahmen!$C$8-Annahmen!$B$8)),Annahmen!$D$8-SQRT((1-Ziehungen!C348)*(Annahmen!$D$8-Annahmen!$B$8)*(Annahmen!$D$8-Annahmen!$C$8)))))</x:f>
        <x:v>7689.250101322975</x:v>
      </x:c>
      <x:c r="D348" s="18" t="n">
        <x:f>IF(Annahmen!$B$15&lt;&gt;"gültig","",IF(Annahmen!$B$9=Annahmen!$D$9,Annahmen!$B$9,IF(Ziehungen!D348&lt;=(Annahmen!$C$9-Annahmen!$B$9)/(Annahmen!$D$9-Annahmen!$B$9),Annahmen!$B$9+SQRT(Ziehungen!D348*(Annahmen!$D$9-Annahmen!$B$9)*(Annahmen!$C$9-Annahmen!$B$9)),Annahmen!$D$9-SQRT((1-Ziehungen!D348)*(Annahmen!$D$9-Annahmen!$B$9)*(Annahmen!$D$9-Annahmen!$C$9)))))</x:f>
        <x:v>1168.6274009062265</x:v>
      </x:c>
      <x:c r="E348" s="18" t="n">
        <x:f>IF(Annahmen!$B$15="gültig",SUM(B348:D348),"")</x:f>
        <x:v>19578.78248735833</x:v>
      </x:c>
      <x:c r="F348" s="14" t="n">
        <x:f>IF(Annahmen!$B$15="gültig",IF(E348&gt;Annahmen!$B$12,1,0),"")</x:f>
        <x:v>0</x:v>
      </x:c>
    </x:row>
    <x:row r="349" ht="23" customHeight="1">
      <x:c r="A349" s="14" t="n">
        <x:f>Ziehungen!A349</x:f>
        <x:v>343</x:v>
      </x:c>
      <x:c r="B349" s="18" t="n">
        <x:f>IF(Annahmen!$B$15&lt;&gt;"gültig","",IF(Annahmen!$B$7=Annahmen!$D$7,Annahmen!$B$7,IF(Ziehungen!B349&lt;=(Annahmen!$C$7-Annahmen!$B$7)/(Annahmen!$D$7-Annahmen!$B$7),Annahmen!$B$7+SQRT(Ziehungen!B349*(Annahmen!$D$7-Annahmen!$B$7)*(Annahmen!$C$7-Annahmen!$B$7)),Annahmen!$D$7-SQRT((1-Ziehungen!B349)*(Annahmen!$D$7-Annahmen!$B$7)*(Annahmen!$D$7-Annahmen!$C$7)))))</x:f>
        <x:v>12332.560455969686</x:v>
      </x:c>
      <x:c r="C349" s="18" t="n">
        <x:f>IF(Annahmen!$B$15&lt;&gt;"gültig","",IF(Annahmen!$B$8=Annahmen!$D$8,Annahmen!$B$8,IF(Ziehungen!C349&lt;=(Annahmen!$C$8-Annahmen!$B$8)/(Annahmen!$D$8-Annahmen!$B$8),Annahmen!$B$8+SQRT(Ziehungen!C349*(Annahmen!$D$8-Annahmen!$B$8)*(Annahmen!$C$8-Annahmen!$B$8)),Annahmen!$D$8-SQRT((1-Ziehungen!C349)*(Annahmen!$D$8-Annahmen!$B$8)*(Annahmen!$D$8-Annahmen!$C$8)))))</x:f>
        <x:v>5925.915297812944</x:v>
      </x:c>
      <x:c r="D349" s="18" t="n">
        <x:f>IF(Annahmen!$B$15&lt;&gt;"gültig","",IF(Annahmen!$B$9=Annahmen!$D$9,Annahmen!$B$9,IF(Ziehungen!D349&lt;=(Annahmen!$C$9-Annahmen!$B$9)/(Annahmen!$D$9-Annahmen!$B$9),Annahmen!$B$9+SQRT(Ziehungen!D349*(Annahmen!$D$9-Annahmen!$B$9)*(Annahmen!$C$9-Annahmen!$B$9)),Annahmen!$D$9-SQRT((1-Ziehungen!D349)*(Annahmen!$D$9-Annahmen!$B$9)*(Annahmen!$D$9-Annahmen!$C$9)))))</x:f>
        <x:v>2328.2375306043095</x:v>
      </x:c>
      <x:c r="E349" s="18" t="n">
        <x:f>IF(Annahmen!$B$15="gültig",SUM(B349:D349),"")</x:f>
        <x:v>20586.71328438694</x:v>
      </x:c>
      <x:c r="F349" s="14" t="n">
        <x:f>IF(Annahmen!$B$15="gültig",IF(E349&gt;Annahmen!$B$12,1,0),"")</x:f>
        <x:v>1</x:v>
      </x:c>
    </x:row>
    <x:row r="350" ht="23" customHeight="1">
      <x:c r="A350" s="14" t="n">
        <x:f>Ziehungen!A350</x:f>
        <x:v>344</x:v>
      </x:c>
      <x:c r="B350" s="18" t="n">
        <x:f>IF(Annahmen!$B$15&lt;&gt;"gültig","",IF(Annahmen!$B$7=Annahmen!$D$7,Annahmen!$B$7,IF(Ziehungen!B350&lt;=(Annahmen!$C$7-Annahmen!$B$7)/(Annahmen!$D$7-Annahmen!$B$7),Annahmen!$B$7+SQRT(Ziehungen!B350*(Annahmen!$D$7-Annahmen!$B$7)*(Annahmen!$C$7-Annahmen!$B$7)),Annahmen!$D$7-SQRT((1-Ziehungen!B350)*(Annahmen!$D$7-Annahmen!$B$7)*(Annahmen!$D$7-Annahmen!$C$7)))))</x:f>
        <x:v>11009.360181593313</x:v>
      </x:c>
      <x:c r="C350" s="18" t="n">
        <x:f>IF(Annahmen!$B$15&lt;&gt;"gültig","",IF(Annahmen!$B$8=Annahmen!$D$8,Annahmen!$B$8,IF(Ziehungen!C350&lt;=(Annahmen!$C$8-Annahmen!$B$8)/(Annahmen!$D$8-Annahmen!$B$8),Annahmen!$B$8+SQRT(Ziehungen!C350*(Annahmen!$D$8-Annahmen!$B$8)*(Annahmen!$C$8-Annahmen!$B$8)),Annahmen!$D$8-SQRT((1-Ziehungen!C350)*(Annahmen!$D$8-Annahmen!$B$8)*(Annahmen!$D$8-Annahmen!$C$8)))))</x:f>
        <x:v>8831.202658987266</x:v>
      </x:c>
      <x:c r="D350" s="18" t="n">
        <x:f>IF(Annahmen!$B$15&lt;&gt;"gültig","",IF(Annahmen!$B$9=Annahmen!$D$9,Annahmen!$B$9,IF(Ziehungen!D350&lt;=(Annahmen!$C$9-Annahmen!$B$9)/(Annahmen!$D$9-Annahmen!$B$9),Annahmen!$B$9+SQRT(Ziehungen!D350*(Annahmen!$D$9-Annahmen!$B$9)*(Annahmen!$C$9-Annahmen!$B$9)),Annahmen!$D$9-SQRT((1-Ziehungen!D350)*(Annahmen!$D$9-Annahmen!$B$9)*(Annahmen!$D$9-Annahmen!$C$9)))))</x:f>
        <x:v>2050.115171284448</x:v>
      </x:c>
      <x:c r="E350" s="18" t="n">
        <x:f>IF(Annahmen!$B$15="gültig",SUM(B350:D350),"")</x:f>
        <x:v>21890.678011865024</x:v>
      </x:c>
      <x:c r="F350" s="14" t="n">
        <x:f>IF(Annahmen!$B$15="gültig",IF(E350&gt;Annahmen!$B$12,1,0),"")</x:f>
        <x:v>1</x:v>
      </x:c>
    </x:row>
    <x:row r="351" ht="23" customHeight="1">
      <x:c r="A351" s="14" t="n">
        <x:f>Ziehungen!A351</x:f>
        <x:v>345</x:v>
      </x:c>
      <x:c r="B351" s="18" t="n">
        <x:f>IF(Annahmen!$B$15&lt;&gt;"gültig","",IF(Annahmen!$B$7=Annahmen!$D$7,Annahmen!$B$7,IF(Ziehungen!B351&lt;=(Annahmen!$C$7-Annahmen!$B$7)/(Annahmen!$D$7-Annahmen!$B$7),Annahmen!$B$7+SQRT(Ziehungen!B351*(Annahmen!$D$7-Annahmen!$B$7)*(Annahmen!$C$7-Annahmen!$B$7)),Annahmen!$D$7-SQRT((1-Ziehungen!B351)*(Annahmen!$D$7-Annahmen!$B$7)*(Annahmen!$D$7-Annahmen!$C$7)))))</x:f>
        <x:v>11439.936627332982</x:v>
      </x:c>
      <x:c r="C351" s="18" t="n">
        <x:f>IF(Annahmen!$B$15&lt;&gt;"gültig","",IF(Annahmen!$B$8=Annahmen!$D$8,Annahmen!$B$8,IF(Ziehungen!C351&lt;=(Annahmen!$C$8-Annahmen!$B$8)/(Annahmen!$D$8-Annahmen!$B$8),Annahmen!$B$8+SQRT(Ziehungen!C351*(Annahmen!$D$8-Annahmen!$B$8)*(Annahmen!$C$8-Annahmen!$B$8)),Annahmen!$D$8-SQRT((1-Ziehungen!C351)*(Annahmen!$D$8-Annahmen!$B$8)*(Annahmen!$D$8-Annahmen!$C$8)))))</x:f>
        <x:v>6843.805195822284</x:v>
      </x:c>
      <x:c r="D351" s="18" t="n">
        <x:f>IF(Annahmen!$B$15&lt;&gt;"gültig","",IF(Annahmen!$B$9=Annahmen!$D$9,Annahmen!$B$9,IF(Ziehungen!D351&lt;=(Annahmen!$C$9-Annahmen!$B$9)/(Annahmen!$D$9-Annahmen!$B$9),Annahmen!$B$9+SQRT(Ziehungen!D351*(Annahmen!$D$9-Annahmen!$B$9)*(Annahmen!$C$9-Annahmen!$B$9)),Annahmen!$D$9-SQRT((1-Ziehungen!D351)*(Annahmen!$D$9-Annahmen!$B$9)*(Annahmen!$D$9-Annahmen!$C$9)))))</x:f>
        <x:v>1899.5603568827978</x:v>
      </x:c>
      <x:c r="E351" s="18" t="n">
        <x:f>IF(Annahmen!$B$15="gültig",SUM(B351:D351),"")</x:f>
        <x:v>20183.302180038063</x:v>
      </x:c>
      <x:c r="F351" s="14" t="n">
        <x:f>IF(Annahmen!$B$15="gültig",IF(E351&gt;Annahmen!$B$12,1,0),"")</x:f>
        <x:v>1</x:v>
      </x:c>
    </x:row>
    <x:row r="352" ht="23" customHeight="1">
      <x:c r="A352" s="14" t="n">
        <x:f>Ziehungen!A352</x:f>
        <x:v>346</x:v>
      </x:c>
      <x:c r="B352" s="18" t="n">
        <x:f>IF(Annahmen!$B$15&lt;&gt;"gültig","",IF(Annahmen!$B$7=Annahmen!$D$7,Annahmen!$B$7,IF(Ziehungen!B352&lt;=(Annahmen!$C$7-Annahmen!$B$7)/(Annahmen!$D$7-Annahmen!$B$7),Annahmen!$B$7+SQRT(Ziehungen!B352*(Annahmen!$D$7-Annahmen!$B$7)*(Annahmen!$C$7-Annahmen!$B$7)),Annahmen!$D$7-SQRT((1-Ziehungen!B352)*(Annahmen!$D$7-Annahmen!$B$7)*(Annahmen!$D$7-Annahmen!$C$7)))))</x:f>
        <x:v>11148.098903502816</x:v>
      </x:c>
      <x:c r="C352" s="18" t="n">
        <x:f>IF(Annahmen!$B$15&lt;&gt;"gültig","",IF(Annahmen!$B$8=Annahmen!$D$8,Annahmen!$B$8,IF(Ziehungen!C352&lt;=(Annahmen!$C$8-Annahmen!$B$8)/(Annahmen!$D$8-Annahmen!$B$8),Annahmen!$B$8+SQRT(Ziehungen!C352*(Annahmen!$D$8-Annahmen!$B$8)*(Annahmen!$C$8-Annahmen!$B$8)),Annahmen!$D$8-SQRT((1-Ziehungen!C352)*(Annahmen!$D$8-Annahmen!$B$8)*(Annahmen!$D$8-Annahmen!$C$8)))))</x:f>
        <x:v>8495.537134836039</x:v>
      </x:c>
      <x:c r="D352" s="18" t="n">
        <x:f>IF(Annahmen!$B$15&lt;&gt;"gültig","",IF(Annahmen!$B$9=Annahmen!$D$9,Annahmen!$B$9,IF(Ziehungen!D352&lt;=(Annahmen!$C$9-Annahmen!$B$9)/(Annahmen!$D$9-Annahmen!$B$9),Annahmen!$B$9+SQRT(Ziehungen!D352*(Annahmen!$D$9-Annahmen!$B$9)*(Annahmen!$C$9-Annahmen!$B$9)),Annahmen!$D$9-SQRT((1-Ziehungen!D352)*(Annahmen!$D$9-Annahmen!$B$9)*(Annahmen!$D$9-Annahmen!$C$9)))))</x:f>
        <x:v>1715.6709939591065</x:v>
      </x:c>
      <x:c r="E352" s="18" t="n">
        <x:f>IF(Annahmen!$B$15="gültig",SUM(B352:D352),"")</x:f>
        <x:v>21359.30703229796</x:v>
      </x:c>
      <x:c r="F352" s="14" t="n">
        <x:f>IF(Annahmen!$B$15="gültig",IF(E352&gt;Annahmen!$B$12,1,0),"")</x:f>
        <x:v>1</x:v>
      </x:c>
    </x:row>
    <x:row r="353" ht="23" customHeight="1">
      <x:c r="A353" s="14" t="n">
        <x:f>Ziehungen!A353</x:f>
        <x:v>347</x:v>
      </x:c>
      <x:c r="B353" s="18" t="n">
        <x:f>IF(Annahmen!$B$15&lt;&gt;"gültig","",IF(Annahmen!$B$7=Annahmen!$D$7,Annahmen!$B$7,IF(Ziehungen!B353&lt;=(Annahmen!$C$7-Annahmen!$B$7)/(Annahmen!$D$7-Annahmen!$B$7),Annahmen!$B$7+SQRT(Ziehungen!B353*(Annahmen!$D$7-Annahmen!$B$7)*(Annahmen!$C$7-Annahmen!$B$7)),Annahmen!$D$7-SQRT((1-Ziehungen!B353)*(Annahmen!$D$7-Annahmen!$B$7)*(Annahmen!$D$7-Annahmen!$C$7)))))</x:f>
        <x:v>11401.569920011105</x:v>
      </x:c>
      <x:c r="C353" s="18" t="n">
        <x:f>IF(Annahmen!$B$15&lt;&gt;"gültig","",IF(Annahmen!$B$8=Annahmen!$D$8,Annahmen!$B$8,IF(Ziehungen!C353&lt;=(Annahmen!$C$8-Annahmen!$B$8)/(Annahmen!$D$8-Annahmen!$B$8),Annahmen!$B$8+SQRT(Ziehungen!C353*(Annahmen!$D$8-Annahmen!$B$8)*(Annahmen!$C$8-Annahmen!$B$8)),Annahmen!$D$8-SQRT((1-Ziehungen!C353)*(Annahmen!$D$8-Annahmen!$B$8)*(Annahmen!$D$8-Annahmen!$C$8)))))</x:f>
        <x:v>7089.689354521321</x:v>
      </x:c>
      <x:c r="D353" s="18" t="n">
        <x:f>IF(Annahmen!$B$15&lt;&gt;"gültig","",IF(Annahmen!$B$9=Annahmen!$D$9,Annahmen!$B$9,IF(Ziehungen!D353&lt;=(Annahmen!$C$9-Annahmen!$B$9)/(Annahmen!$D$9-Annahmen!$B$9),Annahmen!$B$9+SQRT(Ziehungen!D353*(Annahmen!$D$9-Annahmen!$B$9)*(Annahmen!$C$9-Annahmen!$B$9)),Annahmen!$D$9-SQRT((1-Ziehungen!D353)*(Annahmen!$D$9-Annahmen!$B$9)*(Annahmen!$D$9-Annahmen!$C$9)))))</x:f>
        <x:v>2337.9006120181684</x:v>
      </x:c>
      <x:c r="E353" s="18" t="n">
        <x:f>IF(Annahmen!$B$15="gültig",SUM(B353:D353),"")</x:f>
        <x:v>20829.159886550595</x:v>
      </x:c>
      <x:c r="F353" s="14" t="n">
        <x:f>IF(Annahmen!$B$15="gültig",IF(E353&gt;Annahmen!$B$12,1,0),"")</x:f>
        <x:v>1</x:v>
      </x:c>
    </x:row>
    <x:row r="354" ht="23" customHeight="1">
      <x:c r="A354" s="14" t="n">
        <x:f>Ziehungen!A354</x:f>
        <x:v>348</x:v>
      </x:c>
      <x:c r="B354" s="18" t="n">
        <x:f>IF(Annahmen!$B$15&lt;&gt;"gültig","",IF(Annahmen!$B$7=Annahmen!$D$7,Annahmen!$B$7,IF(Ziehungen!B354&lt;=(Annahmen!$C$7-Annahmen!$B$7)/(Annahmen!$D$7-Annahmen!$B$7),Annahmen!$B$7+SQRT(Ziehungen!B354*(Annahmen!$D$7-Annahmen!$B$7)*(Annahmen!$C$7-Annahmen!$B$7)),Annahmen!$D$7-SQRT((1-Ziehungen!B354)*(Annahmen!$D$7-Annahmen!$B$7)*(Annahmen!$D$7-Annahmen!$C$7)))))</x:f>
        <x:v>9656.00802696859</x:v>
      </x:c>
      <x:c r="C354" s="18" t="n">
        <x:f>IF(Annahmen!$B$15&lt;&gt;"gültig","",IF(Annahmen!$B$8=Annahmen!$D$8,Annahmen!$B$8,IF(Ziehungen!C354&lt;=(Annahmen!$C$8-Annahmen!$B$8)/(Annahmen!$D$8-Annahmen!$B$8),Annahmen!$B$8+SQRT(Ziehungen!C354*(Annahmen!$D$8-Annahmen!$B$8)*(Annahmen!$C$8-Annahmen!$B$8)),Annahmen!$D$8-SQRT((1-Ziehungen!C354)*(Annahmen!$D$8-Annahmen!$B$8)*(Annahmen!$D$8-Annahmen!$C$8)))))</x:f>
        <x:v>6937.188468271541</x:v>
      </x:c>
      <x:c r="D354" s="18" t="n">
        <x:f>IF(Annahmen!$B$15&lt;&gt;"gültig","",IF(Annahmen!$B$9=Annahmen!$D$9,Annahmen!$B$9,IF(Ziehungen!D354&lt;=(Annahmen!$C$9-Annahmen!$B$9)/(Annahmen!$D$9-Annahmen!$B$9),Annahmen!$B$9+SQRT(Ziehungen!D354*(Annahmen!$D$9-Annahmen!$B$9)*(Annahmen!$C$9-Annahmen!$B$9)),Annahmen!$D$9-SQRT((1-Ziehungen!D354)*(Annahmen!$D$9-Annahmen!$B$9)*(Annahmen!$D$9-Annahmen!$C$9)))))</x:f>
        <x:v>1903.1818813022185</x:v>
      </x:c>
      <x:c r="E354" s="18" t="n">
        <x:f>IF(Annahmen!$B$15="gültig",SUM(B354:D354),"")</x:f>
        <x:v>18496.37837654235</x:v>
      </x:c>
      <x:c r="F354" s="14" t="n">
        <x:f>IF(Annahmen!$B$15="gültig",IF(E354&gt;Annahmen!$B$12,1,0),"")</x:f>
        <x:v>0</x:v>
      </x:c>
    </x:row>
    <x:row r="355" ht="23" customHeight="1">
      <x:c r="A355" s="14" t="n">
        <x:f>Ziehungen!A355</x:f>
        <x:v>349</x:v>
      </x:c>
      <x:c r="B355" s="18" t="n">
        <x:f>IF(Annahmen!$B$15&lt;&gt;"gültig","",IF(Annahmen!$B$7=Annahmen!$D$7,Annahmen!$B$7,IF(Ziehungen!B355&lt;=(Annahmen!$C$7-Annahmen!$B$7)/(Annahmen!$D$7-Annahmen!$B$7),Annahmen!$B$7+SQRT(Ziehungen!B355*(Annahmen!$D$7-Annahmen!$B$7)*(Annahmen!$C$7-Annahmen!$B$7)),Annahmen!$D$7-SQRT((1-Ziehungen!B355)*(Annahmen!$D$7-Annahmen!$B$7)*(Annahmen!$D$7-Annahmen!$C$7)))))</x:f>
        <x:v>9224.494695427235</x:v>
      </x:c>
      <x:c r="C355" s="18" t="n">
        <x:f>IF(Annahmen!$B$15&lt;&gt;"gültig","",IF(Annahmen!$B$8=Annahmen!$D$8,Annahmen!$B$8,IF(Ziehungen!C355&lt;=(Annahmen!$C$8-Annahmen!$B$8)/(Annahmen!$D$8-Annahmen!$B$8),Annahmen!$B$8+SQRT(Ziehungen!C355*(Annahmen!$D$8-Annahmen!$B$8)*(Annahmen!$C$8-Annahmen!$B$8)),Annahmen!$D$8-SQRT((1-Ziehungen!C355)*(Annahmen!$D$8-Annahmen!$B$8)*(Annahmen!$D$8-Annahmen!$C$8)))))</x:f>
        <x:v>7240.779004038544</x:v>
      </x:c>
      <x:c r="D355" s="18" t="n">
        <x:f>IF(Annahmen!$B$15&lt;&gt;"gültig","",IF(Annahmen!$B$9=Annahmen!$D$9,Annahmen!$B$9,IF(Ziehungen!D355&lt;=(Annahmen!$C$9-Annahmen!$B$9)/(Annahmen!$D$9-Annahmen!$B$9),Annahmen!$B$9+SQRT(Ziehungen!D355*(Annahmen!$D$9-Annahmen!$B$9)*(Annahmen!$C$9-Annahmen!$B$9)),Annahmen!$D$9-SQRT((1-Ziehungen!D355)*(Annahmen!$D$9-Annahmen!$B$9)*(Annahmen!$D$9-Annahmen!$C$9)))))</x:f>
        <x:v>2321.812807509792</x:v>
      </x:c>
      <x:c r="E355" s="18" t="n">
        <x:f>IF(Annahmen!$B$15="gültig",SUM(B355:D355),"")</x:f>
        <x:v>18787.08650697557</x:v>
      </x:c>
      <x:c r="F355" s="14" t="n">
        <x:f>IF(Annahmen!$B$15="gültig",IF(E355&gt;Annahmen!$B$12,1,0),"")</x:f>
        <x:v>0</x:v>
      </x:c>
    </x:row>
    <x:row r="356" ht="23" customHeight="1">
      <x:c r="A356" s="14" t="n">
        <x:f>Ziehungen!A356</x:f>
        <x:v>350</x:v>
      </x:c>
      <x:c r="B356" s="18" t="n">
        <x:f>IF(Annahmen!$B$15&lt;&gt;"gültig","",IF(Annahmen!$B$7=Annahmen!$D$7,Annahmen!$B$7,IF(Ziehungen!B356&lt;=(Annahmen!$C$7-Annahmen!$B$7)/(Annahmen!$D$7-Annahmen!$B$7),Annahmen!$B$7+SQRT(Ziehungen!B356*(Annahmen!$D$7-Annahmen!$B$7)*(Annahmen!$C$7-Annahmen!$B$7)),Annahmen!$D$7-SQRT((1-Ziehungen!B356)*(Annahmen!$D$7-Annahmen!$B$7)*(Annahmen!$D$7-Annahmen!$C$7)))))</x:f>
        <x:v>12385.51727535958</x:v>
      </x:c>
      <x:c r="C356" s="18" t="n">
        <x:f>IF(Annahmen!$B$15&lt;&gt;"gültig","",IF(Annahmen!$B$8=Annahmen!$D$8,Annahmen!$B$8,IF(Ziehungen!C356&lt;=(Annahmen!$C$8-Annahmen!$B$8)/(Annahmen!$D$8-Annahmen!$B$8),Annahmen!$B$8+SQRT(Ziehungen!C356*(Annahmen!$D$8-Annahmen!$B$8)*(Annahmen!$C$8-Annahmen!$B$8)),Annahmen!$D$8-SQRT((1-Ziehungen!C356)*(Annahmen!$D$8-Annahmen!$B$8)*(Annahmen!$D$8-Annahmen!$C$8)))))</x:f>
        <x:v>7249.102416366326</x:v>
      </x:c>
      <x:c r="D356" s="18" t="n">
        <x:f>IF(Annahmen!$B$15&lt;&gt;"gültig","",IF(Annahmen!$B$9=Annahmen!$D$9,Annahmen!$B$9,IF(Ziehungen!D356&lt;=(Annahmen!$C$9-Annahmen!$B$9)/(Annahmen!$D$9-Annahmen!$B$9),Annahmen!$B$9+SQRT(Ziehungen!D356*(Annahmen!$D$9-Annahmen!$B$9)*(Annahmen!$C$9-Annahmen!$B$9)),Annahmen!$D$9-SQRT((1-Ziehungen!D356)*(Annahmen!$D$9-Annahmen!$B$9)*(Annahmen!$D$9-Annahmen!$C$9)))))</x:f>
        <x:v>1690.841103247143</x:v>
      </x:c>
      <x:c r="E356" s="18" t="n">
        <x:f>IF(Annahmen!$B$15="gültig",SUM(B356:D356),"")</x:f>
        <x:v>21325.46079497305</x:v>
      </x:c>
      <x:c r="F356" s="14" t="n">
        <x:f>IF(Annahmen!$B$15="gültig",IF(E356&gt;Annahmen!$B$12,1,0),"")</x:f>
        <x:v>1</x:v>
      </x:c>
    </x:row>
    <x:row r="357" ht="23" customHeight="1">
      <x:c r="A357" s="14" t="n">
        <x:f>Ziehungen!A357</x:f>
        <x:v>351</x:v>
      </x:c>
      <x:c r="B357" s="18" t="n">
        <x:f>IF(Annahmen!$B$15&lt;&gt;"gültig","",IF(Annahmen!$B$7=Annahmen!$D$7,Annahmen!$B$7,IF(Ziehungen!B357&lt;=(Annahmen!$C$7-Annahmen!$B$7)/(Annahmen!$D$7-Annahmen!$B$7),Annahmen!$B$7+SQRT(Ziehungen!B357*(Annahmen!$D$7-Annahmen!$B$7)*(Annahmen!$C$7-Annahmen!$B$7)),Annahmen!$D$7-SQRT((1-Ziehungen!B357)*(Annahmen!$D$7-Annahmen!$B$7)*(Annahmen!$D$7-Annahmen!$C$7)))))</x:f>
        <x:v>9082.762592190416</x:v>
      </x:c>
      <x:c r="C357" s="18" t="n">
        <x:f>IF(Annahmen!$B$15&lt;&gt;"gültig","",IF(Annahmen!$B$8=Annahmen!$D$8,Annahmen!$B$8,IF(Ziehungen!C357&lt;=(Annahmen!$C$8-Annahmen!$B$8)/(Annahmen!$D$8-Annahmen!$B$8),Annahmen!$B$8+SQRT(Ziehungen!C357*(Annahmen!$D$8-Annahmen!$B$8)*(Annahmen!$C$8-Annahmen!$B$8)),Annahmen!$D$8-SQRT((1-Ziehungen!C357)*(Annahmen!$D$8-Annahmen!$B$8)*(Annahmen!$D$8-Annahmen!$C$8)))))</x:f>
        <x:v>7009.704940412459</x:v>
      </x:c>
      <x:c r="D357" s="18" t="n">
        <x:f>IF(Annahmen!$B$15&lt;&gt;"gültig","",IF(Annahmen!$B$9=Annahmen!$D$9,Annahmen!$B$9,IF(Ziehungen!D357&lt;=(Annahmen!$C$9-Annahmen!$B$9)/(Annahmen!$D$9-Annahmen!$B$9),Annahmen!$B$9+SQRT(Ziehungen!D357*(Annahmen!$D$9-Annahmen!$B$9)*(Annahmen!$C$9-Annahmen!$B$9)),Annahmen!$D$9-SQRT((1-Ziehungen!D357)*(Annahmen!$D$9-Annahmen!$B$9)*(Annahmen!$D$9-Annahmen!$C$9)))))</x:f>
        <x:v>1329.671346865609</x:v>
      </x:c>
      <x:c r="E357" s="18" t="n">
        <x:f>IF(Annahmen!$B$15="gültig",SUM(B357:D357),"")</x:f>
        <x:v>17422.138879468483</x:v>
      </x:c>
      <x:c r="F357" s="14" t="n">
        <x:f>IF(Annahmen!$B$15="gültig",IF(E357&gt;Annahmen!$B$12,1,0),"")</x:f>
        <x:v>0</x:v>
      </x:c>
    </x:row>
    <x:row r="358" ht="23" customHeight="1">
      <x:c r="A358" s="14" t="n">
        <x:f>Ziehungen!A358</x:f>
        <x:v>352</x:v>
      </x:c>
      <x:c r="B358" s="18" t="n">
        <x:f>IF(Annahmen!$B$15&lt;&gt;"gültig","",IF(Annahmen!$B$7=Annahmen!$D$7,Annahmen!$B$7,IF(Ziehungen!B358&lt;=(Annahmen!$C$7-Annahmen!$B$7)/(Annahmen!$D$7-Annahmen!$B$7),Annahmen!$B$7+SQRT(Ziehungen!B358*(Annahmen!$D$7-Annahmen!$B$7)*(Annahmen!$C$7-Annahmen!$B$7)),Annahmen!$D$7-SQRT((1-Ziehungen!B358)*(Annahmen!$D$7-Annahmen!$B$7)*(Annahmen!$D$7-Annahmen!$C$7)))))</x:f>
        <x:v>8279.002991195155</x:v>
      </x:c>
      <x:c r="C358" s="18" t="n">
        <x:f>IF(Annahmen!$B$15&lt;&gt;"gültig","",IF(Annahmen!$B$8=Annahmen!$D$8,Annahmen!$B$8,IF(Ziehungen!C358&lt;=(Annahmen!$C$8-Annahmen!$B$8)/(Annahmen!$D$8-Annahmen!$B$8),Annahmen!$B$8+SQRT(Ziehungen!C358*(Annahmen!$D$8-Annahmen!$B$8)*(Annahmen!$C$8-Annahmen!$B$8)),Annahmen!$D$8-SQRT((1-Ziehungen!C358)*(Annahmen!$D$8-Annahmen!$B$8)*(Annahmen!$D$8-Annahmen!$C$8)))))</x:f>
        <x:v>5498.622523430577</x:v>
      </x:c>
      <x:c r="D358" s="18" t="n">
        <x:f>IF(Annahmen!$B$15&lt;&gt;"gültig","",IF(Annahmen!$B$9=Annahmen!$D$9,Annahmen!$B$9,IF(Ziehungen!D358&lt;=(Annahmen!$C$9-Annahmen!$B$9)/(Annahmen!$D$9-Annahmen!$B$9),Annahmen!$B$9+SQRT(Ziehungen!D358*(Annahmen!$D$9-Annahmen!$B$9)*(Annahmen!$C$9-Annahmen!$B$9)),Annahmen!$D$9-SQRT((1-Ziehungen!D358)*(Annahmen!$D$9-Annahmen!$B$9)*(Annahmen!$D$9-Annahmen!$C$9)))))</x:f>
        <x:v>1911.1098420744197</x:v>
      </x:c>
      <x:c r="E358" s="18" t="n">
        <x:f>IF(Annahmen!$B$15="gültig",SUM(B358:D358),"")</x:f>
        <x:v>15688.735356700152</x:v>
      </x:c>
      <x:c r="F358" s="14" t="n">
        <x:f>IF(Annahmen!$B$15="gültig",IF(E358&gt;Annahmen!$B$12,1,0),"")</x:f>
        <x:v>0</x:v>
      </x:c>
    </x:row>
    <x:row r="359" ht="23" customHeight="1">
      <x:c r="A359" s="14" t="n">
        <x:f>Ziehungen!A359</x:f>
        <x:v>353</x:v>
      </x:c>
      <x:c r="B359" s="18" t="n">
        <x:f>IF(Annahmen!$B$15&lt;&gt;"gültig","",IF(Annahmen!$B$7=Annahmen!$D$7,Annahmen!$B$7,IF(Ziehungen!B359&lt;=(Annahmen!$C$7-Annahmen!$B$7)/(Annahmen!$D$7-Annahmen!$B$7),Annahmen!$B$7+SQRT(Ziehungen!B359*(Annahmen!$D$7-Annahmen!$B$7)*(Annahmen!$C$7-Annahmen!$B$7)),Annahmen!$D$7-SQRT((1-Ziehungen!B359)*(Annahmen!$D$7-Annahmen!$B$7)*(Annahmen!$D$7-Annahmen!$C$7)))))</x:f>
        <x:v>9518.596130523136</x:v>
      </x:c>
      <x:c r="C359" s="18" t="n">
        <x:f>IF(Annahmen!$B$15&lt;&gt;"gültig","",IF(Annahmen!$B$8=Annahmen!$D$8,Annahmen!$B$8,IF(Ziehungen!C359&lt;=(Annahmen!$C$8-Annahmen!$B$8)/(Annahmen!$D$8-Annahmen!$B$8),Annahmen!$B$8+SQRT(Ziehungen!C359*(Annahmen!$D$8-Annahmen!$B$8)*(Annahmen!$C$8-Annahmen!$B$8)),Annahmen!$D$8-SQRT((1-Ziehungen!C359)*(Annahmen!$D$8-Annahmen!$B$8)*(Annahmen!$D$8-Annahmen!$C$8)))))</x:f>
        <x:v>7490.752982341211</x:v>
      </x:c>
      <x:c r="D359" s="18" t="n">
        <x:f>IF(Annahmen!$B$15&lt;&gt;"gültig","",IF(Annahmen!$B$9=Annahmen!$D$9,Annahmen!$B$9,IF(Ziehungen!D359&lt;=(Annahmen!$C$9-Annahmen!$B$9)/(Annahmen!$D$9-Annahmen!$B$9),Annahmen!$B$9+SQRT(Ziehungen!D359*(Annahmen!$D$9-Annahmen!$B$9)*(Annahmen!$C$9-Annahmen!$B$9)),Annahmen!$D$9-SQRT((1-Ziehungen!D359)*(Annahmen!$D$9-Annahmen!$B$9)*(Annahmen!$D$9-Annahmen!$C$9)))))</x:f>
        <x:v>2075.79531547557</x:v>
      </x:c>
      <x:c r="E359" s="18" t="n">
        <x:f>IF(Annahmen!$B$15="gültig",SUM(B359:D359),"")</x:f>
        <x:v>19085.144428339918</x:v>
      </x:c>
      <x:c r="F359" s="14" t="n">
        <x:f>IF(Annahmen!$B$15="gültig",IF(E359&gt;Annahmen!$B$12,1,0),"")</x:f>
        <x:v>0</x:v>
      </x:c>
    </x:row>
    <x:row r="360" ht="23" customHeight="1">
      <x:c r="A360" s="14" t="n">
        <x:f>Ziehungen!A360</x:f>
        <x:v>354</x:v>
      </x:c>
      <x:c r="B360" s="18" t="n">
        <x:f>IF(Annahmen!$B$15&lt;&gt;"gültig","",IF(Annahmen!$B$7=Annahmen!$D$7,Annahmen!$B$7,IF(Ziehungen!B360&lt;=(Annahmen!$C$7-Annahmen!$B$7)/(Annahmen!$D$7-Annahmen!$B$7),Annahmen!$B$7+SQRT(Ziehungen!B360*(Annahmen!$D$7-Annahmen!$B$7)*(Annahmen!$C$7-Annahmen!$B$7)),Annahmen!$D$7-SQRT((1-Ziehungen!B360)*(Annahmen!$D$7-Annahmen!$B$7)*(Annahmen!$D$7-Annahmen!$C$7)))))</x:f>
        <x:v>9600.719653025908</x:v>
      </x:c>
      <x:c r="C360" s="18" t="n">
        <x:f>IF(Annahmen!$B$15&lt;&gt;"gültig","",IF(Annahmen!$B$8=Annahmen!$D$8,Annahmen!$B$8,IF(Ziehungen!C360&lt;=(Annahmen!$C$8-Annahmen!$B$8)/(Annahmen!$D$8-Annahmen!$B$8),Annahmen!$B$8+SQRT(Ziehungen!C360*(Annahmen!$D$8-Annahmen!$B$8)*(Annahmen!$C$8-Annahmen!$B$8)),Annahmen!$D$8-SQRT((1-Ziehungen!C360)*(Annahmen!$D$8-Annahmen!$B$8)*(Annahmen!$D$8-Annahmen!$C$8)))))</x:f>
        <x:v>5444.19958344387</x:v>
      </x:c>
      <x:c r="D360" s="18" t="n">
        <x:f>IF(Annahmen!$B$15&lt;&gt;"gültig","",IF(Annahmen!$B$9=Annahmen!$D$9,Annahmen!$B$9,IF(Ziehungen!D360&lt;=(Annahmen!$C$9-Annahmen!$B$9)/(Annahmen!$D$9-Annahmen!$B$9),Annahmen!$B$9+SQRT(Ziehungen!D360*(Annahmen!$D$9-Annahmen!$B$9)*(Annahmen!$C$9-Annahmen!$B$9)),Annahmen!$D$9-SQRT((1-Ziehungen!D360)*(Annahmen!$D$9-Annahmen!$B$9)*(Annahmen!$D$9-Annahmen!$C$9)))))</x:f>
        <x:v>1982.5287975644806</x:v>
      </x:c>
      <x:c r="E360" s="18" t="n">
        <x:f>IF(Annahmen!$B$15="gültig",SUM(B360:D360),"")</x:f>
        <x:v>17027.448034034256</x:v>
      </x:c>
      <x:c r="F360" s="14" t="n">
        <x:f>IF(Annahmen!$B$15="gültig",IF(E360&gt;Annahmen!$B$12,1,0),"")</x:f>
        <x:v>0</x:v>
      </x:c>
    </x:row>
    <x:row r="361" ht="23" customHeight="1">
      <x:c r="A361" s="14" t="n">
        <x:f>Ziehungen!A361</x:f>
        <x:v>355</x:v>
      </x:c>
      <x:c r="B361" s="18" t="n">
        <x:f>IF(Annahmen!$B$15&lt;&gt;"gültig","",IF(Annahmen!$B$7=Annahmen!$D$7,Annahmen!$B$7,IF(Ziehungen!B361&lt;=(Annahmen!$C$7-Annahmen!$B$7)/(Annahmen!$D$7-Annahmen!$B$7),Annahmen!$B$7+SQRT(Ziehungen!B361*(Annahmen!$D$7-Annahmen!$B$7)*(Annahmen!$C$7-Annahmen!$B$7)),Annahmen!$D$7-SQRT((1-Ziehungen!B361)*(Annahmen!$D$7-Annahmen!$B$7)*(Annahmen!$D$7-Annahmen!$C$7)))))</x:f>
        <x:v>10367.416160227294</x:v>
      </x:c>
      <x:c r="C361" s="18" t="n">
        <x:f>IF(Annahmen!$B$15&lt;&gt;"gültig","",IF(Annahmen!$B$8=Annahmen!$D$8,Annahmen!$B$8,IF(Ziehungen!C361&lt;=(Annahmen!$C$8-Annahmen!$B$8)/(Annahmen!$D$8-Annahmen!$B$8),Annahmen!$B$8+SQRT(Ziehungen!C361*(Annahmen!$D$8-Annahmen!$B$8)*(Annahmen!$C$8-Annahmen!$B$8)),Annahmen!$D$8-SQRT((1-Ziehungen!C361)*(Annahmen!$D$8-Annahmen!$B$8)*(Annahmen!$D$8-Annahmen!$C$8)))))</x:f>
        <x:v>5509.639299429425</x:v>
      </x:c>
      <x:c r="D361" s="18" t="n">
        <x:f>IF(Annahmen!$B$15&lt;&gt;"gültig","",IF(Annahmen!$B$9=Annahmen!$D$9,Annahmen!$B$9,IF(Ziehungen!D361&lt;=(Annahmen!$C$9-Annahmen!$B$9)/(Annahmen!$D$9-Annahmen!$B$9),Annahmen!$B$9+SQRT(Ziehungen!D361*(Annahmen!$D$9-Annahmen!$B$9)*(Annahmen!$C$9-Annahmen!$B$9)),Annahmen!$D$9-SQRT((1-Ziehungen!D361)*(Annahmen!$D$9-Annahmen!$B$9)*(Annahmen!$D$9-Annahmen!$C$9)))))</x:f>
        <x:v>1870.466252167181</x:v>
      </x:c>
      <x:c r="E361" s="18" t="n">
        <x:f>IF(Annahmen!$B$15="gültig",SUM(B361:D361),"")</x:f>
        <x:v>17747.5217118239</x:v>
      </x:c>
      <x:c r="F361" s="14" t="n">
        <x:f>IF(Annahmen!$B$15="gültig",IF(E361&gt;Annahmen!$B$12,1,0),"")</x:f>
        <x:v>0</x:v>
      </x:c>
    </x:row>
    <x:row r="362" ht="23" customHeight="1">
      <x:c r="A362" s="14" t="n">
        <x:f>Ziehungen!A362</x:f>
        <x:v>356</x:v>
      </x:c>
      <x:c r="B362" s="18" t="n">
        <x:f>IF(Annahmen!$B$15&lt;&gt;"gültig","",IF(Annahmen!$B$7=Annahmen!$D$7,Annahmen!$B$7,IF(Ziehungen!B362&lt;=(Annahmen!$C$7-Annahmen!$B$7)/(Annahmen!$D$7-Annahmen!$B$7),Annahmen!$B$7+SQRT(Ziehungen!B362*(Annahmen!$D$7-Annahmen!$B$7)*(Annahmen!$C$7-Annahmen!$B$7)),Annahmen!$D$7-SQRT((1-Ziehungen!B362)*(Annahmen!$D$7-Annahmen!$B$7)*(Annahmen!$D$7-Annahmen!$C$7)))))</x:f>
        <x:v>10121.754948636959</x:v>
      </x:c>
      <x:c r="C362" s="18" t="n">
        <x:f>IF(Annahmen!$B$15&lt;&gt;"gültig","",IF(Annahmen!$B$8=Annahmen!$D$8,Annahmen!$B$8,IF(Ziehungen!C362&lt;=(Annahmen!$C$8-Annahmen!$B$8)/(Annahmen!$D$8-Annahmen!$B$8),Annahmen!$B$8+SQRT(Ziehungen!C362*(Annahmen!$D$8-Annahmen!$B$8)*(Annahmen!$C$8-Annahmen!$B$8)),Annahmen!$D$8-SQRT((1-Ziehungen!C362)*(Annahmen!$D$8-Annahmen!$B$8)*(Annahmen!$D$8-Annahmen!$C$8)))))</x:f>
        <x:v>7444.456802791621</x:v>
      </x:c>
      <x:c r="D362" s="18" t="n">
        <x:f>IF(Annahmen!$B$15&lt;&gt;"gültig","",IF(Annahmen!$B$9=Annahmen!$D$9,Annahmen!$B$9,IF(Ziehungen!D362&lt;=(Annahmen!$C$9-Annahmen!$B$9)/(Annahmen!$D$9-Annahmen!$B$9),Annahmen!$B$9+SQRT(Ziehungen!D362*(Annahmen!$D$9-Annahmen!$B$9)*(Annahmen!$C$9-Annahmen!$B$9)),Annahmen!$D$9-SQRT((1-Ziehungen!D362)*(Annahmen!$D$9-Annahmen!$B$9)*(Annahmen!$D$9-Annahmen!$C$9)))))</x:f>
        <x:v>1135.9912663390119</x:v>
      </x:c>
      <x:c r="E362" s="18" t="n">
        <x:f>IF(Annahmen!$B$15="gültig",SUM(B362:D362),"")</x:f>
        <x:v>18702.20301776759</x:v>
      </x:c>
      <x:c r="F362" s="14" t="n">
        <x:f>IF(Annahmen!$B$15="gültig",IF(E362&gt;Annahmen!$B$12,1,0),"")</x:f>
        <x:v>0</x:v>
      </x:c>
    </x:row>
    <x:row r="363" ht="23" customHeight="1">
      <x:c r="A363" s="14" t="n">
        <x:f>Ziehungen!A363</x:f>
        <x:v>357</x:v>
      </x:c>
      <x:c r="B363" s="18" t="n">
        <x:f>IF(Annahmen!$B$15&lt;&gt;"gültig","",IF(Annahmen!$B$7=Annahmen!$D$7,Annahmen!$B$7,IF(Ziehungen!B363&lt;=(Annahmen!$C$7-Annahmen!$B$7)/(Annahmen!$D$7-Annahmen!$B$7),Annahmen!$B$7+SQRT(Ziehungen!B363*(Annahmen!$D$7-Annahmen!$B$7)*(Annahmen!$C$7-Annahmen!$B$7)),Annahmen!$D$7-SQRT((1-Ziehungen!B363)*(Annahmen!$D$7-Annahmen!$B$7)*(Annahmen!$D$7-Annahmen!$C$7)))))</x:f>
        <x:v>9701.395044103112</x:v>
      </x:c>
      <x:c r="C363" s="18" t="n">
        <x:f>IF(Annahmen!$B$15&lt;&gt;"gültig","",IF(Annahmen!$B$8=Annahmen!$D$8,Annahmen!$B$8,IF(Ziehungen!C363&lt;=(Annahmen!$C$8-Annahmen!$B$8)/(Annahmen!$D$8-Annahmen!$B$8),Annahmen!$B$8+SQRT(Ziehungen!C363*(Annahmen!$D$8-Annahmen!$B$8)*(Annahmen!$C$8-Annahmen!$B$8)),Annahmen!$D$8-SQRT((1-Ziehungen!C363)*(Annahmen!$D$8-Annahmen!$B$8)*(Annahmen!$D$8-Annahmen!$C$8)))))</x:f>
        <x:v>6736.268865516135</x:v>
      </x:c>
      <x:c r="D363" s="18" t="n">
        <x:f>IF(Annahmen!$B$15&lt;&gt;"gültig","",IF(Annahmen!$B$9=Annahmen!$D$9,Annahmen!$B$9,IF(Ziehungen!D363&lt;=(Annahmen!$C$9-Annahmen!$B$9)/(Annahmen!$D$9-Annahmen!$B$9),Annahmen!$B$9+SQRT(Ziehungen!D363*(Annahmen!$D$9-Annahmen!$B$9)*(Annahmen!$C$9-Annahmen!$B$9)),Annahmen!$D$9-SQRT((1-Ziehungen!D363)*(Annahmen!$D$9-Annahmen!$B$9)*(Annahmen!$D$9-Annahmen!$C$9)))))</x:f>
        <x:v>1503.5209116706117</x:v>
      </x:c>
      <x:c r="E363" s="18" t="n">
        <x:f>IF(Annahmen!$B$15="gültig",SUM(B363:D363),"")</x:f>
        <x:v>17941.184821289855</x:v>
      </x:c>
      <x:c r="F363" s="14" t="n">
        <x:f>IF(Annahmen!$B$15="gültig",IF(E363&gt;Annahmen!$B$12,1,0),"")</x:f>
        <x:v>0</x:v>
      </x:c>
    </x:row>
    <x:row r="364" ht="23" customHeight="1">
      <x:c r="A364" s="14" t="n">
        <x:f>Ziehungen!A364</x:f>
        <x:v>358</x:v>
      </x:c>
      <x:c r="B364" s="18" t="n">
        <x:f>IF(Annahmen!$B$15&lt;&gt;"gültig","",IF(Annahmen!$B$7=Annahmen!$D$7,Annahmen!$B$7,IF(Ziehungen!B364&lt;=(Annahmen!$C$7-Annahmen!$B$7)/(Annahmen!$D$7-Annahmen!$B$7),Annahmen!$B$7+SQRT(Ziehungen!B364*(Annahmen!$D$7-Annahmen!$B$7)*(Annahmen!$C$7-Annahmen!$B$7)),Annahmen!$D$7-SQRT((1-Ziehungen!B364)*(Annahmen!$D$7-Annahmen!$B$7)*(Annahmen!$D$7-Annahmen!$C$7)))))</x:f>
        <x:v>10237.026153253366</x:v>
      </x:c>
      <x:c r="C364" s="18" t="n">
        <x:f>IF(Annahmen!$B$15&lt;&gt;"gültig","",IF(Annahmen!$B$8=Annahmen!$D$8,Annahmen!$B$8,IF(Ziehungen!C364&lt;=(Annahmen!$C$8-Annahmen!$B$8)/(Annahmen!$D$8-Annahmen!$B$8),Annahmen!$B$8+SQRT(Ziehungen!C364*(Annahmen!$D$8-Annahmen!$B$8)*(Annahmen!$C$8-Annahmen!$B$8)),Annahmen!$D$8-SQRT((1-Ziehungen!C364)*(Annahmen!$D$8-Annahmen!$B$8)*(Annahmen!$D$8-Annahmen!$C$8)))))</x:f>
        <x:v>4290.306494221991</x:v>
      </x:c>
      <x:c r="D364" s="18" t="n">
        <x:f>IF(Annahmen!$B$15&lt;&gt;"gültig","",IF(Annahmen!$B$9=Annahmen!$D$9,Annahmen!$B$9,IF(Ziehungen!D364&lt;=(Annahmen!$C$9-Annahmen!$B$9)/(Annahmen!$D$9-Annahmen!$B$9),Annahmen!$B$9+SQRT(Ziehungen!D364*(Annahmen!$D$9-Annahmen!$B$9)*(Annahmen!$C$9-Annahmen!$B$9)),Annahmen!$D$9-SQRT((1-Ziehungen!D364)*(Annahmen!$D$9-Annahmen!$B$9)*(Annahmen!$D$9-Annahmen!$C$9)))))</x:f>
        <x:v>1851.1401451011081</x:v>
      </x:c>
      <x:c r="E364" s="18" t="n">
        <x:f>IF(Annahmen!$B$15="gültig",SUM(B364:D364),"")</x:f>
        <x:v>16378.472792576464</x:v>
      </x:c>
      <x:c r="F364" s="14" t="n">
        <x:f>IF(Annahmen!$B$15="gültig",IF(E364&gt;Annahmen!$B$12,1,0),"")</x:f>
        <x:v>0</x:v>
      </x:c>
    </x:row>
    <x:row r="365" ht="23" customHeight="1">
      <x:c r="A365" s="14" t="n">
        <x:f>Ziehungen!A365</x:f>
        <x:v>359</x:v>
      </x:c>
      <x:c r="B365" s="18" t="n">
        <x:f>IF(Annahmen!$B$15&lt;&gt;"gültig","",IF(Annahmen!$B$7=Annahmen!$D$7,Annahmen!$B$7,IF(Ziehungen!B365&lt;=(Annahmen!$C$7-Annahmen!$B$7)/(Annahmen!$D$7-Annahmen!$B$7),Annahmen!$B$7+SQRT(Ziehungen!B365*(Annahmen!$D$7-Annahmen!$B$7)*(Annahmen!$C$7-Annahmen!$B$7)),Annahmen!$D$7-SQRT((1-Ziehungen!B365)*(Annahmen!$D$7-Annahmen!$B$7)*(Annahmen!$D$7-Annahmen!$C$7)))))</x:f>
        <x:v>11221.500780438797</x:v>
      </x:c>
      <x:c r="C365" s="18" t="n">
        <x:f>IF(Annahmen!$B$15&lt;&gt;"gültig","",IF(Annahmen!$B$8=Annahmen!$D$8,Annahmen!$B$8,IF(Ziehungen!C365&lt;=(Annahmen!$C$8-Annahmen!$B$8)/(Annahmen!$D$8-Annahmen!$B$8),Annahmen!$B$8+SQRT(Ziehungen!C365*(Annahmen!$D$8-Annahmen!$B$8)*(Annahmen!$C$8-Annahmen!$B$8)),Annahmen!$D$8-SQRT((1-Ziehungen!C365)*(Annahmen!$D$8-Annahmen!$B$8)*(Annahmen!$D$8-Annahmen!$C$8)))))</x:f>
        <x:v>4860.819723177583</x:v>
      </x:c>
      <x:c r="D365" s="18" t="n">
        <x:f>IF(Annahmen!$B$15&lt;&gt;"gültig","",IF(Annahmen!$B$9=Annahmen!$D$9,Annahmen!$B$9,IF(Ziehungen!D365&lt;=(Annahmen!$C$9-Annahmen!$B$9)/(Annahmen!$D$9-Annahmen!$B$9),Annahmen!$B$9+SQRT(Ziehungen!D365*(Annahmen!$D$9-Annahmen!$B$9)*(Annahmen!$C$9-Annahmen!$B$9)),Annahmen!$D$9-SQRT((1-Ziehungen!D365)*(Annahmen!$D$9-Annahmen!$B$9)*(Annahmen!$D$9-Annahmen!$C$9)))))</x:f>
        <x:v>2041.0407684746747</x:v>
      </x:c>
      <x:c r="E365" s="18" t="n">
        <x:f>IF(Annahmen!$B$15="gültig",SUM(B365:D365),"")</x:f>
        <x:v>18123.361272091053</x:v>
      </x:c>
      <x:c r="F365" s="14" t="n">
        <x:f>IF(Annahmen!$B$15="gültig",IF(E365&gt;Annahmen!$B$12,1,0),"")</x:f>
        <x:v>0</x:v>
      </x:c>
    </x:row>
    <x:row r="366" ht="23" customHeight="1">
      <x:c r="A366" s="14" t="n">
        <x:f>Ziehungen!A366</x:f>
        <x:v>360</x:v>
      </x:c>
      <x:c r="B366" s="18" t="n">
        <x:f>IF(Annahmen!$B$15&lt;&gt;"gültig","",IF(Annahmen!$B$7=Annahmen!$D$7,Annahmen!$B$7,IF(Ziehungen!B366&lt;=(Annahmen!$C$7-Annahmen!$B$7)/(Annahmen!$D$7-Annahmen!$B$7),Annahmen!$B$7+SQRT(Ziehungen!B366*(Annahmen!$D$7-Annahmen!$B$7)*(Annahmen!$C$7-Annahmen!$B$7)),Annahmen!$D$7-SQRT((1-Ziehungen!B366)*(Annahmen!$D$7-Annahmen!$B$7)*(Annahmen!$D$7-Annahmen!$C$7)))))</x:f>
        <x:v>12583.138221140156</x:v>
      </x:c>
      <x:c r="C366" s="18" t="n">
        <x:f>IF(Annahmen!$B$15&lt;&gt;"gültig","",IF(Annahmen!$B$8=Annahmen!$D$8,Annahmen!$B$8,IF(Ziehungen!C366&lt;=(Annahmen!$C$8-Annahmen!$B$8)/(Annahmen!$D$8-Annahmen!$B$8),Annahmen!$B$8+SQRT(Ziehungen!C366*(Annahmen!$D$8-Annahmen!$B$8)*(Annahmen!$C$8-Annahmen!$B$8)),Annahmen!$D$8-SQRT((1-Ziehungen!C366)*(Annahmen!$D$8-Annahmen!$B$8)*(Annahmen!$D$8-Annahmen!$C$8)))))</x:f>
        <x:v>6995.444723138467</x:v>
      </x:c>
      <x:c r="D366" s="18" t="n">
        <x:f>IF(Annahmen!$B$15&lt;&gt;"gültig","",IF(Annahmen!$B$9=Annahmen!$D$9,Annahmen!$B$9,IF(Ziehungen!D366&lt;=(Annahmen!$C$9-Annahmen!$B$9)/(Annahmen!$D$9-Annahmen!$B$9),Annahmen!$B$9+SQRT(Ziehungen!D366*(Annahmen!$D$9-Annahmen!$B$9)*(Annahmen!$C$9-Annahmen!$B$9)),Annahmen!$D$9-SQRT((1-Ziehungen!D366)*(Annahmen!$D$9-Annahmen!$B$9)*(Annahmen!$D$9-Annahmen!$C$9)))))</x:f>
        <x:v>2298.590191833075</x:v>
      </x:c>
      <x:c r="E366" s="18" t="n">
        <x:f>IF(Annahmen!$B$15="gültig",SUM(B366:D366),"")</x:f>
        <x:v>21877.173136111698</x:v>
      </x:c>
      <x:c r="F366" s="14" t="n">
        <x:f>IF(Annahmen!$B$15="gültig",IF(E366&gt;Annahmen!$B$12,1,0),"")</x:f>
        <x:v>1</x:v>
      </x:c>
    </x:row>
    <x:row r="367" ht="23" customHeight="1">
      <x:c r="A367" s="14" t="n">
        <x:f>Ziehungen!A367</x:f>
        <x:v>361</x:v>
      </x:c>
      <x:c r="B367" s="18" t="n">
        <x:f>IF(Annahmen!$B$15&lt;&gt;"gültig","",IF(Annahmen!$B$7=Annahmen!$D$7,Annahmen!$B$7,IF(Ziehungen!B367&lt;=(Annahmen!$C$7-Annahmen!$B$7)/(Annahmen!$D$7-Annahmen!$B$7),Annahmen!$B$7+SQRT(Ziehungen!B367*(Annahmen!$D$7-Annahmen!$B$7)*(Annahmen!$C$7-Annahmen!$B$7)),Annahmen!$D$7-SQRT((1-Ziehungen!B367)*(Annahmen!$D$7-Annahmen!$B$7)*(Annahmen!$D$7-Annahmen!$C$7)))))</x:f>
        <x:v>10378.558775450425</x:v>
      </x:c>
      <x:c r="C367" s="18" t="n">
        <x:f>IF(Annahmen!$B$15&lt;&gt;"gültig","",IF(Annahmen!$B$8=Annahmen!$D$8,Annahmen!$B$8,IF(Ziehungen!C367&lt;=(Annahmen!$C$8-Annahmen!$B$8)/(Annahmen!$D$8-Annahmen!$B$8),Annahmen!$B$8+SQRT(Ziehungen!C367*(Annahmen!$D$8-Annahmen!$B$8)*(Annahmen!$C$8-Annahmen!$B$8)),Annahmen!$D$8-SQRT((1-Ziehungen!C367)*(Annahmen!$D$8-Annahmen!$B$8)*(Annahmen!$D$8-Annahmen!$C$8)))))</x:f>
        <x:v>5491.379287971459</x:v>
      </x:c>
      <x:c r="D367" s="18" t="n">
        <x:f>IF(Annahmen!$B$15&lt;&gt;"gültig","",IF(Annahmen!$B$9=Annahmen!$D$9,Annahmen!$B$9,IF(Ziehungen!D367&lt;=(Annahmen!$C$9-Annahmen!$B$9)/(Annahmen!$D$9-Annahmen!$B$9),Annahmen!$B$9+SQRT(Ziehungen!D367*(Annahmen!$D$9-Annahmen!$B$9)*(Annahmen!$C$9-Annahmen!$B$9)),Annahmen!$D$9-SQRT((1-Ziehungen!D367)*(Annahmen!$D$9-Annahmen!$B$9)*(Annahmen!$D$9-Annahmen!$C$9)))))</x:f>
        <x:v>1449.140116687279</x:v>
      </x:c>
      <x:c r="E367" s="18" t="n">
        <x:f>IF(Annahmen!$B$15="gültig",SUM(B367:D367),"")</x:f>
        <x:v>17319.07818010916</x:v>
      </x:c>
      <x:c r="F367" s="14" t="n">
        <x:f>IF(Annahmen!$B$15="gültig",IF(E367&gt;Annahmen!$B$12,1,0),"")</x:f>
        <x:v>0</x:v>
      </x:c>
    </x:row>
    <x:row r="368" ht="23" customHeight="1">
      <x:c r="A368" s="14" t="n">
        <x:f>Ziehungen!A368</x:f>
        <x:v>362</x:v>
      </x:c>
      <x:c r="B368" s="18" t="n">
        <x:f>IF(Annahmen!$B$15&lt;&gt;"gültig","",IF(Annahmen!$B$7=Annahmen!$D$7,Annahmen!$B$7,IF(Ziehungen!B368&lt;=(Annahmen!$C$7-Annahmen!$B$7)/(Annahmen!$D$7-Annahmen!$B$7),Annahmen!$B$7+SQRT(Ziehungen!B368*(Annahmen!$D$7-Annahmen!$B$7)*(Annahmen!$C$7-Annahmen!$B$7)),Annahmen!$D$7-SQRT((1-Ziehungen!B368)*(Annahmen!$D$7-Annahmen!$B$7)*(Annahmen!$D$7-Annahmen!$C$7)))))</x:f>
        <x:v>8686.855464116543</x:v>
      </x:c>
      <x:c r="C368" s="18" t="n">
        <x:f>IF(Annahmen!$B$15&lt;&gt;"gültig","",IF(Annahmen!$B$8=Annahmen!$D$8,Annahmen!$B$8,IF(Ziehungen!C368&lt;=(Annahmen!$C$8-Annahmen!$B$8)/(Annahmen!$D$8-Annahmen!$B$8),Annahmen!$B$8+SQRT(Ziehungen!C368*(Annahmen!$D$8-Annahmen!$B$8)*(Annahmen!$C$8-Annahmen!$B$8)),Annahmen!$D$8-SQRT((1-Ziehungen!C368)*(Annahmen!$D$8-Annahmen!$B$8)*(Annahmen!$D$8-Annahmen!$C$8)))))</x:f>
        <x:v>5303.802249957445</x:v>
      </x:c>
      <x:c r="D368" s="18" t="n">
        <x:f>IF(Annahmen!$B$15&lt;&gt;"gültig","",IF(Annahmen!$B$9=Annahmen!$D$9,Annahmen!$B$9,IF(Ziehungen!D368&lt;=(Annahmen!$C$9-Annahmen!$B$9)/(Annahmen!$D$9-Annahmen!$B$9),Annahmen!$B$9+SQRT(Ziehungen!D368*(Annahmen!$D$9-Annahmen!$B$9)*(Annahmen!$C$9-Annahmen!$B$9)),Annahmen!$D$9-SQRT((1-Ziehungen!D368)*(Annahmen!$D$9-Annahmen!$B$9)*(Annahmen!$D$9-Annahmen!$C$9)))))</x:f>
        <x:v>1865.1339244347614</x:v>
      </x:c>
      <x:c r="E368" s="18" t="n">
        <x:f>IF(Annahmen!$B$15="gültig",SUM(B368:D368),"")</x:f>
        <x:v>15855.79163850875</x:v>
      </x:c>
      <x:c r="F368" s="14" t="n">
        <x:f>IF(Annahmen!$B$15="gültig",IF(E368&gt;Annahmen!$B$12,1,0),"")</x:f>
        <x:v>0</x:v>
      </x:c>
    </x:row>
    <x:row r="369" ht="23" customHeight="1">
      <x:c r="A369" s="14" t="n">
        <x:f>Ziehungen!A369</x:f>
        <x:v>363</x:v>
      </x:c>
      <x:c r="B369" s="18" t="n">
        <x:f>IF(Annahmen!$B$15&lt;&gt;"gültig","",IF(Annahmen!$B$7=Annahmen!$D$7,Annahmen!$B$7,IF(Ziehungen!B369&lt;=(Annahmen!$C$7-Annahmen!$B$7)/(Annahmen!$D$7-Annahmen!$B$7),Annahmen!$B$7+SQRT(Ziehungen!B369*(Annahmen!$D$7-Annahmen!$B$7)*(Annahmen!$C$7-Annahmen!$B$7)),Annahmen!$D$7-SQRT((1-Ziehungen!B369)*(Annahmen!$D$7-Annahmen!$B$7)*(Annahmen!$D$7-Annahmen!$C$7)))))</x:f>
        <x:v>10042.567378556596</x:v>
      </x:c>
      <x:c r="C369" s="18" t="n">
        <x:f>IF(Annahmen!$B$15&lt;&gt;"gültig","",IF(Annahmen!$B$8=Annahmen!$D$8,Annahmen!$B$8,IF(Ziehungen!C369&lt;=(Annahmen!$C$8-Annahmen!$B$8)/(Annahmen!$D$8-Annahmen!$B$8),Annahmen!$B$8+SQRT(Ziehungen!C369*(Annahmen!$D$8-Annahmen!$B$8)*(Annahmen!$C$8-Annahmen!$B$8)),Annahmen!$D$8-SQRT((1-Ziehungen!C369)*(Annahmen!$D$8-Annahmen!$B$8)*(Annahmen!$D$8-Annahmen!$C$8)))))</x:f>
        <x:v>5470.107620447465</x:v>
      </x:c>
      <x:c r="D369" s="18" t="n">
        <x:f>IF(Annahmen!$B$15&lt;&gt;"gültig","",IF(Annahmen!$B$9=Annahmen!$D$9,Annahmen!$B$9,IF(Ziehungen!D369&lt;=(Annahmen!$C$9-Annahmen!$B$9)/(Annahmen!$D$9-Annahmen!$B$9),Annahmen!$B$9+SQRT(Ziehungen!D369*(Annahmen!$D$9-Annahmen!$B$9)*(Annahmen!$C$9-Annahmen!$B$9)),Annahmen!$D$9-SQRT((1-Ziehungen!D369)*(Annahmen!$D$9-Annahmen!$B$9)*(Annahmen!$D$9-Annahmen!$C$9)))))</x:f>
        <x:v>2088.6852840410816</x:v>
      </x:c>
      <x:c r="E369" s="18" t="n">
        <x:f>IF(Annahmen!$B$15="gültig",SUM(B369:D369),"")</x:f>
        <x:v>17601.360283045142</x:v>
      </x:c>
      <x:c r="F369" s="14" t="n">
        <x:f>IF(Annahmen!$B$15="gültig",IF(E369&gt;Annahmen!$B$12,1,0),"")</x:f>
        <x:v>0</x:v>
      </x:c>
    </x:row>
    <x:row r="370" ht="23" customHeight="1">
      <x:c r="A370" s="14" t="n">
        <x:f>Ziehungen!A370</x:f>
        <x:v>364</x:v>
      </x:c>
      <x:c r="B370" s="18" t="n">
        <x:f>IF(Annahmen!$B$15&lt;&gt;"gültig","",IF(Annahmen!$B$7=Annahmen!$D$7,Annahmen!$B$7,IF(Ziehungen!B370&lt;=(Annahmen!$C$7-Annahmen!$B$7)/(Annahmen!$D$7-Annahmen!$B$7),Annahmen!$B$7+SQRT(Ziehungen!B370*(Annahmen!$D$7-Annahmen!$B$7)*(Annahmen!$C$7-Annahmen!$B$7)),Annahmen!$D$7-SQRT((1-Ziehungen!B370)*(Annahmen!$D$7-Annahmen!$B$7)*(Annahmen!$D$7-Annahmen!$C$7)))))</x:f>
        <x:v>11118.054889218392</x:v>
      </x:c>
      <x:c r="C370" s="18" t="n">
        <x:f>IF(Annahmen!$B$15&lt;&gt;"gültig","",IF(Annahmen!$B$8=Annahmen!$D$8,Annahmen!$B$8,IF(Ziehungen!C370&lt;=(Annahmen!$C$8-Annahmen!$B$8)/(Annahmen!$D$8-Annahmen!$B$8),Annahmen!$B$8+SQRT(Ziehungen!C370*(Annahmen!$D$8-Annahmen!$B$8)*(Annahmen!$C$8-Annahmen!$B$8)),Annahmen!$D$8-SQRT((1-Ziehungen!C370)*(Annahmen!$D$8-Annahmen!$B$8)*(Annahmen!$D$8-Annahmen!$C$8)))))</x:f>
        <x:v>5814.625926676715</x:v>
      </x:c>
      <x:c r="D370" s="18" t="n">
        <x:f>IF(Annahmen!$B$15&lt;&gt;"gültig","",IF(Annahmen!$B$9=Annahmen!$D$9,Annahmen!$B$9,IF(Ziehungen!D370&lt;=(Annahmen!$C$9-Annahmen!$B$9)/(Annahmen!$D$9-Annahmen!$B$9),Annahmen!$B$9+SQRT(Ziehungen!D370*(Annahmen!$D$9-Annahmen!$B$9)*(Annahmen!$C$9-Annahmen!$B$9)),Annahmen!$D$9-SQRT((1-Ziehungen!D370)*(Annahmen!$D$9-Annahmen!$B$9)*(Annahmen!$D$9-Annahmen!$C$9)))))</x:f>
        <x:v>1653.7009274209308</x:v>
      </x:c>
      <x:c r="E370" s="18" t="n">
        <x:f>IF(Annahmen!$B$15="gültig",SUM(B370:D370),"")</x:f>
        <x:v>18586.381743316037</x:v>
      </x:c>
      <x:c r="F370" s="14" t="n">
        <x:f>IF(Annahmen!$B$15="gültig",IF(E370&gt;Annahmen!$B$12,1,0),"")</x:f>
        <x:v>0</x:v>
      </x:c>
    </x:row>
    <x:row r="371" ht="23" customHeight="1">
      <x:c r="A371" s="14" t="n">
        <x:f>Ziehungen!A371</x:f>
        <x:v>365</x:v>
      </x:c>
      <x:c r="B371" s="18" t="n">
        <x:f>IF(Annahmen!$B$15&lt;&gt;"gültig","",IF(Annahmen!$B$7=Annahmen!$D$7,Annahmen!$B$7,IF(Ziehungen!B371&lt;=(Annahmen!$C$7-Annahmen!$B$7)/(Annahmen!$D$7-Annahmen!$B$7),Annahmen!$B$7+SQRT(Ziehungen!B371*(Annahmen!$D$7-Annahmen!$B$7)*(Annahmen!$C$7-Annahmen!$B$7)),Annahmen!$D$7-SQRT((1-Ziehungen!B371)*(Annahmen!$D$7-Annahmen!$B$7)*(Annahmen!$D$7-Annahmen!$C$7)))))</x:f>
        <x:v>10516.386758595141</x:v>
      </x:c>
      <x:c r="C371" s="18" t="n">
        <x:f>IF(Annahmen!$B$15&lt;&gt;"gültig","",IF(Annahmen!$B$8=Annahmen!$D$8,Annahmen!$B$8,IF(Ziehungen!C371&lt;=(Annahmen!$C$8-Annahmen!$B$8)/(Annahmen!$D$8-Annahmen!$B$8),Annahmen!$B$8+SQRT(Ziehungen!C371*(Annahmen!$D$8-Annahmen!$B$8)*(Annahmen!$C$8-Annahmen!$B$8)),Annahmen!$D$8-SQRT((1-Ziehungen!C371)*(Annahmen!$D$8-Annahmen!$B$8)*(Annahmen!$D$8-Annahmen!$C$8)))))</x:f>
        <x:v>5747.648762209745</x:v>
      </x:c>
      <x:c r="D371" s="18" t="n">
        <x:f>IF(Annahmen!$B$15&lt;&gt;"gültig","",IF(Annahmen!$B$9=Annahmen!$D$9,Annahmen!$B$9,IF(Ziehungen!D371&lt;=(Annahmen!$C$9-Annahmen!$B$9)/(Annahmen!$D$9-Annahmen!$B$9),Annahmen!$B$9+SQRT(Ziehungen!D371*(Annahmen!$D$9-Annahmen!$B$9)*(Annahmen!$C$9-Annahmen!$B$9)),Annahmen!$D$9-SQRT((1-Ziehungen!D371)*(Annahmen!$D$9-Annahmen!$B$9)*(Annahmen!$D$9-Annahmen!$C$9)))))</x:f>
        <x:v>2252.023324123755</x:v>
      </x:c>
      <x:c r="E371" s="18" t="n">
        <x:f>IF(Annahmen!$B$15="gültig",SUM(B371:D371),"")</x:f>
        <x:v>18516.05884492864</x:v>
      </x:c>
      <x:c r="F371" s="14" t="n">
        <x:f>IF(Annahmen!$B$15="gültig",IF(E371&gt;Annahmen!$B$12,1,0),"")</x:f>
        <x:v>0</x:v>
      </x:c>
    </x:row>
    <x:row r="372" ht="23" customHeight="1">
      <x:c r="A372" s="14" t="n">
        <x:f>Ziehungen!A372</x:f>
        <x:v>366</x:v>
      </x:c>
      <x:c r="B372" s="18" t="n">
        <x:f>IF(Annahmen!$B$15&lt;&gt;"gültig","",IF(Annahmen!$B$7=Annahmen!$D$7,Annahmen!$B$7,IF(Ziehungen!B372&lt;=(Annahmen!$C$7-Annahmen!$B$7)/(Annahmen!$D$7-Annahmen!$B$7),Annahmen!$B$7+SQRT(Ziehungen!B372*(Annahmen!$D$7-Annahmen!$B$7)*(Annahmen!$C$7-Annahmen!$B$7)),Annahmen!$D$7-SQRT((1-Ziehungen!B372)*(Annahmen!$D$7-Annahmen!$B$7)*(Annahmen!$D$7-Annahmen!$C$7)))))</x:f>
        <x:v>9452.536063193102</x:v>
      </x:c>
      <x:c r="C372" s="18" t="n">
        <x:f>IF(Annahmen!$B$15&lt;&gt;"gültig","",IF(Annahmen!$B$8=Annahmen!$D$8,Annahmen!$B$8,IF(Ziehungen!C372&lt;=(Annahmen!$C$8-Annahmen!$B$8)/(Annahmen!$D$8-Annahmen!$B$8),Annahmen!$B$8+SQRT(Ziehungen!C372*(Annahmen!$D$8-Annahmen!$B$8)*(Annahmen!$C$8-Annahmen!$B$8)),Annahmen!$D$8-SQRT((1-Ziehungen!C372)*(Annahmen!$D$8-Annahmen!$B$8)*(Annahmen!$D$8-Annahmen!$C$8)))))</x:f>
        <x:v>6864.830558378063</x:v>
      </x:c>
      <x:c r="D372" s="18" t="n">
        <x:f>IF(Annahmen!$B$15&lt;&gt;"gültig","",IF(Annahmen!$B$9=Annahmen!$D$9,Annahmen!$B$9,IF(Ziehungen!D372&lt;=(Annahmen!$C$9-Annahmen!$B$9)/(Annahmen!$D$9-Annahmen!$B$9),Annahmen!$B$9+SQRT(Ziehungen!D372*(Annahmen!$D$9-Annahmen!$B$9)*(Annahmen!$C$9-Annahmen!$B$9)),Annahmen!$D$9-SQRT((1-Ziehungen!D372)*(Annahmen!$D$9-Annahmen!$B$9)*(Annahmen!$D$9-Annahmen!$C$9)))))</x:f>
        <x:v>2039.7673982903023</x:v>
      </x:c>
      <x:c r="E372" s="18" t="n">
        <x:f>IF(Annahmen!$B$15="gültig",SUM(B372:D372),"")</x:f>
        <x:v>18357.134019861467</x:v>
      </x:c>
      <x:c r="F372" s="14" t="n">
        <x:f>IF(Annahmen!$B$15="gültig",IF(E372&gt;Annahmen!$B$12,1,0),"")</x:f>
        <x:v>0</x:v>
      </x:c>
    </x:row>
    <x:row r="373" ht="23" customHeight="1">
      <x:c r="A373" s="14" t="n">
        <x:f>Ziehungen!A373</x:f>
        <x:v>367</x:v>
      </x:c>
      <x:c r="B373" s="18" t="n">
        <x:f>IF(Annahmen!$B$15&lt;&gt;"gültig","",IF(Annahmen!$B$7=Annahmen!$D$7,Annahmen!$B$7,IF(Ziehungen!B373&lt;=(Annahmen!$C$7-Annahmen!$B$7)/(Annahmen!$D$7-Annahmen!$B$7),Annahmen!$B$7+SQRT(Ziehungen!B373*(Annahmen!$D$7-Annahmen!$B$7)*(Annahmen!$C$7-Annahmen!$B$7)),Annahmen!$D$7-SQRT((1-Ziehungen!B373)*(Annahmen!$D$7-Annahmen!$B$7)*(Annahmen!$D$7-Annahmen!$C$7)))))</x:f>
        <x:v>9098.160801898854</x:v>
      </x:c>
      <x:c r="C373" s="18" t="n">
        <x:f>IF(Annahmen!$B$15&lt;&gt;"gültig","",IF(Annahmen!$B$8=Annahmen!$D$8,Annahmen!$B$8,IF(Ziehungen!C373&lt;=(Annahmen!$C$8-Annahmen!$B$8)/(Annahmen!$D$8-Annahmen!$B$8),Annahmen!$B$8+SQRT(Ziehungen!C373*(Annahmen!$D$8-Annahmen!$B$8)*(Annahmen!$C$8-Annahmen!$B$8)),Annahmen!$D$8-SQRT((1-Ziehungen!C373)*(Annahmen!$D$8-Annahmen!$B$8)*(Annahmen!$D$8-Annahmen!$C$8)))))</x:f>
        <x:v>7572.122331250137</x:v>
      </x:c>
      <x:c r="D373" s="18" t="n">
        <x:f>IF(Annahmen!$B$15&lt;&gt;"gültig","",IF(Annahmen!$B$9=Annahmen!$D$9,Annahmen!$B$9,IF(Ziehungen!D373&lt;=(Annahmen!$C$9-Annahmen!$B$9)/(Annahmen!$D$9-Annahmen!$B$9),Annahmen!$B$9+SQRT(Ziehungen!D373*(Annahmen!$D$9-Annahmen!$B$9)*(Annahmen!$C$9-Annahmen!$B$9)),Annahmen!$D$9-SQRT((1-Ziehungen!D373)*(Annahmen!$D$9-Annahmen!$B$9)*(Annahmen!$D$9-Annahmen!$C$9)))))</x:f>
        <x:v>2433.9409372335786</x:v>
      </x:c>
      <x:c r="E373" s="18" t="n">
        <x:f>IF(Annahmen!$B$15="gültig",SUM(B373:D373),"")</x:f>
        <x:v>19104.22407038257</x:v>
      </x:c>
      <x:c r="F373" s="14" t="n">
        <x:f>IF(Annahmen!$B$15="gültig",IF(E373&gt;Annahmen!$B$12,1,0),"")</x:f>
        <x:v>0</x:v>
      </x:c>
    </x:row>
    <x:row r="374" ht="23" customHeight="1">
      <x:c r="A374" s="14" t="n">
        <x:f>Ziehungen!A374</x:f>
        <x:v>368</x:v>
      </x:c>
      <x:c r="B374" s="18" t="n">
        <x:f>IF(Annahmen!$B$15&lt;&gt;"gültig","",IF(Annahmen!$B$7=Annahmen!$D$7,Annahmen!$B$7,IF(Ziehungen!B374&lt;=(Annahmen!$C$7-Annahmen!$B$7)/(Annahmen!$D$7-Annahmen!$B$7),Annahmen!$B$7+SQRT(Ziehungen!B374*(Annahmen!$D$7-Annahmen!$B$7)*(Annahmen!$C$7-Annahmen!$B$7)),Annahmen!$D$7-SQRT((1-Ziehungen!B374)*(Annahmen!$D$7-Annahmen!$B$7)*(Annahmen!$D$7-Annahmen!$C$7)))))</x:f>
        <x:v>11712.30321608351</x:v>
      </x:c>
      <x:c r="C374" s="18" t="n">
        <x:f>IF(Annahmen!$B$15&lt;&gt;"gültig","",IF(Annahmen!$B$8=Annahmen!$D$8,Annahmen!$B$8,IF(Ziehungen!C374&lt;=(Annahmen!$C$8-Annahmen!$B$8)/(Annahmen!$D$8-Annahmen!$B$8),Annahmen!$B$8+SQRT(Ziehungen!C374*(Annahmen!$D$8-Annahmen!$B$8)*(Annahmen!$C$8-Annahmen!$B$8)),Annahmen!$D$8-SQRT((1-Ziehungen!C374)*(Annahmen!$D$8-Annahmen!$B$8)*(Annahmen!$D$8-Annahmen!$C$8)))))</x:f>
        <x:v>4714.725938225625</x:v>
      </x:c>
      <x:c r="D374" s="18" t="n">
        <x:f>IF(Annahmen!$B$15&lt;&gt;"gültig","",IF(Annahmen!$B$9=Annahmen!$D$9,Annahmen!$B$9,IF(Ziehungen!D374&lt;=(Annahmen!$C$9-Annahmen!$B$9)/(Annahmen!$D$9-Annahmen!$B$9),Annahmen!$B$9+SQRT(Ziehungen!D374*(Annahmen!$D$9-Annahmen!$B$9)*(Annahmen!$C$9-Annahmen!$B$9)),Annahmen!$D$9-SQRT((1-Ziehungen!D374)*(Annahmen!$D$9-Annahmen!$B$9)*(Annahmen!$D$9-Annahmen!$C$9)))))</x:f>
        <x:v>2740.753072566905</x:v>
      </x:c>
      <x:c r="E374" s="18" t="n">
        <x:f>IF(Annahmen!$B$15="gültig",SUM(B374:D374),"")</x:f>
        <x:v>19167.782226876043</x:v>
      </x:c>
      <x:c r="F374" s="14" t="n">
        <x:f>IF(Annahmen!$B$15="gültig",IF(E374&gt;Annahmen!$B$12,1,0),"")</x:f>
        <x:v>0</x:v>
      </x:c>
    </x:row>
    <x:row r="375" ht="23" customHeight="1">
      <x:c r="A375" s="14" t="n">
        <x:f>Ziehungen!A375</x:f>
        <x:v>369</x:v>
      </x:c>
      <x:c r="B375" s="18" t="n">
        <x:f>IF(Annahmen!$B$15&lt;&gt;"gültig","",IF(Annahmen!$B$7=Annahmen!$D$7,Annahmen!$B$7,IF(Ziehungen!B375&lt;=(Annahmen!$C$7-Annahmen!$B$7)/(Annahmen!$D$7-Annahmen!$B$7),Annahmen!$B$7+SQRT(Ziehungen!B375*(Annahmen!$D$7-Annahmen!$B$7)*(Annahmen!$C$7-Annahmen!$B$7)),Annahmen!$D$7-SQRT((1-Ziehungen!B375)*(Annahmen!$D$7-Annahmen!$B$7)*(Annahmen!$D$7-Annahmen!$C$7)))))</x:f>
        <x:v>13263.97322122615</x:v>
      </x:c>
      <x:c r="C375" s="18" t="n">
        <x:f>IF(Annahmen!$B$15&lt;&gt;"gültig","",IF(Annahmen!$B$8=Annahmen!$D$8,Annahmen!$B$8,IF(Ziehungen!C375&lt;=(Annahmen!$C$8-Annahmen!$B$8)/(Annahmen!$D$8-Annahmen!$B$8),Annahmen!$B$8+SQRT(Ziehungen!C375*(Annahmen!$D$8-Annahmen!$B$8)*(Annahmen!$C$8-Annahmen!$B$8)),Annahmen!$D$8-SQRT((1-Ziehungen!C375)*(Annahmen!$D$8-Annahmen!$B$8)*(Annahmen!$D$8-Annahmen!$C$8)))))</x:f>
        <x:v>4679.350028068469</x:v>
      </x:c>
      <x:c r="D375" s="18" t="n">
        <x:f>IF(Annahmen!$B$15&lt;&gt;"gültig","",IF(Annahmen!$B$9=Annahmen!$D$9,Annahmen!$B$9,IF(Ziehungen!D375&lt;=(Annahmen!$C$9-Annahmen!$B$9)/(Annahmen!$D$9-Annahmen!$B$9),Annahmen!$B$9+SQRT(Ziehungen!D375*(Annahmen!$D$9-Annahmen!$B$9)*(Annahmen!$C$9-Annahmen!$B$9)),Annahmen!$D$9-SQRT((1-Ziehungen!D375)*(Annahmen!$D$9-Annahmen!$B$9)*(Annahmen!$D$9-Annahmen!$C$9)))))</x:f>
        <x:v>1706.9118182971686</x:v>
      </x:c>
      <x:c r="E375" s="18" t="n">
        <x:f>IF(Annahmen!$B$15="gültig",SUM(B375:D375),"")</x:f>
        <x:v>19650.235067591788</x:v>
      </x:c>
      <x:c r="F375" s="14" t="n">
        <x:f>IF(Annahmen!$B$15="gültig",IF(E375&gt;Annahmen!$B$12,1,0),"")</x:f>
        <x:v>0</x:v>
      </x:c>
    </x:row>
    <x:row r="376" ht="23" customHeight="1">
      <x:c r="A376" s="14" t="n">
        <x:f>Ziehungen!A376</x:f>
        <x:v>370</x:v>
      </x:c>
      <x:c r="B376" s="18" t="n">
        <x:f>IF(Annahmen!$B$15&lt;&gt;"gültig","",IF(Annahmen!$B$7=Annahmen!$D$7,Annahmen!$B$7,IF(Ziehungen!B376&lt;=(Annahmen!$C$7-Annahmen!$B$7)/(Annahmen!$D$7-Annahmen!$B$7),Annahmen!$B$7+SQRT(Ziehungen!B376*(Annahmen!$D$7-Annahmen!$B$7)*(Annahmen!$C$7-Annahmen!$B$7)),Annahmen!$D$7-SQRT((1-Ziehungen!B376)*(Annahmen!$D$7-Annahmen!$B$7)*(Annahmen!$D$7-Annahmen!$C$7)))))</x:f>
        <x:v>12500.544351578292</x:v>
      </x:c>
      <x:c r="C376" s="18" t="n">
        <x:f>IF(Annahmen!$B$15&lt;&gt;"gültig","",IF(Annahmen!$B$8=Annahmen!$D$8,Annahmen!$B$8,IF(Ziehungen!C376&lt;=(Annahmen!$C$8-Annahmen!$B$8)/(Annahmen!$D$8-Annahmen!$B$8),Annahmen!$B$8+SQRT(Ziehungen!C376*(Annahmen!$D$8-Annahmen!$B$8)*(Annahmen!$C$8-Annahmen!$B$8)),Annahmen!$D$8-SQRT((1-Ziehungen!C376)*(Annahmen!$D$8-Annahmen!$B$8)*(Annahmen!$D$8-Annahmen!$C$8)))))</x:f>
        <x:v>6522.591150005382</x:v>
      </x:c>
      <x:c r="D376" s="18" t="n">
        <x:f>IF(Annahmen!$B$15&lt;&gt;"gültig","",IF(Annahmen!$B$9=Annahmen!$D$9,Annahmen!$B$9,IF(Ziehungen!D376&lt;=(Annahmen!$C$9-Annahmen!$B$9)/(Annahmen!$D$9-Annahmen!$B$9),Annahmen!$B$9+SQRT(Ziehungen!D376*(Annahmen!$D$9-Annahmen!$B$9)*(Annahmen!$C$9-Annahmen!$B$9)),Annahmen!$D$9-SQRT((1-Ziehungen!D376)*(Annahmen!$D$9-Annahmen!$B$9)*(Annahmen!$D$9-Annahmen!$C$9)))))</x:f>
        <x:v>1823.5206391813097</x:v>
      </x:c>
      <x:c r="E376" s="18" t="n">
        <x:f>IF(Annahmen!$B$15="gültig",SUM(B376:D376),"")</x:f>
        <x:v>20846.656140764982</x:v>
      </x:c>
      <x:c r="F376" s="14" t="n">
        <x:f>IF(Annahmen!$B$15="gültig",IF(E376&gt;Annahmen!$B$12,1,0),"")</x:f>
        <x:v>1</x:v>
      </x:c>
    </x:row>
    <x:row r="377" ht="23" customHeight="1">
      <x:c r="A377" s="14" t="n">
        <x:f>Ziehungen!A377</x:f>
        <x:v>371</x:v>
      </x:c>
      <x:c r="B377" s="18" t="n">
        <x:f>IF(Annahmen!$B$15&lt;&gt;"gültig","",IF(Annahmen!$B$7=Annahmen!$D$7,Annahmen!$B$7,IF(Ziehungen!B377&lt;=(Annahmen!$C$7-Annahmen!$B$7)/(Annahmen!$D$7-Annahmen!$B$7),Annahmen!$B$7+SQRT(Ziehungen!B377*(Annahmen!$D$7-Annahmen!$B$7)*(Annahmen!$C$7-Annahmen!$B$7)),Annahmen!$D$7-SQRT((1-Ziehungen!B377)*(Annahmen!$D$7-Annahmen!$B$7)*(Annahmen!$D$7-Annahmen!$C$7)))))</x:f>
        <x:v>9715.340299529387</x:v>
      </x:c>
      <x:c r="C377" s="18" t="n">
        <x:f>IF(Annahmen!$B$15&lt;&gt;"gültig","",IF(Annahmen!$B$8=Annahmen!$D$8,Annahmen!$B$8,IF(Ziehungen!C377&lt;=(Annahmen!$C$8-Annahmen!$B$8)/(Annahmen!$D$8-Annahmen!$B$8),Annahmen!$B$8+SQRT(Ziehungen!C377*(Annahmen!$D$8-Annahmen!$B$8)*(Annahmen!$C$8-Annahmen!$B$8)),Annahmen!$D$8-SQRT((1-Ziehungen!C377)*(Annahmen!$D$8-Annahmen!$B$8)*(Annahmen!$D$8-Annahmen!$C$8)))))</x:f>
        <x:v>7869.934429969192</x:v>
      </x:c>
      <x:c r="D377" s="18" t="n">
        <x:f>IF(Annahmen!$B$15&lt;&gt;"gültig","",IF(Annahmen!$B$9=Annahmen!$D$9,Annahmen!$B$9,IF(Ziehungen!D377&lt;=(Annahmen!$C$9-Annahmen!$B$9)/(Annahmen!$D$9-Annahmen!$B$9),Annahmen!$B$9+SQRT(Ziehungen!D377*(Annahmen!$D$9-Annahmen!$B$9)*(Annahmen!$C$9-Annahmen!$B$9)),Annahmen!$D$9-SQRT((1-Ziehungen!D377)*(Annahmen!$D$9-Annahmen!$B$9)*(Annahmen!$D$9-Annahmen!$C$9)))))</x:f>
        <x:v>1682.5086973305777</x:v>
      </x:c>
      <x:c r="E377" s="18" t="n">
        <x:f>IF(Annahmen!$B$15="gültig",SUM(B377:D377),"")</x:f>
        <x:v>19267.783426829155</x:v>
      </x:c>
      <x:c r="F377" s="14" t="n">
        <x:f>IF(Annahmen!$B$15="gültig",IF(E377&gt;Annahmen!$B$12,1,0),"")</x:f>
        <x:v>0</x:v>
      </x:c>
    </x:row>
    <x:row r="378" ht="23" customHeight="1">
      <x:c r="A378" s="14" t="n">
        <x:f>Ziehungen!A378</x:f>
        <x:v>372</x:v>
      </x:c>
      <x:c r="B378" s="18" t="n">
        <x:f>IF(Annahmen!$B$15&lt;&gt;"gültig","",IF(Annahmen!$B$7=Annahmen!$D$7,Annahmen!$B$7,IF(Ziehungen!B378&lt;=(Annahmen!$C$7-Annahmen!$B$7)/(Annahmen!$D$7-Annahmen!$B$7),Annahmen!$B$7+SQRT(Ziehungen!B378*(Annahmen!$D$7-Annahmen!$B$7)*(Annahmen!$C$7-Annahmen!$B$7)),Annahmen!$D$7-SQRT((1-Ziehungen!B378)*(Annahmen!$D$7-Annahmen!$B$7)*(Annahmen!$D$7-Annahmen!$C$7)))))</x:f>
        <x:v>13206.33771352705</x:v>
      </x:c>
      <x:c r="C378" s="18" t="n">
        <x:f>IF(Annahmen!$B$15&lt;&gt;"gültig","",IF(Annahmen!$B$8=Annahmen!$D$8,Annahmen!$B$8,IF(Ziehungen!C378&lt;=(Annahmen!$C$8-Annahmen!$B$8)/(Annahmen!$D$8-Annahmen!$B$8),Annahmen!$B$8+SQRT(Ziehungen!C378*(Annahmen!$D$8-Annahmen!$B$8)*(Annahmen!$C$8-Annahmen!$B$8)),Annahmen!$D$8-SQRT((1-Ziehungen!C378)*(Annahmen!$D$8-Annahmen!$B$8)*(Annahmen!$D$8-Annahmen!$C$8)))))</x:f>
        <x:v>5464.338853369103</x:v>
      </x:c>
      <x:c r="D378" s="18" t="n">
        <x:f>IF(Annahmen!$B$15&lt;&gt;"gültig","",IF(Annahmen!$B$9=Annahmen!$D$9,Annahmen!$B$9,IF(Ziehungen!D378&lt;=(Annahmen!$C$9-Annahmen!$B$9)/(Annahmen!$D$9-Annahmen!$B$9),Annahmen!$B$9+SQRT(Ziehungen!D378*(Annahmen!$D$9-Annahmen!$B$9)*(Annahmen!$C$9-Annahmen!$B$9)),Annahmen!$D$9-SQRT((1-Ziehungen!D378)*(Annahmen!$D$9-Annahmen!$B$9)*(Annahmen!$D$9-Annahmen!$C$9)))))</x:f>
        <x:v>1384.9131362218538</x:v>
      </x:c>
      <x:c r="E378" s="18" t="n">
        <x:f>IF(Annahmen!$B$15="gültig",SUM(B378:D378),"")</x:f>
        <x:v>20055.589703118007</x:v>
      </x:c>
      <x:c r="F378" s="14" t="n">
        <x:f>IF(Annahmen!$B$15="gültig",IF(E378&gt;Annahmen!$B$12,1,0),"")</x:f>
        <x:v>1</x:v>
      </x:c>
    </x:row>
    <x:row r="379" ht="23" customHeight="1">
      <x:c r="A379" s="14" t="n">
        <x:f>Ziehungen!A379</x:f>
        <x:v>373</x:v>
      </x:c>
      <x:c r="B379" s="18" t="n">
        <x:f>IF(Annahmen!$B$15&lt;&gt;"gültig","",IF(Annahmen!$B$7=Annahmen!$D$7,Annahmen!$B$7,IF(Ziehungen!B379&lt;=(Annahmen!$C$7-Annahmen!$B$7)/(Annahmen!$D$7-Annahmen!$B$7),Annahmen!$B$7+SQRT(Ziehungen!B379*(Annahmen!$D$7-Annahmen!$B$7)*(Annahmen!$C$7-Annahmen!$B$7)),Annahmen!$D$7-SQRT((1-Ziehungen!B379)*(Annahmen!$D$7-Annahmen!$B$7)*(Annahmen!$D$7-Annahmen!$C$7)))))</x:f>
        <x:v>10112.971207390474</x:v>
      </x:c>
      <x:c r="C379" s="18" t="n">
        <x:f>IF(Annahmen!$B$15&lt;&gt;"gültig","",IF(Annahmen!$B$8=Annahmen!$D$8,Annahmen!$B$8,IF(Ziehungen!C379&lt;=(Annahmen!$C$8-Annahmen!$B$8)/(Annahmen!$D$8-Annahmen!$B$8),Annahmen!$B$8+SQRT(Ziehungen!C379*(Annahmen!$D$8-Annahmen!$B$8)*(Annahmen!$C$8-Annahmen!$B$8)),Annahmen!$D$8-SQRT((1-Ziehungen!C379)*(Annahmen!$D$8-Annahmen!$B$8)*(Annahmen!$D$8-Annahmen!$C$8)))))</x:f>
        <x:v>5405.613517187056</x:v>
      </x:c>
      <x:c r="D379" s="18" t="n">
        <x:f>IF(Annahmen!$B$15&lt;&gt;"gültig","",IF(Annahmen!$B$9=Annahmen!$D$9,Annahmen!$B$9,IF(Ziehungen!D379&lt;=(Annahmen!$C$9-Annahmen!$B$9)/(Annahmen!$D$9-Annahmen!$B$9),Annahmen!$B$9+SQRT(Ziehungen!D379*(Annahmen!$D$9-Annahmen!$B$9)*(Annahmen!$C$9-Annahmen!$B$9)),Annahmen!$D$9-SQRT((1-Ziehungen!D379)*(Annahmen!$D$9-Annahmen!$B$9)*(Annahmen!$D$9-Annahmen!$C$9)))))</x:f>
        <x:v>2307.575243830179</x:v>
      </x:c>
      <x:c r="E379" s="18" t="n">
        <x:f>IF(Annahmen!$B$15="gültig",SUM(B379:D379),"")</x:f>
        <x:v>17826.15996840771</x:v>
      </x:c>
      <x:c r="F379" s="14" t="n">
        <x:f>IF(Annahmen!$B$15="gültig",IF(E379&gt;Annahmen!$B$12,1,0),"")</x:f>
        <x:v>0</x:v>
      </x:c>
    </x:row>
    <x:row r="380" ht="23" customHeight="1">
      <x:c r="A380" s="14" t="n">
        <x:f>Ziehungen!A380</x:f>
        <x:v>374</x:v>
      </x:c>
      <x:c r="B380" s="18" t="n">
        <x:f>IF(Annahmen!$B$15&lt;&gt;"gültig","",IF(Annahmen!$B$7=Annahmen!$D$7,Annahmen!$B$7,IF(Ziehungen!B380&lt;=(Annahmen!$C$7-Annahmen!$B$7)/(Annahmen!$D$7-Annahmen!$B$7),Annahmen!$B$7+SQRT(Ziehungen!B380*(Annahmen!$D$7-Annahmen!$B$7)*(Annahmen!$C$7-Annahmen!$B$7)),Annahmen!$D$7-SQRT((1-Ziehungen!B380)*(Annahmen!$D$7-Annahmen!$B$7)*(Annahmen!$D$7-Annahmen!$C$7)))))</x:f>
        <x:v>12652.20935600172</x:v>
      </x:c>
      <x:c r="C380" s="18" t="n">
        <x:f>IF(Annahmen!$B$15&lt;&gt;"gültig","",IF(Annahmen!$B$8=Annahmen!$D$8,Annahmen!$B$8,IF(Ziehungen!C380&lt;=(Annahmen!$C$8-Annahmen!$B$8)/(Annahmen!$D$8-Annahmen!$B$8),Annahmen!$B$8+SQRT(Ziehungen!C380*(Annahmen!$D$8-Annahmen!$B$8)*(Annahmen!$C$8-Annahmen!$B$8)),Annahmen!$D$8-SQRT((1-Ziehungen!C380)*(Annahmen!$D$8-Annahmen!$B$8)*(Annahmen!$D$8-Annahmen!$C$8)))))</x:f>
        <x:v>6120.0116861188035</x:v>
      </x:c>
      <x:c r="D380" s="18" t="n">
        <x:f>IF(Annahmen!$B$15&lt;&gt;"gültig","",IF(Annahmen!$B$9=Annahmen!$D$9,Annahmen!$B$9,IF(Ziehungen!D380&lt;=(Annahmen!$C$9-Annahmen!$B$9)/(Annahmen!$D$9-Annahmen!$B$9),Annahmen!$B$9+SQRT(Ziehungen!D380*(Annahmen!$D$9-Annahmen!$B$9)*(Annahmen!$C$9-Annahmen!$B$9)),Annahmen!$D$9-SQRT((1-Ziehungen!D380)*(Annahmen!$D$9-Annahmen!$B$9)*(Annahmen!$D$9-Annahmen!$C$9)))))</x:f>
        <x:v>2350.808688502155</x:v>
      </x:c>
      <x:c r="E380" s="18" t="n">
        <x:f>IF(Annahmen!$B$15="gültig",SUM(B380:D380),"")</x:f>
        <x:v>21123.02973062268</x:v>
      </x:c>
      <x:c r="F380" s="14" t="n">
        <x:f>IF(Annahmen!$B$15="gültig",IF(E380&gt;Annahmen!$B$12,1,0),"")</x:f>
        <x:v>1</x:v>
      </x:c>
    </x:row>
    <x:row r="381" ht="23" customHeight="1">
      <x:c r="A381" s="14" t="n">
        <x:f>Ziehungen!A381</x:f>
        <x:v>375</x:v>
      </x:c>
      <x:c r="B381" s="18" t="n">
        <x:f>IF(Annahmen!$B$15&lt;&gt;"gültig","",IF(Annahmen!$B$7=Annahmen!$D$7,Annahmen!$B$7,IF(Ziehungen!B381&lt;=(Annahmen!$C$7-Annahmen!$B$7)/(Annahmen!$D$7-Annahmen!$B$7),Annahmen!$B$7+SQRT(Ziehungen!B381*(Annahmen!$D$7-Annahmen!$B$7)*(Annahmen!$C$7-Annahmen!$B$7)),Annahmen!$D$7-SQRT((1-Ziehungen!B381)*(Annahmen!$D$7-Annahmen!$B$7)*(Annahmen!$D$7-Annahmen!$C$7)))))</x:f>
        <x:v>9378.872298404882</x:v>
      </x:c>
      <x:c r="C381" s="18" t="n">
        <x:f>IF(Annahmen!$B$15&lt;&gt;"gültig","",IF(Annahmen!$B$8=Annahmen!$D$8,Annahmen!$B$8,IF(Ziehungen!C381&lt;=(Annahmen!$C$8-Annahmen!$B$8)/(Annahmen!$D$8-Annahmen!$B$8),Annahmen!$B$8+SQRT(Ziehungen!C381*(Annahmen!$D$8-Annahmen!$B$8)*(Annahmen!$C$8-Annahmen!$B$8)),Annahmen!$D$8-SQRT((1-Ziehungen!C381)*(Annahmen!$D$8-Annahmen!$B$8)*(Annahmen!$D$8-Annahmen!$C$8)))))</x:f>
        <x:v>8069.537765388515</x:v>
      </x:c>
      <x:c r="D381" s="18" t="n">
        <x:f>IF(Annahmen!$B$15&lt;&gt;"gültig","",IF(Annahmen!$B$9=Annahmen!$D$9,Annahmen!$B$9,IF(Ziehungen!D381&lt;=(Annahmen!$C$9-Annahmen!$B$9)/(Annahmen!$D$9-Annahmen!$B$9),Annahmen!$B$9+SQRT(Ziehungen!D381*(Annahmen!$D$9-Annahmen!$B$9)*(Annahmen!$C$9-Annahmen!$B$9)),Annahmen!$D$9-SQRT((1-Ziehungen!D381)*(Annahmen!$D$9-Annahmen!$B$9)*(Annahmen!$D$9-Annahmen!$C$9)))))</x:f>
        <x:v>1084.5583697216189</x:v>
      </x:c>
      <x:c r="E381" s="18" t="n">
        <x:f>IF(Annahmen!$B$15="gültig",SUM(B381:D381),"")</x:f>
        <x:v>18532.968433515016</x:v>
      </x:c>
      <x:c r="F381" s="14" t="n">
        <x:f>IF(Annahmen!$B$15="gültig",IF(E381&gt;Annahmen!$B$12,1,0),"")</x:f>
        <x:v>0</x:v>
      </x:c>
    </x:row>
    <x:row r="382" ht="23" customHeight="1">
      <x:c r="A382" s="14" t="n">
        <x:f>Ziehungen!A382</x:f>
        <x:v>376</x:v>
      </x:c>
      <x:c r="B382" s="18" t="n">
        <x:f>IF(Annahmen!$B$15&lt;&gt;"gültig","",IF(Annahmen!$B$7=Annahmen!$D$7,Annahmen!$B$7,IF(Ziehungen!B382&lt;=(Annahmen!$C$7-Annahmen!$B$7)/(Annahmen!$D$7-Annahmen!$B$7),Annahmen!$B$7+SQRT(Ziehungen!B382*(Annahmen!$D$7-Annahmen!$B$7)*(Annahmen!$C$7-Annahmen!$B$7)),Annahmen!$D$7-SQRT((1-Ziehungen!B382)*(Annahmen!$D$7-Annahmen!$B$7)*(Annahmen!$D$7-Annahmen!$C$7)))))</x:f>
        <x:v>12941.4162772643</x:v>
      </x:c>
      <x:c r="C382" s="18" t="n">
        <x:f>IF(Annahmen!$B$15&lt;&gt;"gültig","",IF(Annahmen!$B$8=Annahmen!$D$8,Annahmen!$B$8,IF(Ziehungen!C382&lt;=(Annahmen!$C$8-Annahmen!$B$8)/(Annahmen!$D$8-Annahmen!$B$8),Annahmen!$B$8+SQRT(Ziehungen!C382*(Annahmen!$D$8-Annahmen!$B$8)*(Annahmen!$C$8-Annahmen!$B$8)),Annahmen!$D$8-SQRT((1-Ziehungen!C382)*(Annahmen!$D$8-Annahmen!$B$8)*(Annahmen!$D$8-Annahmen!$C$8)))))</x:f>
        <x:v>6002.605468529144</x:v>
      </x:c>
      <x:c r="D382" s="18" t="n">
        <x:f>IF(Annahmen!$B$15&lt;&gt;"gültig","",IF(Annahmen!$B$9=Annahmen!$D$9,Annahmen!$B$9,IF(Ziehungen!D382&lt;=(Annahmen!$C$9-Annahmen!$B$9)/(Annahmen!$D$9-Annahmen!$B$9),Annahmen!$B$9+SQRT(Ziehungen!D382*(Annahmen!$D$9-Annahmen!$B$9)*(Annahmen!$C$9-Annahmen!$B$9)),Annahmen!$D$9-SQRT((1-Ziehungen!D382)*(Annahmen!$D$9-Annahmen!$B$9)*(Annahmen!$D$9-Annahmen!$C$9)))))</x:f>
        <x:v>1088.3689665342115</x:v>
      </x:c>
      <x:c r="E382" s="18" t="n">
        <x:f>IF(Annahmen!$B$15="gültig",SUM(B382:D382),"")</x:f>
        <x:v>20032.39071232765</x:v>
      </x:c>
      <x:c r="F382" s="14" t="n">
        <x:f>IF(Annahmen!$B$15="gültig",IF(E382&gt;Annahmen!$B$12,1,0),"")</x:f>
        <x:v>1</x:v>
      </x:c>
    </x:row>
    <x:row r="383" ht="23" customHeight="1">
      <x:c r="A383" s="14" t="n">
        <x:f>Ziehungen!A383</x:f>
        <x:v>377</x:v>
      </x:c>
      <x:c r="B383" s="18" t="n">
        <x:f>IF(Annahmen!$B$15&lt;&gt;"gültig","",IF(Annahmen!$B$7=Annahmen!$D$7,Annahmen!$B$7,IF(Ziehungen!B383&lt;=(Annahmen!$C$7-Annahmen!$B$7)/(Annahmen!$D$7-Annahmen!$B$7),Annahmen!$B$7+SQRT(Ziehungen!B383*(Annahmen!$D$7-Annahmen!$B$7)*(Annahmen!$C$7-Annahmen!$B$7)),Annahmen!$D$7-SQRT((1-Ziehungen!B383)*(Annahmen!$D$7-Annahmen!$B$7)*(Annahmen!$D$7-Annahmen!$C$7)))))</x:f>
        <x:v>9934.832085730655</x:v>
      </x:c>
      <x:c r="C383" s="18" t="n">
        <x:f>IF(Annahmen!$B$15&lt;&gt;"gültig","",IF(Annahmen!$B$8=Annahmen!$D$8,Annahmen!$B$8,IF(Ziehungen!C383&lt;=(Annahmen!$C$8-Annahmen!$B$8)/(Annahmen!$D$8-Annahmen!$B$8),Annahmen!$B$8+SQRT(Ziehungen!C383*(Annahmen!$D$8-Annahmen!$B$8)*(Annahmen!$C$8-Annahmen!$B$8)),Annahmen!$D$8-SQRT((1-Ziehungen!C383)*(Annahmen!$D$8-Annahmen!$B$8)*(Annahmen!$D$8-Annahmen!$C$8)))))</x:f>
        <x:v>6248.332785138279</x:v>
      </x:c>
      <x:c r="D383" s="18" t="n">
        <x:f>IF(Annahmen!$B$15&lt;&gt;"gültig","",IF(Annahmen!$B$9=Annahmen!$D$9,Annahmen!$B$9,IF(Ziehungen!D383&lt;=(Annahmen!$C$9-Annahmen!$B$9)/(Annahmen!$D$9-Annahmen!$B$9),Annahmen!$B$9+SQRT(Ziehungen!D383*(Annahmen!$D$9-Annahmen!$B$9)*(Annahmen!$C$9-Annahmen!$B$9)),Annahmen!$D$9-SQRT((1-Ziehungen!D383)*(Annahmen!$D$9-Annahmen!$B$9)*(Annahmen!$D$9-Annahmen!$C$9)))))</x:f>
        <x:v>1663.7149543163127</x:v>
      </x:c>
      <x:c r="E383" s="18" t="n">
        <x:f>IF(Annahmen!$B$15="gültig",SUM(B383:D383),"")</x:f>
        <x:v>17846.87982518525</x:v>
      </x:c>
      <x:c r="F383" s="14" t="n">
        <x:f>IF(Annahmen!$B$15="gültig",IF(E383&gt;Annahmen!$B$12,1,0),"")</x:f>
        <x:v>0</x:v>
      </x:c>
    </x:row>
    <x:row r="384" ht="23" customHeight="1">
      <x:c r="A384" s="14" t="n">
        <x:f>Ziehungen!A384</x:f>
        <x:v>378</x:v>
      </x:c>
      <x:c r="B384" s="18" t="n">
        <x:f>IF(Annahmen!$B$15&lt;&gt;"gültig","",IF(Annahmen!$B$7=Annahmen!$D$7,Annahmen!$B$7,IF(Ziehungen!B384&lt;=(Annahmen!$C$7-Annahmen!$B$7)/(Annahmen!$D$7-Annahmen!$B$7),Annahmen!$B$7+SQRT(Ziehungen!B384*(Annahmen!$D$7-Annahmen!$B$7)*(Annahmen!$C$7-Annahmen!$B$7)),Annahmen!$D$7-SQRT((1-Ziehungen!B384)*(Annahmen!$D$7-Annahmen!$B$7)*(Annahmen!$D$7-Annahmen!$C$7)))))</x:f>
        <x:v>10372.952430503437</x:v>
      </x:c>
      <x:c r="C384" s="18" t="n">
        <x:f>IF(Annahmen!$B$15&lt;&gt;"gültig","",IF(Annahmen!$B$8=Annahmen!$D$8,Annahmen!$B$8,IF(Ziehungen!C384&lt;=(Annahmen!$C$8-Annahmen!$B$8)/(Annahmen!$D$8-Annahmen!$B$8),Annahmen!$B$8+SQRT(Ziehungen!C384*(Annahmen!$D$8-Annahmen!$B$8)*(Annahmen!$C$8-Annahmen!$B$8)),Annahmen!$D$8-SQRT((1-Ziehungen!C384)*(Annahmen!$D$8-Annahmen!$B$8)*(Annahmen!$D$8-Annahmen!$C$8)))))</x:f>
        <x:v>5093.778633802978</x:v>
      </x:c>
      <x:c r="D384" s="18" t="n">
        <x:f>IF(Annahmen!$B$15&lt;&gt;"gültig","",IF(Annahmen!$B$9=Annahmen!$D$9,Annahmen!$B$9,IF(Ziehungen!D384&lt;=(Annahmen!$C$9-Annahmen!$B$9)/(Annahmen!$D$9-Annahmen!$B$9),Annahmen!$B$9+SQRT(Ziehungen!D384*(Annahmen!$D$9-Annahmen!$B$9)*(Annahmen!$C$9-Annahmen!$B$9)),Annahmen!$D$9-SQRT((1-Ziehungen!D384)*(Annahmen!$D$9-Annahmen!$B$9)*(Annahmen!$D$9-Annahmen!$C$9)))))</x:f>
        <x:v>1854.1420692057259</x:v>
      </x:c>
      <x:c r="E384" s="18" t="n">
        <x:f>IF(Annahmen!$B$15="gültig",SUM(B384:D384),"")</x:f>
        <x:v>17320.87313351214</x:v>
      </x:c>
      <x:c r="F384" s="14" t="n">
        <x:f>IF(Annahmen!$B$15="gültig",IF(E384&gt;Annahmen!$B$12,1,0),"")</x:f>
        <x:v>0</x:v>
      </x:c>
    </x:row>
    <x:row r="385" ht="23" customHeight="1">
      <x:c r="A385" s="14" t="n">
        <x:f>Ziehungen!A385</x:f>
        <x:v>379</x:v>
      </x:c>
      <x:c r="B385" s="18" t="n">
        <x:f>IF(Annahmen!$B$15&lt;&gt;"gültig","",IF(Annahmen!$B$7=Annahmen!$D$7,Annahmen!$B$7,IF(Ziehungen!B385&lt;=(Annahmen!$C$7-Annahmen!$B$7)/(Annahmen!$D$7-Annahmen!$B$7),Annahmen!$B$7+SQRT(Ziehungen!B385*(Annahmen!$D$7-Annahmen!$B$7)*(Annahmen!$C$7-Annahmen!$B$7)),Annahmen!$D$7-SQRT((1-Ziehungen!B385)*(Annahmen!$D$7-Annahmen!$B$7)*(Annahmen!$D$7-Annahmen!$C$7)))))</x:f>
        <x:v>11048.451106746275</x:v>
      </x:c>
      <x:c r="C385" s="18" t="n">
        <x:f>IF(Annahmen!$B$15&lt;&gt;"gültig","",IF(Annahmen!$B$8=Annahmen!$D$8,Annahmen!$B$8,IF(Ziehungen!C385&lt;=(Annahmen!$C$8-Annahmen!$B$8)/(Annahmen!$D$8-Annahmen!$B$8),Annahmen!$B$8+SQRT(Ziehungen!C385*(Annahmen!$D$8-Annahmen!$B$8)*(Annahmen!$C$8-Annahmen!$B$8)),Annahmen!$D$8-SQRT((1-Ziehungen!C385)*(Annahmen!$D$8-Annahmen!$B$8)*(Annahmen!$D$8-Annahmen!$C$8)))))</x:f>
        <x:v>6223.816146401907</x:v>
      </x:c>
      <x:c r="D385" s="18" t="n">
        <x:f>IF(Annahmen!$B$15&lt;&gt;"gültig","",IF(Annahmen!$B$9=Annahmen!$D$9,Annahmen!$B$9,IF(Ziehungen!D385&lt;=(Annahmen!$C$9-Annahmen!$B$9)/(Annahmen!$D$9-Annahmen!$B$9),Annahmen!$B$9+SQRT(Ziehungen!D385*(Annahmen!$D$9-Annahmen!$B$9)*(Annahmen!$C$9-Annahmen!$B$9)),Annahmen!$D$9-SQRT((1-Ziehungen!D385)*(Annahmen!$D$9-Annahmen!$B$9)*(Annahmen!$D$9-Annahmen!$C$9)))))</x:f>
        <x:v>1909.7582295067061</x:v>
      </x:c>
      <x:c r="E385" s="18" t="n">
        <x:f>IF(Annahmen!$B$15="gültig",SUM(B385:D385),"")</x:f>
        <x:v>19182.025482654888</x:v>
      </x:c>
      <x:c r="F385" s="14" t="n">
        <x:f>IF(Annahmen!$B$15="gültig",IF(E385&gt;Annahmen!$B$12,1,0),"")</x:f>
        <x:v>0</x:v>
      </x:c>
    </x:row>
    <x:row r="386" ht="23" customHeight="1">
      <x:c r="A386" s="14" t="n">
        <x:f>Ziehungen!A386</x:f>
        <x:v>380</x:v>
      </x:c>
      <x:c r="B386" s="18" t="n">
        <x:f>IF(Annahmen!$B$15&lt;&gt;"gültig","",IF(Annahmen!$B$7=Annahmen!$D$7,Annahmen!$B$7,IF(Ziehungen!B386&lt;=(Annahmen!$C$7-Annahmen!$B$7)/(Annahmen!$D$7-Annahmen!$B$7),Annahmen!$B$7+SQRT(Ziehungen!B386*(Annahmen!$D$7-Annahmen!$B$7)*(Annahmen!$C$7-Annahmen!$B$7)),Annahmen!$D$7-SQRT((1-Ziehungen!B386)*(Annahmen!$D$7-Annahmen!$B$7)*(Annahmen!$D$7-Annahmen!$C$7)))))</x:f>
        <x:v>10718.361403706898</x:v>
      </x:c>
      <x:c r="C386" s="18" t="n">
        <x:f>IF(Annahmen!$B$15&lt;&gt;"gültig","",IF(Annahmen!$B$8=Annahmen!$D$8,Annahmen!$B$8,IF(Ziehungen!C386&lt;=(Annahmen!$C$8-Annahmen!$B$8)/(Annahmen!$D$8-Annahmen!$B$8),Annahmen!$B$8+SQRT(Ziehungen!C386*(Annahmen!$D$8-Annahmen!$B$8)*(Annahmen!$C$8-Annahmen!$B$8)),Annahmen!$D$8-SQRT((1-Ziehungen!C386)*(Annahmen!$D$8-Annahmen!$B$8)*(Annahmen!$D$8-Annahmen!$C$8)))))</x:f>
        <x:v>6013.694341883927</x:v>
      </x:c>
      <x:c r="D386" s="18" t="n">
        <x:f>IF(Annahmen!$B$15&lt;&gt;"gültig","",IF(Annahmen!$B$9=Annahmen!$D$9,Annahmen!$B$9,IF(Ziehungen!D386&lt;=(Annahmen!$C$9-Annahmen!$B$9)/(Annahmen!$D$9-Annahmen!$B$9),Annahmen!$B$9+SQRT(Ziehungen!D386*(Annahmen!$D$9-Annahmen!$B$9)*(Annahmen!$C$9-Annahmen!$B$9)),Annahmen!$D$9-SQRT((1-Ziehungen!D386)*(Annahmen!$D$9-Annahmen!$B$9)*(Annahmen!$D$9-Annahmen!$C$9)))))</x:f>
        <x:v>2482.524862391578</x:v>
      </x:c>
      <x:c r="E386" s="18" t="n">
        <x:f>IF(Annahmen!$B$15="gültig",SUM(B386:D386),"")</x:f>
        <x:v>19214.580607982407</x:v>
      </x:c>
      <x:c r="F386" s="14" t="n">
        <x:f>IF(Annahmen!$B$15="gültig",IF(E386&gt;Annahmen!$B$12,1,0),"")</x:f>
        <x:v>0</x:v>
      </x:c>
    </x:row>
    <x:row r="387" ht="23" customHeight="1">
      <x:c r="A387" s="14" t="n">
        <x:f>Ziehungen!A387</x:f>
        <x:v>381</x:v>
      </x:c>
      <x:c r="B387" s="18" t="n">
        <x:f>IF(Annahmen!$B$15&lt;&gt;"gültig","",IF(Annahmen!$B$7=Annahmen!$D$7,Annahmen!$B$7,IF(Ziehungen!B387&lt;=(Annahmen!$C$7-Annahmen!$B$7)/(Annahmen!$D$7-Annahmen!$B$7),Annahmen!$B$7+SQRT(Ziehungen!B387*(Annahmen!$D$7-Annahmen!$B$7)*(Annahmen!$C$7-Annahmen!$B$7)),Annahmen!$D$7-SQRT((1-Ziehungen!B387)*(Annahmen!$D$7-Annahmen!$B$7)*(Annahmen!$D$7-Annahmen!$C$7)))))</x:f>
        <x:v>10244.746936678373</x:v>
      </x:c>
      <x:c r="C387" s="18" t="n">
        <x:f>IF(Annahmen!$B$15&lt;&gt;"gültig","",IF(Annahmen!$B$8=Annahmen!$D$8,Annahmen!$B$8,IF(Ziehungen!C387&lt;=(Annahmen!$C$8-Annahmen!$B$8)/(Annahmen!$D$8-Annahmen!$B$8),Annahmen!$B$8+SQRT(Ziehungen!C387*(Annahmen!$D$8-Annahmen!$B$8)*(Annahmen!$C$8-Annahmen!$B$8)),Annahmen!$D$8-SQRT((1-Ziehungen!C387)*(Annahmen!$D$8-Annahmen!$B$8)*(Annahmen!$D$8-Annahmen!$C$8)))))</x:f>
        <x:v>5721.191161067756</x:v>
      </x:c>
      <x:c r="D387" s="18" t="n">
        <x:f>IF(Annahmen!$B$15&lt;&gt;"gültig","",IF(Annahmen!$B$9=Annahmen!$D$9,Annahmen!$B$9,IF(Ziehungen!D387&lt;=(Annahmen!$C$9-Annahmen!$B$9)/(Annahmen!$D$9-Annahmen!$B$9),Annahmen!$B$9+SQRT(Ziehungen!D387*(Annahmen!$D$9-Annahmen!$B$9)*(Annahmen!$C$9-Annahmen!$B$9)),Annahmen!$D$9-SQRT((1-Ziehungen!D387)*(Annahmen!$D$9-Annahmen!$B$9)*(Annahmen!$D$9-Annahmen!$C$9)))))</x:f>
        <x:v>2497.502190764042</x:v>
      </x:c>
      <x:c r="E387" s="18" t="n">
        <x:f>IF(Annahmen!$B$15="gültig",SUM(B387:D387),"")</x:f>
        <x:v>18463.440288510174</x:v>
      </x:c>
      <x:c r="F387" s="14" t="n">
        <x:f>IF(Annahmen!$B$15="gültig",IF(E387&gt;Annahmen!$B$12,1,0),"")</x:f>
        <x:v>0</x:v>
      </x:c>
    </x:row>
    <x:row r="388" ht="23" customHeight="1">
      <x:c r="A388" s="14" t="n">
        <x:f>Ziehungen!A388</x:f>
        <x:v>382</x:v>
      </x:c>
      <x:c r="B388" s="18" t="n">
        <x:f>IF(Annahmen!$B$15&lt;&gt;"gültig","",IF(Annahmen!$B$7=Annahmen!$D$7,Annahmen!$B$7,IF(Ziehungen!B388&lt;=(Annahmen!$C$7-Annahmen!$B$7)/(Annahmen!$D$7-Annahmen!$B$7),Annahmen!$B$7+SQRT(Ziehungen!B388*(Annahmen!$D$7-Annahmen!$B$7)*(Annahmen!$C$7-Annahmen!$B$7)),Annahmen!$D$7-SQRT((1-Ziehungen!B388)*(Annahmen!$D$7-Annahmen!$B$7)*(Annahmen!$D$7-Annahmen!$C$7)))))</x:f>
        <x:v>11376.727115166554</x:v>
      </x:c>
      <x:c r="C388" s="18" t="n">
        <x:f>IF(Annahmen!$B$15&lt;&gt;"gültig","",IF(Annahmen!$B$8=Annahmen!$D$8,Annahmen!$B$8,IF(Ziehungen!C388&lt;=(Annahmen!$C$8-Annahmen!$B$8)/(Annahmen!$D$8-Annahmen!$B$8),Annahmen!$B$8+SQRT(Ziehungen!C388*(Annahmen!$D$8-Annahmen!$B$8)*(Annahmen!$C$8-Annahmen!$B$8)),Annahmen!$D$8-SQRT((1-Ziehungen!C388)*(Annahmen!$D$8-Annahmen!$B$8)*(Annahmen!$D$8-Annahmen!$C$8)))))</x:f>
        <x:v>6166.028678549965</x:v>
      </x:c>
      <x:c r="D388" s="18" t="n">
        <x:f>IF(Annahmen!$B$15&lt;&gt;"gültig","",IF(Annahmen!$B$9=Annahmen!$D$9,Annahmen!$B$9,IF(Ziehungen!D388&lt;=(Annahmen!$C$9-Annahmen!$B$9)/(Annahmen!$D$9-Annahmen!$B$9),Annahmen!$B$9+SQRT(Ziehungen!D388*(Annahmen!$D$9-Annahmen!$B$9)*(Annahmen!$C$9-Annahmen!$B$9)),Annahmen!$D$9-SQRT((1-Ziehungen!D388)*(Annahmen!$D$9-Annahmen!$B$9)*(Annahmen!$D$9-Annahmen!$C$9)))))</x:f>
        <x:v>1977.2108320997622</x:v>
      </x:c>
      <x:c r="E388" s="18" t="n">
        <x:f>IF(Annahmen!$B$15="gültig",SUM(B388:D388),"")</x:f>
        <x:v>19519.96662581628</x:v>
      </x:c>
      <x:c r="F388" s="14" t="n">
        <x:f>IF(Annahmen!$B$15="gültig",IF(E388&gt;Annahmen!$B$12,1,0),"")</x:f>
        <x:v>0</x:v>
      </x:c>
    </x:row>
    <x:row r="389" ht="23" customHeight="1">
      <x:c r="A389" s="14" t="n">
        <x:f>Ziehungen!A389</x:f>
        <x:v>383</x:v>
      </x:c>
      <x:c r="B389" s="18" t="n">
        <x:f>IF(Annahmen!$B$15&lt;&gt;"gültig","",IF(Annahmen!$B$7=Annahmen!$D$7,Annahmen!$B$7,IF(Ziehungen!B389&lt;=(Annahmen!$C$7-Annahmen!$B$7)/(Annahmen!$D$7-Annahmen!$B$7),Annahmen!$B$7+SQRT(Ziehungen!B389*(Annahmen!$D$7-Annahmen!$B$7)*(Annahmen!$C$7-Annahmen!$B$7)),Annahmen!$D$7-SQRT((1-Ziehungen!B389)*(Annahmen!$D$7-Annahmen!$B$7)*(Annahmen!$D$7-Annahmen!$C$7)))))</x:f>
        <x:v>10791.158643782133</x:v>
      </x:c>
      <x:c r="C389" s="18" t="n">
        <x:f>IF(Annahmen!$B$15&lt;&gt;"gültig","",IF(Annahmen!$B$8=Annahmen!$D$8,Annahmen!$B$8,IF(Ziehungen!C389&lt;=(Annahmen!$C$8-Annahmen!$B$8)/(Annahmen!$D$8-Annahmen!$B$8),Annahmen!$B$8+SQRT(Ziehungen!C389*(Annahmen!$D$8-Annahmen!$B$8)*(Annahmen!$C$8-Annahmen!$B$8)),Annahmen!$D$8-SQRT((1-Ziehungen!C389)*(Annahmen!$D$8-Annahmen!$B$8)*(Annahmen!$D$8-Annahmen!$C$8)))))</x:f>
        <x:v>7260.972791003061</x:v>
      </x:c>
      <x:c r="D389" s="18" t="n">
        <x:f>IF(Annahmen!$B$15&lt;&gt;"gültig","",IF(Annahmen!$B$9=Annahmen!$D$9,Annahmen!$B$9,IF(Ziehungen!D389&lt;=(Annahmen!$C$9-Annahmen!$B$9)/(Annahmen!$D$9-Annahmen!$B$9),Annahmen!$B$9+SQRT(Ziehungen!D389*(Annahmen!$D$9-Annahmen!$B$9)*(Annahmen!$C$9-Annahmen!$B$9)),Annahmen!$D$9-SQRT((1-Ziehungen!D389)*(Annahmen!$D$9-Annahmen!$B$9)*(Annahmen!$D$9-Annahmen!$C$9)))))</x:f>
        <x:v>2490.7218359581666</x:v>
      </x:c>
      <x:c r="E389" s="18" t="n">
        <x:f>IF(Annahmen!$B$15="gültig",SUM(B389:D389),"")</x:f>
        <x:v>20542.853270743362</x:v>
      </x:c>
      <x:c r="F389" s="14" t="n">
        <x:f>IF(Annahmen!$B$15="gültig",IF(E389&gt;Annahmen!$B$12,1,0),"")</x:f>
        <x:v>1</x:v>
      </x:c>
    </x:row>
    <x:row r="390" ht="23" customHeight="1">
      <x:c r="A390" s="14" t="n">
        <x:f>Ziehungen!A390</x:f>
        <x:v>384</x:v>
      </x:c>
      <x:c r="B390" s="18" t="n">
        <x:f>IF(Annahmen!$B$15&lt;&gt;"gültig","",IF(Annahmen!$B$7=Annahmen!$D$7,Annahmen!$B$7,IF(Ziehungen!B390&lt;=(Annahmen!$C$7-Annahmen!$B$7)/(Annahmen!$D$7-Annahmen!$B$7),Annahmen!$B$7+SQRT(Ziehungen!B390*(Annahmen!$D$7-Annahmen!$B$7)*(Annahmen!$C$7-Annahmen!$B$7)),Annahmen!$D$7-SQRT((1-Ziehungen!B390)*(Annahmen!$D$7-Annahmen!$B$7)*(Annahmen!$D$7-Annahmen!$C$7)))))</x:f>
        <x:v>10383.902289210759</x:v>
      </x:c>
      <x:c r="C390" s="18" t="n">
        <x:f>IF(Annahmen!$B$15&lt;&gt;"gültig","",IF(Annahmen!$B$8=Annahmen!$D$8,Annahmen!$B$8,IF(Ziehungen!C390&lt;=(Annahmen!$C$8-Annahmen!$B$8)/(Annahmen!$D$8-Annahmen!$B$8),Annahmen!$B$8+SQRT(Ziehungen!C390*(Annahmen!$D$8-Annahmen!$B$8)*(Annahmen!$C$8-Annahmen!$B$8)),Annahmen!$D$8-SQRT((1-Ziehungen!C390)*(Annahmen!$D$8-Annahmen!$B$8)*(Annahmen!$D$8-Annahmen!$C$8)))))</x:f>
        <x:v>5659.324414105505</x:v>
      </x:c>
      <x:c r="D390" s="18" t="n">
        <x:f>IF(Annahmen!$B$15&lt;&gt;"gültig","",IF(Annahmen!$B$9=Annahmen!$D$9,Annahmen!$B$9,IF(Ziehungen!D390&lt;=(Annahmen!$C$9-Annahmen!$B$9)/(Annahmen!$D$9-Annahmen!$B$9),Annahmen!$B$9+SQRT(Ziehungen!D390*(Annahmen!$D$9-Annahmen!$B$9)*(Annahmen!$C$9-Annahmen!$B$9)),Annahmen!$D$9-SQRT((1-Ziehungen!D390)*(Annahmen!$D$9-Annahmen!$B$9)*(Annahmen!$D$9-Annahmen!$C$9)))))</x:f>
        <x:v>1208.856059448672</x:v>
      </x:c>
      <x:c r="E390" s="18" t="n">
        <x:f>IF(Annahmen!$B$15="gültig",SUM(B390:D390),"")</x:f>
        <x:v>17252.082762764938</x:v>
      </x:c>
      <x:c r="F390" s="14" t="n">
        <x:f>IF(Annahmen!$B$15="gültig",IF(E390&gt;Annahmen!$B$12,1,0),"")</x:f>
        <x:v>0</x:v>
      </x:c>
    </x:row>
    <x:row r="391" ht="23" customHeight="1">
      <x:c r="A391" s="14" t="n">
        <x:f>Ziehungen!A391</x:f>
        <x:v>385</x:v>
      </x:c>
      <x:c r="B391" s="18" t="n">
        <x:f>IF(Annahmen!$B$15&lt;&gt;"gültig","",IF(Annahmen!$B$7=Annahmen!$D$7,Annahmen!$B$7,IF(Ziehungen!B391&lt;=(Annahmen!$C$7-Annahmen!$B$7)/(Annahmen!$D$7-Annahmen!$B$7),Annahmen!$B$7+SQRT(Ziehungen!B391*(Annahmen!$D$7-Annahmen!$B$7)*(Annahmen!$C$7-Annahmen!$B$7)),Annahmen!$D$7-SQRT((1-Ziehungen!B391)*(Annahmen!$D$7-Annahmen!$B$7)*(Annahmen!$D$7-Annahmen!$C$7)))))</x:f>
        <x:v>10850.114481971937</x:v>
      </x:c>
      <x:c r="C391" s="18" t="n">
        <x:f>IF(Annahmen!$B$15&lt;&gt;"gültig","",IF(Annahmen!$B$8=Annahmen!$D$8,Annahmen!$B$8,IF(Ziehungen!C391&lt;=(Annahmen!$C$8-Annahmen!$B$8)/(Annahmen!$D$8-Annahmen!$B$8),Annahmen!$B$8+SQRT(Ziehungen!C391*(Annahmen!$D$8-Annahmen!$B$8)*(Annahmen!$C$8-Annahmen!$B$8)),Annahmen!$D$8-SQRT((1-Ziehungen!C391)*(Annahmen!$D$8-Annahmen!$B$8)*(Annahmen!$D$8-Annahmen!$C$8)))))</x:f>
        <x:v>5253.0331593994615</x:v>
      </x:c>
      <x:c r="D391" s="18" t="n">
        <x:f>IF(Annahmen!$B$15&lt;&gt;"gültig","",IF(Annahmen!$B$9=Annahmen!$D$9,Annahmen!$B$9,IF(Ziehungen!D391&lt;=(Annahmen!$C$9-Annahmen!$B$9)/(Annahmen!$D$9-Annahmen!$B$9),Annahmen!$B$9+SQRT(Ziehungen!D391*(Annahmen!$D$9-Annahmen!$B$9)*(Annahmen!$C$9-Annahmen!$B$9)),Annahmen!$D$9-SQRT((1-Ziehungen!D391)*(Annahmen!$D$9-Annahmen!$B$9)*(Annahmen!$D$9-Annahmen!$C$9)))))</x:f>
        <x:v>1421.5316392033744</x:v>
      </x:c>
      <x:c r="E391" s="18" t="n">
        <x:f>IF(Annahmen!$B$15="gültig",SUM(B391:D391),"")</x:f>
        <x:v>17524.679280574772</x:v>
      </x:c>
      <x:c r="F391" s="14" t="n">
        <x:f>IF(Annahmen!$B$15="gültig",IF(E391&gt;Annahmen!$B$12,1,0),"")</x:f>
        <x:v>0</x:v>
      </x:c>
    </x:row>
    <x:row r="392" ht="23" customHeight="1">
      <x:c r="A392" s="14" t="n">
        <x:f>Ziehungen!A392</x:f>
        <x:v>386</x:v>
      </x:c>
      <x:c r="B392" s="18" t="n">
        <x:f>IF(Annahmen!$B$15&lt;&gt;"gültig","",IF(Annahmen!$B$7=Annahmen!$D$7,Annahmen!$B$7,IF(Ziehungen!B392&lt;=(Annahmen!$C$7-Annahmen!$B$7)/(Annahmen!$D$7-Annahmen!$B$7),Annahmen!$B$7+SQRT(Ziehungen!B392*(Annahmen!$D$7-Annahmen!$B$7)*(Annahmen!$C$7-Annahmen!$B$7)),Annahmen!$D$7-SQRT((1-Ziehungen!B392)*(Annahmen!$D$7-Annahmen!$B$7)*(Annahmen!$D$7-Annahmen!$C$7)))))</x:f>
        <x:v>11071.110497913283</x:v>
      </x:c>
      <x:c r="C392" s="18" t="n">
        <x:f>IF(Annahmen!$B$15&lt;&gt;"gültig","",IF(Annahmen!$B$8=Annahmen!$D$8,Annahmen!$B$8,IF(Ziehungen!C392&lt;=(Annahmen!$C$8-Annahmen!$B$8)/(Annahmen!$D$8-Annahmen!$B$8),Annahmen!$B$8+SQRT(Ziehungen!C392*(Annahmen!$D$8-Annahmen!$B$8)*(Annahmen!$C$8-Annahmen!$B$8)),Annahmen!$D$8-SQRT((1-Ziehungen!C392)*(Annahmen!$D$8-Annahmen!$B$8)*(Annahmen!$D$8-Annahmen!$C$8)))))</x:f>
        <x:v>6322.54193358685</x:v>
      </x:c>
      <x:c r="D392" s="18" t="n">
        <x:f>IF(Annahmen!$B$15&lt;&gt;"gültig","",IF(Annahmen!$B$9=Annahmen!$D$9,Annahmen!$B$9,IF(Ziehungen!D392&lt;=(Annahmen!$C$9-Annahmen!$B$9)/(Annahmen!$D$9-Annahmen!$B$9),Annahmen!$B$9+SQRT(Ziehungen!D392*(Annahmen!$D$9-Annahmen!$B$9)*(Annahmen!$C$9-Annahmen!$B$9)),Annahmen!$D$9-SQRT((1-Ziehungen!D392)*(Annahmen!$D$9-Annahmen!$B$9)*(Annahmen!$D$9-Annahmen!$C$9)))))</x:f>
        <x:v>1371.565425698512</x:v>
      </x:c>
      <x:c r="E392" s="18" t="n">
        <x:f>IF(Annahmen!$B$15="gültig",SUM(B392:D392),"")</x:f>
        <x:v>18765.217857198644</x:v>
      </x:c>
      <x:c r="F392" s="14" t="n">
        <x:f>IF(Annahmen!$B$15="gültig",IF(E392&gt;Annahmen!$B$12,1,0),"")</x:f>
        <x:v>0</x:v>
      </x:c>
    </x:row>
    <x:row r="393" ht="23" customHeight="1">
      <x:c r="A393" s="14" t="n">
        <x:f>Ziehungen!A393</x:f>
        <x:v>387</x:v>
      </x:c>
      <x:c r="B393" s="18" t="n">
        <x:f>IF(Annahmen!$B$15&lt;&gt;"gültig","",IF(Annahmen!$B$7=Annahmen!$D$7,Annahmen!$B$7,IF(Ziehungen!B393&lt;=(Annahmen!$C$7-Annahmen!$B$7)/(Annahmen!$D$7-Annahmen!$B$7),Annahmen!$B$7+SQRT(Ziehungen!B393*(Annahmen!$D$7-Annahmen!$B$7)*(Annahmen!$C$7-Annahmen!$B$7)),Annahmen!$D$7-SQRT((1-Ziehungen!B393)*(Annahmen!$D$7-Annahmen!$B$7)*(Annahmen!$D$7-Annahmen!$C$7)))))</x:f>
        <x:v>10298.502213854374</x:v>
      </x:c>
      <x:c r="C393" s="18" t="n">
        <x:f>IF(Annahmen!$B$15&lt;&gt;"gültig","",IF(Annahmen!$B$8=Annahmen!$D$8,Annahmen!$B$8,IF(Ziehungen!C393&lt;=(Annahmen!$C$8-Annahmen!$B$8)/(Annahmen!$D$8-Annahmen!$B$8),Annahmen!$B$8+SQRT(Ziehungen!C393*(Annahmen!$D$8-Annahmen!$B$8)*(Annahmen!$C$8-Annahmen!$B$8)),Annahmen!$D$8-SQRT((1-Ziehungen!C393)*(Annahmen!$D$8-Annahmen!$B$8)*(Annahmen!$D$8-Annahmen!$C$8)))))</x:f>
        <x:v>5049.728917004549</x:v>
      </x:c>
      <x:c r="D393" s="18" t="n">
        <x:f>IF(Annahmen!$B$15&lt;&gt;"gültig","",IF(Annahmen!$B$9=Annahmen!$D$9,Annahmen!$B$9,IF(Ziehungen!D393&lt;=(Annahmen!$C$9-Annahmen!$B$9)/(Annahmen!$D$9-Annahmen!$B$9),Annahmen!$B$9+SQRT(Ziehungen!D393*(Annahmen!$D$9-Annahmen!$B$9)*(Annahmen!$C$9-Annahmen!$B$9)),Annahmen!$D$9-SQRT((1-Ziehungen!D393)*(Annahmen!$D$9-Annahmen!$B$9)*(Annahmen!$D$9-Annahmen!$C$9)))))</x:f>
        <x:v>1491.0107347061653</x:v>
      </x:c>
      <x:c r="E393" s="18" t="n">
        <x:f>IF(Annahmen!$B$15="gültig",SUM(B393:D393),"")</x:f>
        <x:v>16839.241865565087</x:v>
      </x:c>
      <x:c r="F393" s="14" t="n">
        <x:f>IF(Annahmen!$B$15="gültig",IF(E393&gt;Annahmen!$B$12,1,0),"")</x:f>
        <x:v>0</x:v>
      </x:c>
    </x:row>
    <x:row r="394" ht="23" customHeight="1">
      <x:c r="A394" s="14" t="n">
        <x:f>Ziehungen!A394</x:f>
        <x:v>388</x:v>
      </x:c>
      <x:c r="B394" s="18" t="n">
        <x:f>IF(Annahmen!$B$15&lt;&gt;"gültig","",IF(Annahmen!$B$7=Annahmen!$D$7,Annahmen!$B$7,IF(Ziehungen!B394&lt;=(Annahmen!$C$7-Annahmen!$B$7)/(Annahmen!$D$7-Annahmen!$B$7),Annahmen!$B$7+SQRT(Ziehungen!B394*(Annahmen!$D$7-Annahmen!$B$7)*(Annahmen!$C$7-Annahmen!$B$7)),Annahmen!$D$7-SQRT((1-Ziehungen!B394)*(Annahmen!$D$7-Annahmen!$B$7)*(Annahmen!$D$7-Annahmen!$C$7)))))</x:f>
        <x:v>12556.66792144312</x:v>
      </x:c>
      <x:c r="C394" s="18" t="n">
        <x:f>IF(Annahmen!$B$15&lt;&gt;"gültig","",IF(Annahmen!$B$8=Annahmen!$D$8,Annahmen!$B$8,IF(Ziehungen!C394&lt;=(Annahmen!$C$8-Annahmen!$B$8)/(Annahmen!$D$8-Annahmen!$B$8),Annahmen!$B$8+SQRT(Ziehungen!C394*(Annahmen!$D$8-Annahmen!$B$8)*(Annahmen!$C$8-Annahmen!$B$8)),Annahmen!$D$8-SQRT((1-Ziehungen!C394)*(Annahmen!$D$8-Annahmen!$B$8)*(Annahmen!$D$8-Annahmen!$C$8)))))</x:f>
        <x:v>5556.343531362259</x:v>
      </x:c>
      <x:c r="D394" s="18" t="n">
        <x:f>IF(Annahmen!$B$15&lt;&gt;"gültig","",IF(Annahmen!$B$9=Annahmen!$D$9,Annahmen!$B$9,IF(Ziehungen!D394&lt;=(Annahmen!$C$9-Annahmen!$B$9)/(Annahmen!$D$9-Annahmen!$B$9),Annahmen!$B$9+SQRT(Ziehungen!D394*(Annahmen!$D$9-Annahmen!$B$9)*(Annahmen!$C$9-Annahmen!$B$9)),Annahmen!$D$9-SQRT((1-Ziehungen!D394)*(Annahmen!$D$9-Annahmen!$B$9)*(Annahmen!$D$9-Annahmen!$C$9)))))</x:f>
        <x:v>2435.9989893112393</x:v>
      </x:c>
      <x:c r="E394" s="18" t="n">
        <x:f>IF(Annahmen!$B$15="gültig",SUM(B394:D394),"")</x:f>
        <x:v>20549.010442116618</x:v>
      </x:c>
      <x:c r="F394" s="14" t="n">
        <x:f>IF(Annahmen!$B$15="gültig",IF(E394&gt;Annahmen!$B$12,1,0),"")</x:f>
        <x:v>1</x:v>
      </x:c>
    </x:row>
    <x:row r="395" ht="23" customHeight="1">
      <x:c r="A395" s="14" t="n">
        <x:f>Ziehungen!A395</x:f>
        <x:v>389</x:v>
      </x:c>
      <x:c r="B395" s="18" t="n">
        <x:f>IF(Annahmen!$B$15&lt;&gt;"gültig","",IF(Annahmen!$B$7=Annahmen!$D$7,Annahmen!$B$7,IF(Ziehungen!B395&lt;=(Annahmen!$C$7-Annahmen!$B$7)/(Annahmen!$D$7-Annahmen!$B$7),Annahmen!$B$7+SQRT(Ziehungen!B395*(Annahmen!$D$7-Annahmen!$B$7)*(Annahmen!$C$7-Annahmen!$B$7)),Annahmen!$D$7-SQRT((1-Ziehungen!B395)*(Annahmen!$D$7-Annahmen!$B$7)*(Annahmen!$D$7-Annahmen!$C$7)))))</x:f>
        <x:v>10684.18871711778</x:v>
      </x:c>
      <x:c r="C395" s="18" t="n">
        <x:f>IF(Annahmen!$B$15&lt;&gt;"gültig","",IF(Annahmen!$B$8=Annahmen!$D$8,Annahmen!$B$8,IF(Ziehungen!C395&lt;=(Annahmen!$C$8-Annahmen!$B$8)/(Annahmen!$D$8-Annahmen!$B$8),Annahmen!$B$8+SQRT(Ziehungen!C395*(Annahmen!$D$8-Annahmen!$B$8)*(Annahmen!$C$8-Annahmen!$B$8)),Annahmen!$D$8-SQRT((1-Ziehungen!C395)*(Annahmen!$D$8-Annahmen!$B$8)*(Annahmen!$D$8-Annahmen!$C$8)))))</x:f>
        <x:v>5766.24665410602</x:v>
      </x:c>
      <x:c r="D395" s="18" t="n">
        <x:f>IF(Annahmen!$B$15&lt;&gt;"gültig","",IF(Annahmen!$B$9=Annahmen!$D$9,Annahmen!$B$9,IF(Ziehungen!D395&lt;=(Annahmen!$C$9-Annahmen!$B$9)/(Annahmen!$D$9-Annahmen!$B$9),Annahmen!$B$9+SQRT(Ziehungen!D395*(Annahmen!$D$9-Annahmen!$B$9)*(Annahmen!$C$9-Annahmen!$B$9)),Annahmen!$D$9-SQRT((1-Ziehungen!D395)*(Annahmen!$D$9-Annahmen!$B$9)*(Annahmen!$D$9-Annahmen!$C$9)))))</x:f>
        <x:v>2553.4670775285604</x:v>
      </x:c>
      <x:c r="E395" s="18" t="n">
        <x:f>IF(Annahmen!$B$15="gültig",SUM(B395:D395),"")</x:f>
        <x:v>19003.90244875236</x:v>
      </x:c>
      <x:c r="F395" s="14" t="n">
        <x:f>IF(Annahmen!$B$15="gültig",IF(E395&gt;Annahmen!$B$12,1,0),"")</x:f>
        <x:v>0</x:v>
      </x:c>
    </x:row>
    <x:row r="396" ht="23" customHeight="1">
      <x:c r="A396" s="14" t="n">
        <x:f>Ziehungen!A396</x:f>
        <x:v>390</x:v>
      </x:c>
      <x:c r="B396" s="18" t="n">
        <x:f>IF(Annahmen!$B$15&lt;&gt;"gültig","",IF(Annahmen!$B$7=Annahmen!$D$7,Annahmen!$B$7,IF(Ziehungen!B396&lt;=(Annahmen!$C$7-Annahmen!$B$7)/(Annahmen!$D$7-Annahmen!$B$7),Annahmen!$B$7+SQRT(Ziehungen!B396*(Annahmen!$D$7-Annahmen!$B$7)*(Annahmen!$C$7-Annahmen!$B$7)),Annahmen!$D$7-SQRT((1-Ziehungen!B396)*(Annahmen!$D$7-Annahmen!$B$7)*(Annahmen!$D$7-Annahmen!$C$7)))))</x:f>
        <x:v>8262.963033591066</x:v>
      </x:c>
      <x:c r="C396" s="18" t="n">
        <x:f>IF(Annahmen!$B$15&lt;&gt;"gültig","",IF(Annahmen!$B$8=Annahmen!$D$8,Annahmen!$B$8,IF(Ziehungen!C396&lt;=(Annahmen!$C$8-Annahmen!$B$8)/(Annahmen!$D$8-Annahmen!$B$8),Annahmen!$B$8+SQRT(Ziehungen!C396*(Annahmen!$D$8-Annahmen!$B$8)*(Annahmen!$C$8-Annahmen!$B$8)),Annahmen!$D$8-SQRT((1-Ziehungen!C396)*(Annahmen!$D$8-Annahmen!$B$8)*(Annahmen!$D$8-Annahmen!$C$8)))))</x:f>
        <x:v>6847.434849792671</x:v>
      </x:c>
      <x:c r="D396" s="18" t="n">
        <x:f>IF(Annahmen!$B$15&lt;&gt;"gültig","",IF(Annahmen!$B$9=Annahmen!$D$9,Annahmen!$B$9,IF(Ziehungen!D396&lt;=(Annahmen!$C$9-Annahmen!$B$9)/(Annahmen!$D$9-Annahmen!$B$9),Annahmen!$B$9+SQRT(Ziehungen!D396*(Annahmen!$D$9-Annahmen!$B$9)*(Annahmen!$C$9-Annahmen!$B$9)),Annahmen!$D$9-SQRT((1-Ziehungen!D396)*(Annahmen!$D$9-Annahmen!$B$9)*(Annahmen!$D$9-Annahmen!$C$9)))))</x:f>
        <x:v>1369.8886831837222</x:v>
      </x:c>
      <x:c r="E396" s="18" t="n">
        <x:f>IF(Annahmen!$B$15="gültig",SUM(B396:D396),"")</x:f>
        <x:v>16480.286566567458</x:v>
      </x:c>
      <x:c r="F396" s="14" t="n">
        <x:f>IF(Annahmen!$B$15="gültig",IF(E396&gt;Annahmen!$B$12,1,0),"")</x:f>
        <x:v>0</x:v>
      </x:c>
    </x:row>
    <x:row r="397" ht="23" customHeight="1">
      <x:c r="A397" s="14" t="n">
        <x:f>Ziehungen!A397</x:f>
        <x:v>391</x:v>
      </x:c>
      <x:c r="B397" s="18" t="n">
        <x:f>IF(Annahmen!$B$15&lt;&gt;"gültig","",IF(Annahmen!$B$7=Annahmen!$D$7,Annahmen!$B$7,IF(Ziehungen!B397&lt;=(Annahmen!$C$7-Annahmen!$B$7)/(Annahmen!$D$7-Annahmen!$B$7),Annahmen!$B$7+SQRT(Ziehungen!B397*(Annahmen!$D$7-Annahmen!$B$7)*(Annahmen!$C$7-Annahmen!$B$7)),Annahmen!$D$7-SQRT((1-Ziehungen!B397)*(Annahmen!$D$7-Annahmen!$B$7)*(Annahmen!$D$7-Annahmen!$C$7)))))</x:f>
        <x:v>12070.159544375416</x:v>
      </x:c>
      <x:c r="C397" s="18" t="n">
        <x:f>IF(Annahmen!$B$15&lt;&gt;"gültig","",IF(Annahmen!$B$8=Annahmen!$D$8,Annahmen!$B$8,IF(Ziehungen!C397&lt;=(Annahmen!$C$8-Annahmen!$B$8)/(Annahmen!$D$8-Annahmen!$B$8),Annahmen!$B$8+SQRT(Ziehungen!C397*(Annahmen!$D$8-Annahmen!$B$8)*(Annahmen!$C$8-Annahmen!$B$8)),Annahmen!$D$8-SQRT((1-Ziehungen!C397)*(Annahmen!$D$8-Annahmen!$B$8)*(Annahmen!$D$8-Annahmen!$C$8)))))</x:f>
        <x:v>6703.057319390825</x:v>
      </x:c>
      <x:c r="D397" s="18" t="n">
        <x:f>IF(Annahmen!$B$15&lt;&gt;"gültig","",IF(Annahmen!$B$9=Annahmen!$D$9,Annahmen!$B$9,IF(Ziehungen!D397&lt;=(Annahmen!$C$9-Annahmen!$B$9)/(Annahmen!$D$9-Annahmen!$B$9),Annahmen!$B$9+SQRT(Ziehungen!D397*(Annahmen!$D$9-Annahmen!$B$9)*(Annahmen!$C$9-Annahmen!$B$9)),Annahmen!$D$9-SQRT((1-Ziehungen!D397)*(Annahmen!$D$9-Annahmen!$B$9)*(Annahmen!$D$9-Annahmen!$C$9)))))</x:f>
        <x:v>1193.361356693767</x:v>
      </x:c>
      <x:c r="E397" s="18" t="n">
        <x:f>IF(Annahmen!$B$15="gültig",SUM(B397:D397),"")</x:f>
        <x:v>19966.578220460007</x:v>
      </x:c>
      <x:c r="F397" s="14" t="n">
        <x:f>IF(Annahmen!$B$15="gültig",IF(E397&gt;Annahmen!$B$12,1,0),"")</x:f>
        <x:v>0</x:v>
      </x:c>
    </x:row>
    <x:row r="398" ht="23" customHeight="1">
      <x:c r="A398" s="14" t="n">
        <x:f>Ziehungen!A398</x:f>
        <x:v>392</x:v>
      </x:c>
      <x:c r="B398" s="18" t="n">
        <x:f>IF(Annahmen!$B$15&lt;&gt;"gültig","",IF(Annahmen!$B$7=Annahmen!$D$7,Annahmen!$B$7,IF(Ziehungen!B398&lt;=(Annahmen!$C$7-Annahmen!$B$7)/(Annahmen!$D$7-Annahmen!$B$7),Annahmen!$B$7+SQRT(Ziehungen!B398*(Annahmen!$D$7-Annahmen!$B$7)*(Annahmen!$C$7-Annahmen!$B$7)),Annahmen!$D$7-SQRT((1-Ziehungen!B398)*(Annahmen!$D$7-Annahmen!$B$7)*(Annahmen!$D$7-Annahmen!$C$7)))))</x:f>
        <x:v>10221.237146048345</x:v>
      </x:c>
      <x:c r="C398" s="18" t="n">
        <x:f>IF(Annahmen!$B$15&lt;&gt;"gültig","",IF(Annahmen!$B$8=Annahmen!$D$8,Annahmen!$B$8,IF(Ziehungen!C398&lt;=(Annahmen!$C$8-Annahmen!$B$8)/(Annahmen!$D$8-Annahmen!$B$8),Annahmen!$B$8+SQRT(Ziehungen!C398*(Annahmen!$D$8-Annahmen!$B$8)*(Annahmen!$C$8-Annahmen!$B$8)),Annahmen!$D$8-SQRT((1-Ziehungen!C398)*(Annahmen!$D$8-Annahmen!$B$8)*(Annahmen!$D$8-Annahmen!$C$8)))))</x:f>
        <x:v>5056.482742535638</x:v>
      </x:c>
      <x:c r="D398" s="18" t="n">
        <x:f>IF(Annahmen!$B$15&lt;&gt;"gültig","",IF(Annahmen!$B$9=Annahmen!$D$9,Annahmen!$B$9,IF(Ziehungen!D398&lt;=(Annahmen!$C$9-Annahmen!$B$9)/(Annahmen!$D$9-Annahmen!$B$9),Annahmen!$B$9+SQRT(Ziehungen!D398*(Annahmen!$D$9-Annahmen!$B$9)*(Annahmen!$C$9-Annahmen!$B$9)),Annahmen!$D$9-SQRT((1-Ziehungen!D398)*(Annahmen!$D$9-Annahmen!$B$9)*(Annahmen!$D$9-Annahmen!$C$9)))))</x:f>
        <x:v>2293.09964346064</x:v>
      </x:c>
      <x:c r="E398" s="18" t="n">
        <x:f>IF(Annahmen!$B$15="gültig",SUM(B398:D398),"")</x:f>
        <x:v>17570.81953204462</x:v>
      </x:c>
      <x:c r="F398" s="14" t="n">
        <x:f>IF(Annahmen!$B$15="gültig",IF(E398&gt;Annahmen!$B$12,1,0),"")</x:f>
        <x:v>0</x:v>
      </x:c>
    </x:row>
    <x:row r="399" ht="23" customHeight="1">
      <x:c r="A399" s="14" t="n">
        <x:f>Ziehungen!A399</x:f>
        <x:v>393</x:v>
      </x:c>
      <x:c r="B399" s="18" t="n">
        <x:f>IF(Annahmen!$B$15&lt;&gt;"gültig","",IF(Annahmen!$B$7=Annahmen!$D$7,Annahmen!$B$7,IF(Ziehungen!B399&lt;=(Annahmen!$C$7-Annahmen!$B$7)/(Annahmen!$D$7-Annahmen!$B$7),Annahmen!$B$7+SQRT(Ziehungen!B399*(Annahmen!$D$7-Annahmen!$B$7)*(Annahmen!$C$7-Annahmen!$B$7)),Annahmen!$D$7-SQRT((1-Ziehungen!B399)*(Annahmen!$D$7-Annahmen!$B$7)*(Annahmen!$D$7-Annahmen!$C$7)))))</x:f>
        <x:v>12134.533330642696</x:v>
      </x:c>
      <x:c r="C399" s="18" t="n">
        <x:f>IF(Annahmen!$B$15&lt;&gt;"gültig","",IF(Annahmen!$B$8=Annahmen!$D$8,Annahmen!$B$8,IF(Ziehungen!C399&lt;=(Annahmen!$C$8-Annahmen!$B$8)/(Annahmen!$D$8-Annahmen!$B$8),Annahmen!$B$8+SQRT(Ziehungen!C399*(Annahmen!$D$8-Annahmen!$B$8)*(Annahmen!$C$8-Annahmen!$B$8)),Annahmen!$D$8-SQRT((1-Ziehungen!C399)*(Annahmen!$D$8-Annahmen!$B$8)*(Annahmen!$D$8-Annahmen!$C$8)))))</x:f>
        <x:v>6703.70683334897</x:v>
      </x:c>
      <x:c r="D399" s="18" t="n">
        <x:f>IF(Annahmen!$B$15&lt;&gt;"gültig","",IF(Annahmen!$B$9=Annahmen!$D$9,Annahmen!$B$9,IF(Ziehungen!D399&lt;=(Annahmen!$C$9-Annahmen!$B$9)/(Annahmen!$D$9-Annahmen!$B$9),Annahmen!$B$9+SQRT(Ziehungen!D399*(Annahmen!$D$9-Annahmen!$B$9)*(Annahmen!$C$9-Annahmen!$B$9)),Annahmen!$D$9-SQRT((1-Ziehungen!D399)*(Annahmen!$D$9-Annahmen!$B$9)*(Annahmen!$D$9-Annahmen!$C$9)))))</x:f>
        <x:v>1736.2167146889688</x:v>
      </x:c>
      <x:c r="E399" s="18" t="n">
        <x:f>IF(Annahmen!$B$15="gültig",SUM(B399:D399),"")</x:f>
        <x:v>20574.456878680634</x:v>
      </x:c>
      <x:c r="F399" s="14" t="n">
        <x:f>IF(Annahmen!$B$15="gültig",IF(E399&gt;Annahmen!$B$12,1,0),"")</x:f>
        <x:v>1</x:v>
      </x:c>
    </x:row>
    <x:row r="400" ht="23" customHeight="1">
      <x:c r="A400" s="14" t="n">
        <x:f>Ziehungen!A400</x:f>
        <x:v>394</x:v>
      </x:c>
      <x:c r="B400" s="18" t="n">
        <x:f>IF(Annahmen!$B$15&lt;&gt;"gültig","",IF(Annahmen!$B$7=Annahmen!$D$7,Annahmen!$B$7,IF(Ziehungen!B400&lt;=(Annahmen!$C$7-Annahmen!$B$7)/(Annahmen!$D$7-Annahmen!$B$7),Annahmen!$B$7+SQRT(Ziehungen!B400*(Annahmen!$D$7-Annahmen!$B$7)*(Annahmen!$C$7-Annahmen!$B$7)),Annahmen!$D$7-SQRT((1-Ziehungen!B400)*(Annahmen!$D$7-Annahmen!$B$7)*(Annahmen!$D$7-Annahmen!$C$7)))))</x:f>
        <x:v>13092.261046924214</x:v>
      </x:c>
      <x:c r="C400" s="18" t="n">
        <x:f>IF(Annahmen!$B$15&lt;&gt;"gültig","",IF(Annahmen!$B$8=Annahmen!$D$8,Annahmen!$B$8,IF(Ziehungen!C400&lt;=(Annahmen!$C$8-Annahmen!$B$8)/(Annahmen!$D$8-Annahmen!$B$8),Annahmen!$B$8+SQRT(Ziehungen!C400*(Annahmen!$D$8-Annahmen!$B$8)*(Annahmen!$C$8-Annahmen!$B$8)),Annahmen!$D$8-SQRT((1-Ziehungen!C400)*(Annahmen!$D$8-Annahmen!$B$8)*(Annahmen!$D$8-Annahmen!$C$8)))))</x:f>
        <x:v>8083.891357905426</x:v>
      </x:c>
      <x:c r="D400" s="18" t="n">
        <x:f>IF(Annahmen!$B$15&lt;&gt;"gültig","",IF(Annahmen!$B$9=Annahmen!$D$9,Annahmen!$B$9,IF(Ziehungen!D400&lt;=(Annahmen!$C$9-Annahmen!$B$9)/(Annahmen!$D$9-Annahmen!$B$9),Annahmen!$B$9+SQRT(Ziehungen!D400*(Annahmen!$D$9-Annahmen!$B$9)*(Annahmen!$C$9-Annahmen!$B$9)),Annahmen!$D$9-SQRT((1-Ziehungen!D400)*(Annahmen!$D$9-Annahmen!$B$9)*(Annahmen!$D$9-Annahmen!$C$9)))))</x:f>
        <x:v>1669.2300322709166</x:v>
      </x:c>
      <x:c r="E400" s="18" t="n">
        <x:f>IF(Annahmen!$B$15="gültig",SUM(B400:D400),"")</x:f>
        <x:v>22845.382437100558</x:v>
      </x:c>
      <x:c r="F400" s="14" t="n">
        <x:f>IF(Annahmen!$B$15="gültig",IF(E400&gt;Annahmen!$B$12,1,0),"")</x:f>
        <x:v>1</x:v>
      </x:c>
    </x:row>
    <x:row r="401" ht="23" customHeight="1">
      <x:c r="A401" s="14" t="n">
        <x:f>Ziehungen!A401</x:f>
        <x:v>395</x:v>
      </x:c>
      <x:c r="B401" s="18" t="n">
        <x:f>IF(Annahmen!$B$15&lt;&gt;"gültig","",IF(Annahmen!$B$7=Annahmen!$D$7,Annahmen!$B$7,IF(Ziehungen!B401&lt;=(Annahmen!$C$7-Annahmen!$B$7)/(Annahmen!$D$7-Annahmen!$B$7),Annahmen!$B$7+SQRT(Ziehungen!B401*(Annahmen!$D$7-Annahmen!$B$7)*(Annahmen!$C$7-Annahmen!$B$7)),Annahmen!$D$7-SQRT((1-Ziehungen!B401)*(Annahmen!$D$7-Annahmen!$B$7)*(Annahmen!$D$7-Annahmen!$C$7)))))</x:f>
        <x:v>9634.07179719769</x:v>
      </x:c>
      <x:c r="C401" s="18" t="n">
        <x:f>IF(Annahmen!$B$15&lt;&gt;"gültig","",IF(Annahmen!$B$8=Annahmen!$D$8,Annahmen!$B$8,IF(Ziehungen!C401&lt;=(Annahmen!$C$8-Annahmen!$B$8)/(Annahmen!$D$8-Annahmen!$B$8),Annahmen!$B$8+SQRT(Ziehungen!C401*(Annahmen!$D$8-Annahmen!$B$8)*(Annahmen!$C$8-Annahmen!$B$8)),Annahmen!$D$8-SQRT((1-Ziehungen!C401)*(Annahmen!$D$8-Annahmen!$B$8)*(Annahmen!$D$8-Annahmen!$C$8)))))</x:f>
        <x:v>6944.432999796838</x:v>
      </x:c>
      <x:c r="D401" s="18" t="n">
        <x:f>IF(Annahmen!$B$15&lt;&gt;"gültig","",IF(Annahmen!$B$9=Annahmen!$D$9,Annahmen!$B$9,IF(Ziehungen!D401&lt;=(Annahmen!$C$9-Annahmen!$B$9)/(Annahmen!$D$9-Annahmen!$B$9),Annahmen!$B$9+SQRT(Ziehungen!D401*(Annahmen!$D$9-Annahmen!$B$9)*(Annahmen!$C$9-Annahmen!$B$9)),Annahmen!$D$9-SQRT((1-Ziehungen!D401)*(Annahmen!$D$9-Annahmen!$B$9)*(Annahmen!$D$9-Annahmen!$C$9)))))</x:f>
        <x:v>2334.9434893225007</x:v>
      </x:c>
      <x:c r="E401" s="18" t="n">
        <x:f>IF(Annahmen!$B$15="gültig",SUM(B401:D401),"")</x:f>
        <x:v>18913.44828631703</x:v>
      </x:c>
      <x:c r="F401" s="14" t="n">
        <x:f>IF(Annahmen!$B$15="gültig",IF(E401&gt;Annahmen!$B$12,1,0),"")</x:f>
        <x:v>0</x:v>
      </x:c>
    </x:row>
    <x:row r="402" ht="23" customHeight="1">
      <x:c r="A402" s="14" t="n">
        <x:f>Ziehungen!A402</x:f>
        <x:v>396</x:v>
      </x:c>
      <x:c r="B402" s="18" t="n">
        <x:f>IF(Annahmen!$B$15&lt;&gt;"gültig","",IF(Annahmen!$B$7=Annahmen!$D$7,Annahmen!$B$7,IF(Ziehungen!B402&lt;=(Annahmen!$C$7-Annahmen!$B$7)/(Annahmen!$D$7-Annahmen!$B$7),Annahmen!$B$7+SQRT(Ziehungen!B402*(Annahmen!$D$7-Annahmen!$B$7)*(Annahmen!$C$7-Annahmen!$B$7)),Annahmen!$D$7-SQRT((1-Ziehungen!B402)*(Annahmen!$D$7-Annahmen!$B$7)*(Annahmen!$D$7-Annahmen!$C$7)))))</x:f>
        <x:v>9454.670475014802</x:v>
      </x:c>
      <x:c r="C402" s="18" t="n">
        <x:f>IF(Annahmen!$B$15&lt;&gt;"gültig","",IF(Annahmen!$B$8=Annahmen!$D$8,Annahmen!$B$8,IF(Ziehungen!C402&lt;=(Annahmen!$C$8-Annahmen!$B$8)/(Annahmen!$D$8-Annahmen!$B$8),Annahmen!$B$8+SQRT(Ziehungen!C402*(Annahmen!$D$8-Annahmen!$B$8)*(Annahmen!$C$8-Annahmen!$B$8)),Annahmen!$D$8-SQRT((1-Ziehungen!C402)*(Annahmen!$D$8-Annahmen!$B$8)*(Annahmen!$D$8-Annahmen!$C$8)))))</x:f>
        <x:v>5520.489981610456</x:v>
      </x:c>
      <x:c r="D402" s="18" t="n">
        <x:f>IF(Annahmen!$B$15&lt;&gt;"gültig","",IF(Annahmen!$B$9=Annahmen!$D$9,Annahmen!$B$9,IF(Ziehungen!D402&lt;=(Annahmen!$C$9-Annahmen!$B$9)/(Annahmen!$D$9-Annahmen!$B$9),Annahmen!$B$9+SQRT(Ziehungen!D402*(Annahmen!$D$9-Annahmen!$B$9)*(Annahmen!$C$9-Annahmen!$B$9)),Annahmen!$D$9-SQRT((1-Ziehungen!D402)*(Annahmen!$D$9-Annahmen!$B$9)*(Annahmen!$D$9-Annahmen!$C$9)))))</x:f>
        <x:v>1332.1300235206254</x:v>
      </x:c>
      <x:c r="E402" s="18" t="n">
        <x:f>IF(Annahmen!$B$15="gültig",SUM(B402:D402),"")</x:f>
        <x:v>16307.290480145883</x:v>
      </x:c>
      <x:c r="F402" s="14" t="n">
        <x:f>IF(Annahmen!$B$15="gültig",IF(E402&gt;Annahmen!$B$12,1,0),"")</x:f>
        <x:v>0</x:v>
      </x:c>
    </x:row>
    <x:row r="403" ht="23" customHeight="1">
      <x:c r="A403" s="14" t="n">
        <x:f>Ziehungen!A403</x:f>
        <x:v>397</x:v>
      </x:c>
      <x:c r="B403" s="18" t="n">
        <x:f>IF(Annahmen!$B$15&lt;&gt;"gültig","",IF(Annahmen!$B$7=Annahmen!$D$7,Annahmen!$B$7,IF(Ziehungen!B403&lt;=(Annahmen!$C$7-Annahmen!$B$7)/(Annahmen!$D$7-Annahmen!$B$7),Annahmen!$B$7+SQRT(Ziehungen!B403*(Annahmen!$D$7-Annahmen!$B$7)*(Annahmen!$C$7-Annahmen!$B$7)),Annahmen!$D$7-SQRT((1-Ziehungen!B403)*(Annahmen!$D$7-Annahmen!$B$7)*(Annahmen!$D$7-Annahmen!$C$7)))))</x:f>
        <x:v>11386.922649139899</x:v>
      </x:c>
      <x:c r="C403" s="18" t="n">
        <x:f>IF(Annahmen!$B$15&lt;&gt;"gültig","",IF(Annahmen!$B$8=Annahmen!$D$8,Annahmen!$B$8,IF(Ziehungen!C403&lt;=(Annahmen!$C$8-Annahmen!$B$8)/(Annahmen!$D$8-Annahmen!$B$8),Annahmen!$B$8+SQRT(Ziehungen!C403*(Annahmen!$D$8-Annahmen!$B$8)*(Annahmen!$C$8-Annahmen!$B$8)),Annahmen!$D$8-SQRT((1-Ziehungen!C403)*(Annahmen!$D$8-Annahmen!$B$8)*(Annahmen!$D$8-Annahmen!$C$8)))))</x:f>
        <x:v>6027.1435612457</x:v>
      </x:c>
      <x:c r="D403" s="18" t="n">
        <x:f>IF(Annahmen!$B$15&lt;&gt;"gültig","",IF(Annahmen!$B$9=Annahmen!$D$9,Annahmen!$B$9,IF(Ziehungen!D403&lt;=(Annahmen!$C$9-Annahmen!$B$9)/(Annahmen!$D$9-Annahmen!$B$9),Annahmen!$B$9+SQRT(Ziehungen!D403*(Annahmen!$D$9-Annahmen!$B$9)*(Annahmen!$C$9-Annahmen!$B$9)),Annahmen!$D$9-SQRT((1-Ziehungen!D403)*(Annahmen!$D$9-Annahmen!$B$9)*(Annahmen!$D$9-Annahmen!$C$9)))))</x:f>
        <x:v>2356.319198805575</x:v>
      </x:c>
      <x:c r="E403" s="18" t="n">
        <x:f>IF(Annahmen!$B$15="gültig",SUM(B403:D403),"")</x:f>
        <x:v>19770.38540919117</x:v>
      </x:c>
      <x:c r="F403" s="14" t="n">
        <x:f>IF(Annahmen!$B$15="gültig",IF(E403&gt;Annahmen!$B$12,1,0),"")</x:f>
        <x:v>0</x:v>
      </x:c>
    </x:row>
    <x:row r="404" ht="23" customHeight="1">
      <x:c r="A404" s="14" t="n">
        <x:f>Ziehungen!A404</x:f>
        <x:v>398</x:v>
      </x:c>
      <x:c r="B404" s="18" t="n">
        <x:f>IF(Annahmen!$B$15&lt;&gt;"gültig","",IF(Annahmen!$B$7=Annahmen!$D$7,Annahmen!$B$7,IF(Ziehungen!B404&lt;=(Annahmen!$C$7-Annahmen!$B$7)/(Annahmen!$D$7-Annahmen!$B$7),Annahmen!$B$7+SQRT(Ziehungen!B404*(Annahmen!$D$7-Annahmen!$B$7)*(Annahmen!$C$7-Annahmen!$B$7)),Annahmen!$D$7-SQRT((1-Ziehungen!B404)*(Annahmen!$D$7-Annahmen!$B$7)*(Annahmen!$D$7-Annahmen!$C$7)))))</x:f>
        <x:v>9928.604659641147</x:v>
      </x:c>
      <x:c r="C404" s="18" t="n">
        <x:f>IF(Annahmen!$B$15&lt;&gt;"gültig","",IF(Annahmen!$B$8=Annahmen!$D$8,Annahmen!$B$8,IF(Ziehungen!C404&lt;=(Annahmen!$C$8-Annahmen!$B$8)/(Annahmen!$D$8-Annahmen!$B$8),Annahmen!$B$8+SQRT(Ziehungen!C404*(Annahmen!$D$8-Annahmen!$B$8)*(Annahmen!$C$8-Annahmen!$B$8)),Annahmen!$D$8-SQRT((1-Ziehungen!C404)*(Annahmen!$D$8-Annahmen!$B$8)*(Annahmen!$D$8-Annahmen!$C$8)))))</x:f>
        <x:v>5468.573610307791</x:v>
      </x:c>
      <x:c r="D404" s="18" t="n">
        <x:f>IF(Annahmen!$B$15&lt;&gt;"gültig","",IF(Annahmen!$B$9=Annahmen!$D$9,Annahmen!$B$9,IF(Ziehungen!D404&lt;=(Annahmen!$C$9-Annahmen!$B$9)/(Annahmen!$D$9-Annahmen!$B$9),Annahmen!$B$9+SQRT(Ziehungen!D404*(Annahmen!$D$9-Annahmen!$B$9)*(Annahmen!$C$9-Annahmen!$B$9)),Annahmen!$D$9-SQRT((1-Ziehungen!D404)*(Annahmen!$D$9-Annahmen!$B$9)*(Annahmen!$D$9-Annahmen!$C$9)))))</x:f>
        <x:v>1295.2786426761006</x:v>
      </x:c>
      <x:c r="E404" s="18" t="n">
        <x:f>IF(Annahmen!$B$15="gültig",SUM(B404:D404),"")</x:f>
        <x:v>16692.45691262504</x:v>
      </x:c>
      <x:c r="F404" s="14" t="n">
        <x:f>IF(Annahmen!$B$15="gültig",IF(E404&gt;Annahmen!$B$12,1,0),"")</x:f>
        <x:v>0</x:v>
      </x:c>
    </x:row>
    <x:row r="405" ht="23" customHeight="1">
      <x:c r="A405" s="14" t="n">
        <x:f>Ziehungen!A405</x:f>
        <x:v>399</x:v>
      </x:c>
      <x:c r="B405" s="18" t="n">
        <x:f>IF(Annahmen!$B$15&lt;&gt;"gültig","",IF(Annahmen!$B$7=Annahmen!$D$7,Annahmen!$B$7,IF(Ziehungen!B405&lt;=(Annahmen!$C$7-Annahmen!$B$7)/(Annahmen!$D$7-Annahmen!$B$7),Annahmen!$B$7+SQRT(Ziehungen!B405*(Annahmen!$D$7-Annahmen!$B$7)*(Annahmen!$C$7-Annahmen!$B$7)),Annahmen!$D$7-SQRT((1-Ziehungen!B405)*(Annahmen!$D$7-Annahmen!$B$7)*(Annahmen!$D$7-Annahmen!$C$7)))))</x:f>
        <x:v>13716.269006717137</x:v>
      </x:c>
      <x:c r="C405" s="18" t="n">
        <x:f>IF(Annahmen!$B$15&lt;&gt;"gültig","",IF(Annahmen!$B$8=Annahmen!$D$8,Annahmen!$B$8,IF(Ziehungen!C405&lt;=(Annahmen!$C$8-Annahmen!$B$8)/(Annahmen!$D$8-Annahmen!$B$8),Annahmen!$B$8+SQRT(Ziehungen!C405*(Annahmen!$D$8-Annahmen!$B$8)*(Annahmen!$C$8-Annahmen!$B$8)),Annahmen!$D$8-SQRT((1-Ziehungen!C405)*(Annahmen!$D$8-Annahmen!$B$8)*(Annahmen!$D$8-Annahmen!$C$8)))))</x:f>
        <x:v>6464.3698943546815</x:v>
      </x:c>
      <x:c r="D405" s="18" t="n">
        <x:f>IF(Annahmen!$B$15&lt;&gt;"gültig","",IF(Annahmen!$B$9=Annahmen!$D$9,Annahmen!$B$9,IF(Ziehungen!D405&lt;=(Annahmen!$C$9-Annahmen!$B$9)/(Annahmen!$D$9-Annahmen!$B$9),Annahmen!$B$9+SQRT(Ziehungen!D405*(Annahmen!$D$9-Annahmen!$B$9)*(Annahmen!$C$9-Annahmen!$B$9)),Annahmen!$D$9-SQRT((1-Ziehungen!D405)*(Annahmen!$D$9-Annahmen!$B$9)*(Annahmen!$D$9-Annahmen!$C$9)))))</x:f>
        <x:v>1437.8098380312413</x:v>
      </x:c>
      <x:c r="E405" s="18" t="n">
        <x:f>IF(Annahmen!$B$15="gültig",SUM(B405:D405),"")</x:f>
        <x:v>21618.44873910306</x:v>
      </x:c>
      <x:c r="F405" s="14" t="n">
        <x:f>IF(Annahmen!$B$15="gültig",IF(E405&gt;Annahmen!$B$12,1,0),"")</x:f>
        <x:v>1</x:v>
      </x:c>
    </x:row>
    <x:row r="406" ht="23" customHeight="1">
      <x:c r="A406" s="14" t="n">
        <x:f>Ziehungen!A406</x:f>
        <x:v>400</x:v>
      </x:c>
      <x:c r="B406" s="18" t="n">
        <x:f>IF(Annahmen!$B$15&lt;&gt;"gültig","",IF(Annahmen!$B$7=Annahmen!$D$7,Annahmen!$B$7,IF(Ziehungen!B406&lt;=(Annahmen!$C$7-Annahmen!$B$7)/(Annahmen!$D$7-Annahmen!$B$7),Annahmen!$B$7+SQRT(Ziehungen!B406*(Annahmen!$D$7-Annahmen!$B$7)*(Annahmen!$C$7-Annahmen!$B$7)),Annahmen!$D$7-SQRT((1-Ziehungen!B406)*(Annahmen!$D$7-Annahmen!$B$7)*(Annahmen!$D$7-Annahmen!$C$7)))))</x:f>
        <x:v>10521.586260207388</x:v>
      </x:c>
      <x:c r="C406" s="18" t="n">
        <x:f>IF(Annahmen!$B$15&lt;&gt;"gültig","",IF(Annahmen!$B$8=Annahmen!$D$8,Annahmen!$B$8,IF(Ziehungen!C406&lt;=(Annahmen!$C$8-Annahmen!$B$8)/(Annahmen!$D$8-Annahmen!$B$8),Annahmen!$B$8+SQRT(Ziehungen!C406*(Annahmen!$D$8-Annahmen!$B$8)*(Annahmen!$C$8-Annahmen!$B$8)),Annahmen!$D$8-SQRT((1-Ziehungen!C406)*(Annahmen!$D$8-Annahmen!$B$8)*(Annahmen!$D$8-Annahmen!$C$8)))))</x:f>
        <x:v>7488.660871940978</x:v>
      </x:c>
      <x:c r="D406" s="18" t="n">
        <x:f>IF(Annahmen!$B$15&lt;&gt;"gültig","",IF(Annahmen!$B$9=Annahmen!$D$9,Annahmen!$B$9,IF(Ziehungen!D406&lt;=(Annahmen!$C$9-Annahmen!$B$9)/(Annahmen!$D$9-Annahmen!$B$9),Annahmen!$B$9+SQRT(Ziehungen!D406*(Annahmen!$D$9-Annahmen!$B$9)*(Annahmen!$C$9-Annahmen!$B$9)),Annahmen!$D$9-SQRT((1-Ziehungen!D406)*(Annahmen!$D$9-Annahmen!$B$9)*(Annahmen!$D$9-Annahmen!$C$9)))))</x:f>
        <x:v>1347.8283481292053</x:v>
      </x:c>
      <x:c r="E406" s="18" t="n">
        <x:f>IF(Annahmen!$B$15="gültig",SUM(B406:D406),"")</x:f>
        <x:v>19358.075480277574</x:v>
      </x:c>
      <x:c r="F406" s="14" t="n">
        <x:f>IF(Annahmen!$B$15="gültig",IF(E406&gt;Annahmen!$B$12,1,0),"")</x:f>
        <x:v>0</x:v>
      </x:c>
    </x:row>
    <x:row r="407" ht="23" customHeight="1">
      <x:c r="A407" s="14" t="n">
        <x:f>Ziehungen!A407</x:f>
        <x:v>401</x:v>
      </x:c>
      <x:c r="B407" s="18" t="n">
        <x:f>IF(Annahmen!$B$15&lt;&gt;"gültig","",IF(Annahmen!$B$7=Annahmen!$D$7,Annahmen!$B$7,IF(Ziehungen!B407&lt;=(Annahmen!$C$7-Annahmen!$B$7)/(Annahmen!$D$7-Annahmen!$B$7),Annahmen!$B$7+SQRT(Ziehungen!B407*(Annahmen!$D$7-Annahmen!$B$7)*(Annahmen!$C$7-Annahmen!$B$7)),Annahmen!$D$7-SQRT((1-Ziehungen!B407)*(Annahmen!$D$7-Annahmen!$B$7)*(Annahmen!$D$7-Annahmen!$C$7)))))</x:f>
        <x:v>9861.693317042113</x:v>
      </x:c>
      <x:c r="C407" s="18" t="n">
        <x:f>IF(Annahmen!$B$15&lt;&gt;"gültig","",IF(Annahmen!$B$8=Annahmen!$D$8,Annahmen!$B$8,IF(Ziehungen!C407&lt;=(Annahmen!$C$8-Annahmen!$B$8)/(Annahmen!$D$8-Annahmen!$B$8),Annahmen!$B$8+SQRT(Ziehungen!C407*(Annahmen!$D$8-Annahmen!$B$8)*(Annahmen!$C$8-Annahmen!$B$8)),Annahmen!$D$8-SQRT((1-Ziehungen!C407)*(Annahmen!$D$8-Annahmen!$B$8)*(Annahmen!$D$8-Annahmen!$C$8)))))</x:f>
        <x:v>6135.6603749021715</x:v>
      </x:c>
      <x:c r="D407" s="18" t="n">
        <x:f>IF(Annahmen!$B$15&lt;&gt;"gültig","",IF(Annahmen!$B$9=Annahmen!$D$9,Annahmen!$B$9,IF(Ziehungen!D407&lt;=(Annahmen!$C$9-Annahmen!$B$9)/(Annahmen!$D$9-Annahmen!$B$9),Annahmen!$B$9+SQRT(Ziehungen!D407*(Annahmen!$D$9-Annahmen!$B$9)*(Annahmen!$C$9-Annahmen!$B$9)),Annahmen!$D$9-SQRT((1-Ziehungen!D407)*(Annahmen!$D$9-Annahmen!$B$9)*(Annahmen!$D$9-Annahmen!$C$9)))))</x:f>
        <x:v>2313.617323506273</x:v>
      </x:c>
      <x:c r="E407" s="18" t="n">
        <x:f>IF(Annahmen!$B$15="gültig",SUM(B407:D407),"")</x:f>
        <x:v>18310.97101545056</x:v>
      </x:c>
      <x:c r="F407" s="14" t="n">
        <x:f>IF(Annahmen!$B$15="gültig",IF(E407&gt;Annahmen!$B$12,1,0),"")</x:f>
        <x:v>0</x:v>
      </x:c>
    </x:row>
    <x:row r="408" ht="23" customHeight="1">
      <x:c r="A408" s="14" t="n">
        <x:f>Ziehungen!A408</x:f>
        <x:v>402</x:v>
      </x:c>
      <x:c r="B408" s="18" t="n">
        <x:f>IF(Annahmen!$B$15&lt;&gt;"gültig","",IF(Annahmen!$B$7=Annahmen!$D$7,Annahmen!$B$7,IF(Ziehungen!B408&lt;=(Annahmen!$C$7-Annahmen!$B$7)/(Annahmen!$D$7-Annahmen!$B$7),Annahmen!$B$7+SQRT(Ziehungen!B408*(Annahmen!$D$7-Annahmen!$B$7)*(Annahmen!$C$7-Annahmen!$B$7)),Annahmen!$D$7-SQRT((1-Ziehungen!B408)*(Annahmen!$D$7-Annahmen!$B$7)*(Annahmen!$D$7-Annahmen!$C$7)))))</x:f>
        <x:v>13767.533496925878</x:v>
      </x:c>
      <x:c r="C408" s="18" t="n">
        <x:f>IF(Annahmen!$B$15&lt;&gt;"gültig","",IF(Annahmen!$B$8=Annahmen!$D$8,Annahmen!$B$8,IF(Ziehungen!C408&lt;=(Annahmen!$C$8-Annahmen!$B$8)/(Annahmen!$D$8-Annahmen!$B$8),Annahmen!$B$8+SQRT(Ziehungen!C408*(Annahmen!$D$8-Annahmen!$B$8)*(Annahmen!$C$8-Annahmen!$B$8)),Annahmen!$D$8-SQRT((1-Ziehungen!C408)*(Annahmen!$D$8-Annahmen!$B$8)*(Annahmen!$D$8-Annahmen!$C$8)))))</x:f>
        <x:v>4540.293250656303</x:v>
      </x:c>
      <x:c r="D408" s="18" t="n">
        <x:f>IF(Annahmen!$B$15&lt;&gt;"gültig","",IF(Annahmen!$B$9=Annahmen!$D$9,Annahmen!$B$9,IF(Ziehungen!D408&lt;=(Annahmen!$C$9-Annahmen!$B$9)/(Annahmen!$D$9-Annahmen!$B$9),Annahmen!$B$9+SQRT(Ziehungen!D408*(Annahmen!$D$9-Annahmen!$B$9)*(Annahmen!$C$9-Annahmen!$B$9)),Annahmen!$D$9-SQRT((1-Ziehungen!D408)*(Annahmen!$D$9-Annahmen!$B$9)*(Annahmen!$D$9-Annahmen!$C$9)))))</x:f>
        <x:v>2761.3105374294346</x:v>
      </x:c>
      <x:c r="E408" s="18" t="n">
        <x:f>IF(Annahmen!$B$15="gültig",SUM(B408:D408),"")</x:f>
        <x:v>21069.137285011617</x:v>
      </x:c>
      <x:c r="F408" s="14" t="n">
        <x:f>IF(Annahmen!$B$15="gültig",IF(E408&gt;Annahmen!$B$12,1,0),"")</x:f>
        <x:v>1</x:v>
      </x:c>
    </x:row>
    <x:row r="409" ht="23" customHeight="1">
      <x:c r="A409" s="14" t="n">
        <x:f>Ziehungen!A409</x:f>
        <x:v>403</x:v>
      </x:c>
      <x:c r="B409" s="18" t="n">
        <x:f>IF(Annahmen!$B$15&lt;&gt;"gültig","",IF(Annahmen!$B$7=Annahmen!$D$7,Annahmen!$B$7,IF(Ziehungen!B409&lt;=(Annahmen!$C$7-Annahmen!$B$7)/(Annahmen!$D$7-Annahmen!$B$7),Annahmen!$B$7+SQRT(Ziehungen!B409*(Annahmen!$D$7-Annahmen!$B$7)*(Annahmen!$C$7-Annahmen!$B$7)),Annahmen!$D$7-SQRT((1-Ziehungen!B409)*(Annahmen!$D$7-Annahmen!$B$7)*(Annahmen!$D$7-Annahmen!$C$7)))))</x:f>
        <x:v>13094.753464848533</x:v>
      </x:c>
      <x:c r="C409" s="18" t="n">
        <x:f>IF(Annahmen!$B$15&lt;&gt;"gültig","",IF(Annahmen!$B$8=Annahmen!$D$8,Annahmen!$B$8,IF(Ziehungen!C409&lt;=(Annahmen!$C$8-Annahmen!$B$8)/(Annahmen!$D$8-Annahmen!$B$8),Annahmen!$B$8+SQRT(Ziehungen!C409*(Annahmen!$D$8-Annahmen!$B$8)*(Annahmen!$C$8-Annahmen!$B$8)),Annahmen!$D$8-SQRT((1-Ziehungen!C409)*(Annahmen!$D$8-Annahmen!$B$8)*(Annahmen!$D$8-Annahmen!$C$8)))))</x:f>
        <x:v>7583.176440705391</x:v>
      </x:c>
      <x:c r="D409" s="18" t="n">
        <x:f>IF(Annahmen!$B$15&lt;&gt;"gültig","",IF(Annahmen!$B$9=Annahmen!$D$9,Annahmen!$B$9,IF(Ziehungen!D409&lt;=(Annahmen!$C$9-Annahmen!$B$9)/(Annahmen!$D$9-Annahmen!$B$9),Annahmen!$B$9+SQRT(Ziehungen!D409*(Annahmen!$D$9-Annahmen!$B$9)*(Annahmen!$C$9-Annahmen!$B$9)),Annahmen!$D$9-SQRT((1-Ziehungen!D409)*(Annahmen!$D$9-Annahmen!$B$9)*(Annahmen!$D$9-Annahmen!$C$9)))))</x:f>
        <x:v>1761.8030841838392</x:v>
      </x:c>
      <x:c r="E409" s="18" t="n">
        <x:f>IF(Annahmen!$B$15="gültig",SUM(B409:D409),"")</x:f>
        <x:v>22439.732989737764</x:v>
      </x:c>
      <x:c r="F409" s="14" t="n">
        <x:f>IF(Annahmen!$B$15="gültig",IF(E409&gt;Annahmen!$B$12,1,0),"")</x:f>
        <x:v>1</x:v>
      </x:c>
    </x:row>
    <x:row r="410" ht="23" customHeight="1">
      <x:c r="A410" s="14" t="n">
        <x:f>Ziehungen!A410</x:f>
        <x:v>404</x:v>
      </x:c>
      <x:c r="B410" s="18" t="n">
        <x:f>IF(Annahmen!$B$15&lt;&gt;"gültig","",IF(Annahmen!$B$7=Annahmen!$D$7,Annahmen!$B$7,IF(Ziehungen!B410&lt;=(Annahmen!$C$7-Annahmen!$B$7)/(Annahmen!$D$7-Annahmen!$B$7),Annahmen!$B$7+SQRT(Ziehungen!B410*(Annahmen!$D$7-Annahmen!$B$7)*(Annahmen!$C$7-Annahmen!$B$7)),Annahmen!$D$7-SQRT((1-Ziehungen!B410)*(Annahmen!$D$7-Annahmen!$B$7)*(Annahmen!$D$7-Annahmen!$C$7)))))</x:f>
        <x:v>8713.367997659861</x:v>
      </x:c>
      <x:c r="C410" s="18" t="n">
        <x:f>IF(Annahmen!$B$15&lt;&gt;"gültig","",IF(Annahmen!$B$8=Annahmen!$D$8,Annahmen!$B$8,IF(Ziehungen!C410&lt;=(Annahmen!$C$8-Annahmen!$B$8)/(Annahmen!$D$8-Annahmen!$B$8),Annahmen!$B$8+SQRT(Ziehungen!C410*(Annahmen!$D$8-Annahmen!$B$8)*(Annahmen!$C$8-Annahmen!$B$8)),Annahmen!$D$8-SQRT((1-Ziehungen!C410)*(Annahmen!$D$8-Annahmen!$B$8)*(Annahmen!$D$8-Annahmen!$C$8)))))</x:f>
        <x:v>6353.709128656041</x:v>
      </x:c>
      <x:c r="D410" s="18" t="n">
        <x:f>IF(Annahmen!$B$15&lt;&gt;"gültig","",IF(Annahmen!$B$9=Annahmen!$D$9,Annahmen!$B$9,IF(Ziehungen!D410&lt;=(Annahmen!$C$9-Annahmen!$B$9)/(Annahmen!$D$9-Annahmen!$B$9),Annahmen!$B$9+SQRT(Ziehungen!D410*(Annahmen!$D$9-Annahmen!$B$9)*(Annahmen!$C$9-Annahmen!$B$9)),Annahmen!$D$9-SQRT((1-Ziehungen!D410)*(Annahmen!$D$9-Annahmen!$B$9)*(Annahmen!$D$9-Annahmen!$C$9)))))</x:f>
        <x:v>1297.345516969276</x:v>
      </x:c>
      <x:c r="E410" s="18" t="n">
        <x:f>IF(Annahmen!$B$15="gültig",SUM(B410:D410),"")</x:f>
        <x:v>16364.42264328518</x:v>
      </x:c>
      <x:c r="F410" s="14" t="n">
        <x:f>IF(Annahmen!$B$15="gültig",IF(E410&gt;Annahmen!$B$12,1,0),"")</x:f>
        <x:v>0</x:v>
      </x:c>
    </x:row>
    <x:row r="411" ht="23" customHeight="1">
      <x:c r="A411" s="14" t="n">
        <x:f>Ziehungen!A411</x:f>
        <x:v>405</x:v>
      </x:c>
      <x:c r="B411" s="18" t="n">
        <x:f>IF(Annahmen!$B$15&lt;&gt;"gültig","",IF(Annahmen!$B$7=Annahmen!$D$7,Annahmen!$B$7,IF(Ziehungen!B411&lt;=(Annahmen!$C$7-Annahmen!$B$7)/(Annahmen!$D$7-Annahmen!$B$7),Annahmen!$B$7+SQRT(Ziehungen!B411*(Annahmen!$D$7-Annahmen!$B$7)*(Annahmen!$C$7-Annahmen!$B$7)),Annahmen!$D$7-SQRT((1-Ziehungen!B411)*(Annahmen!$D$7-Annahmen!$B$7)*(Annahmen!$D$7-Annahmen!$C$7)))))</x:f>
        <x:v>11388.482355869275</x:v>
      </x:c>
      <x:c r="C411" s="18" t="n">
        <x:f>IF(Annahmen!$B$15&lt;&gt;"gültig","",IF(Annahmen!$B$8=Annahmen!$D$8,Annahmen!$B$8,IF(Ziehungen!C411&lt;=(Annahmen!$C$8-Annahmen!$B$8)/(Annahmen!$D$8-Annahmen!$B$8),Annahmen!$B$8+SQRT(Ziehungen!C411*(Annahmen!$D$8-Annahmen!$B$8)*(Annahmen!$C$8-Annahmen!$B$8)),Annahmen!$D$8-SQRT((1-Ziehungen!C411)*(Annahmen!$D$8-Annahmen!$B$8)*(Annahmen!$D$8-Annahmen!$C$8)))))</x:f>
        <x:v>6474.5743252919565</x:v>
      </x:c>
      <x:c r="D411" s="18" t="n">
        <x:f>IF(Annahmen!$B$15&lt;&gt;"gültig","",IF(Annahmen!$B$9=Annahmen!$D$9,Annahmen!$B$9,IF(Ziehungen!D411&lt;=(Annahmen!$C$9-Annahmen!$B$9)/(Annahmen!$D$9-Annahmen!$B$9),Annahmen!$B$9+SQRT(Ziehungen!D411*(Annahmen!$D$9-Annahmen!$B$9)*(Annahmen!$C$9-Annahmen!$B$9)),Annahmen!$D$9-SQRT((1-Ziehungen!D411)*(Annahmen!$D$9-Annahmen!$B$9)*(Annahmen!$D$9-Annahmen!$C$9)))))</x:f>
        <x:v>1826.6481992173537</x:v>
      </x:c>
      <x:c r="E411" s="18" t="n">
        <x:f>IF(Annahmen!$B$15="gültig",SUM(B411:D411),"")</x:f>
        <x:v>19689.704880378584</x:v>
      </x:c>
      <x:c r="F411" s="14" t="n">
        <x:f>IF(Annahmen!$B$15="gültig",IF(E411&gt;Annahmen!$B$12,1,0),"")</x:f>
        <x:v>0</x:v>
      </x:c>
    </x:row>
    <x:row r="412" ht="23" customHeight="1">
      <x:c r="A412" s="14" t="n">
        <x:f>Ziehungen!A412</x:f>
        <x:v>406</x:v>
      </x:c>
      <x:c r="B412" s="18" t="n">
        <x:f>IF(Annahmen!$B$15&lt;&gt;"gültig","",IF(Annahmen!$B$7=Annahmen!$D$7,Annahmen!$B$7,IF(Ziehungen!B412&lt;=(Annahmen!$C$7-Annahmen!$B$7)/(Annahmen!$D$7-Annahmen!$B$7),Annahmen!$B$7+SQRT(Ziehungen!B412*(Annahmen!$D$7-Annahmen!$B$7)*(Annahmen!$C$7-Annahmen!$B$7)),Annahmen!$D$7-SQRT((1-Ziehungen!B412)*(Annahmen!$D$7-Annahmen!$B$7)*(Annahmen!$D$7-Annahmen!$C$7)))))</x:f>
        <x:v>12548.206908022019</x:v>
      </x:c>
      <x:c r="C412" s="18" t="n">
        <x:f>IF(Annahmen!$B$15&lt;&gt;"gültig","",IF(Annahmen!$B$8=Annahmen!$D$8,Annahmen!$B$8,IF(Ziehungen!C412&lt;=(Annahmen!$C$8-Annahmen!$B$8)/(Annahmen!$D$8-Annahmen!$B$8),Annahmen!$B$8+SQRT(Ziehungen!C412*(Annahmen!$D$8-Annahmen!$B$8)*(Annahmen!$C$8-Annahmen!$B$8)),Annahmen!$D$8-SQRT((1-Ziehungen!C412)*(Annahmen!$D$8-Annahmen!$B$8)*(Annahmen!$D$8-Annahmen!$C$8)))))</x:f>
        <x:v>5381.298505330698</x:v>
      </x:c>
      <x:c r="D412" s="18" t="n">
        <x:f>IF(Annahmen!$B$15&lt;&gt;"gültig","",IF(Annahmen!$B$9=Annahmen!$D$9,Annahmen!$B$9,IF(Ziehungen!D412&lt;=(Annahmen!$C$9-Annahmen!$B$9)/(Annahmen!$D$9-Annahmen!$B$9),Annahmen!$B$9+SQRT(Ziehungen!D412*(Annahmen!$D$9-Annahmen!$B$9)*(Annahmen!$C$9-Annahmen!$B$9)),Annahmen!$D$9-SQRT((1-Ziehungen!D412)*(Annahmen!$D$9-Annahmen!$B$9)*(Annahmen!$D$9-Annahmen!$C$9)))))</x:f>
        <x:v>1957.8901236582547</x:v>
      </x:c>
      <x:c r="E412" s="18" t="n">
        <x:f>IF(Annahmen!$B$15="gültig",SUM(B412:D412),"")</x:f>
        <x:v>19887.39553701097</x:v>
      </x:c>
      <x:c r="F412" s="14" t="n">
        <x:f>IF(Annahmen!$B$15="gültig",IF(E412&gt;Annahmen!$B$12,1,0),"")</x:f>
        <x:v>0</x:v>
      </x:c>
    </x:row>
    <x:row r="413" ht="23" customHeight="1">
      <x:c r="A413" s="14" t="n">
        <x:f>Ziehungen!A413</x:f>
        <x:v>407</x:v>
      </x:c>
      <x:c r="B413" s="18" t="n">
        <x:f>IF(Annahmen!$B$15&lt;&gt;"gültig","",IF(Annahmen!$B$7=Annahmen!$D$7,Annahmen!$B$7,IF(Ziehungen!B413&lt;=(Annahmen!$C$7-Annahmen!$B$7)/(Annahmen!$D$7-Annahmen!$B$7),Annahmen!$B$7+SQRT(Ziehungen!B413*(Annahmen!$D$7-Annahmen!$B$7)*(Annahmen!$C$7-Annahmen!$B$7)),Annahmen!$D$7-SQRT((1-Ziehungen!B413)*(Annahmen!$D$7-Annahmen!$B$7)*(Annahmen!$D$7-Annahmen!$C$7)))))</x:f>
        <x:v>13045.628392123928</x:v>
      </x:c>
      <x:c r="C413" s="18" t="n">
        <x:f>IF(Annahmen!$B$15&lt;&gt;"gültig","",IF(Annahmen!$B$8=Annahmen!$D$8,Annahmen!$B$8,IF(Ziehungen!C413&lt;=(Annahmen!$C$8-Annahmen!$B$8)/(Annahmen!$D$8-Annahmen!$B$8),Annahmen!$B$8+SQRT(Ziehungen!C413*(Annahmen!$D$8-Annahmen!$B$8)*(Annahmen!$C$8-Annahmen!$B$8)),Annahmen!$D$8-SQRT((1-Ziehungen!C413)*(Annahmen!$D$8-Annahmen!$B$8)*(Annahmen!$D$8-Annahmen!$C$8)))))</x:f>
        <x:v>8247.670099675197</x:v>
      </x:c>
      <x:c r="D413" s="18" t="n">
        <x:f>IF(Annahmen!$B$15&lt;&gt;"gültig","",IF(Annahmen!$B$9=Annahmen!$D$9,Annahmen!$B$9,IF(Ziehungen!D413&lt;=(Annahmen!$C$9-Annahmen!$B$9)/(Annahmen!$D$9-Annahmen!$B$9),Annahmen!$B$9+SQRT(Ziehungen!D413*(Annahmen!$D$9-Annahmen!$B$9)*(Annahmen!$C$9-Annahmen!$B$9)),Annahmen!$D$9-SQRT((1-Ziehungen!D413)*(Annahmen!$D$9-Annahmen!$B$9)*(Annahmen!$D$9-Annahmen!$C$9)))))</x:f>
        <x:v>1231.1790598231896</x:v>
      </x:c>
      <x:c r="E413" s="18" t="n">
        <x:f>IF(Annahmen!$B$15="gültig",SUM(B413:D413),"")</x:f>
        <x:v>22524.477551622316</x:v>
      </x:c>
      <x:c r="F413" s="14" t="n">
        <x:f>IF(Annahmen!$B$15="gültig",IF(E413&gt;Annahmen!$B$12,1,0),"")</x:f>
        <x:v>1</x:v>
      </x:c>
    </x:row>
    <x:row r="414" ht="23" customHeight="1">
      <x:c r="A414" s="14" t="n">
        <x:f>Ziehungen!A414</x:f>
        <x:v>408</x:v>
      </x:c>
      <x:c r="B414" s="18" t="n">
        <x:f>IF(Annahmen!$B$15&lt;&gt;"gültig","",IF(Annahmen!$B$7=Annahmen!$D$7,Annahmen!$B$7,IF(Ziehungen!B414&lt;=(Annahmen!$C$7-Annahmen!$B$7)/(Annahmen!$D$7-Annahmen!$B$7),Annahmen!$B$7+SQRT(Ziehungen!B414*(Annahmen!$D$7-Annahmen!$B$7)*(Annahmen!$C$7-Annahmen!$B$7)),Annahmen!$D$7-SQRT((1-Ziehungen!B414)*(Annahmen!$D$7-Annahmen!$B$7)*(Annahmen!$D$7-Annahmen!$C$7)))))</x:f>
        <x:v>8864.151860062691</x:v>
      </x:c>
      <x:c r="C414" s="18" t="n">
        <x:f>IF(Annahmen!$B$15&lt;&gt;"gültig","",IF(Annahmen!$B$8=Annahmen!$D$8,Annahmen!$B$8,IF(Ziehungen!C414&lt;=(Annahmen!$C$8-Annahmen!$B$8)/(Annahmen!$D$8-Annahmen!$B$8),Annahmen!$B$8+SQRT(Ziehungen!C414*(Annahmen!$D$8-Annahmen!$B$8)*(Annahmen!$C$8-Annahmen!$B$8)),Annahmen!$D$8-SQRT((1-Ziehungen!C414)*(Annahmen!$D$8-Annahmen!$B$8)*(Annahmen!$D$8-Annahmen!$C$8)))))</x:f>
        <x:v>5228.861845181087</x:v>
      </x:c>
      <x:c r="D414" s="18" t="n">
        <x:f>IF(Annahmen!$B$15&lt;&gt;"gültig","",IF(Annahmen!$B$9=Annahmen!$D$9,Annahmen!$B$9,IF(Ziehungen!D414&lt;=(Annahmen!$C$9-Annahmen!$B$9)/(Annahmen!$D$9-Annahmen!$B$9),Annahmen!$B$9+SQRT(Ziehungen!D414*(Annahmen!$D$9-Annahmen!$B$9)*(Annahmen!$C$9-Annahmen!$B$9)),Annahmen!$D$9-SQRT((1-Ziehungen!D414)*(Annahmen!$D$9-Annahmen!$B$9)*(Annahmen!$D$9-Annahmen!$C$9)))))</x:f>
        <x:v>1689.6536725324804</x:v>
      </x:c>
      <x:c r="E414" s="18" t="n">
        <x:f>IF(Annahmen!$B$15="gültig",SUM(B414:D414),"")</x:f>
        <x:v>15782.667377776259</x:v>
      </x:c>
      <x:c r="F414" s="14" t="n">
        <x:f>IF(Annahmen!$B$15="gültig",IF(E414&gt;Annahmen!$B$12,1,0),"")</x:f>
        <x:v>0</x:v>
      </x:c>
    </x:row>
    <x:row r="415" ht="23" customHeight="1">
      <x:c r="A415" s="14" t="n">
        <x:f>Ziehungen!A415</x:f>
        <x:v>409</x:v>
      </x:c>
      <x:c r="B415" s="18" t="n">
        <x:f>IF(Annahmen!$B$15&lt;&gt;"gültig","",IF(Annahmen!$B$7=Annahmen!$D$7,Annahmen!$B$7,IF(Ziehungen!B415&lt;=(Annahmen!$C$7-Annahmen!$B$7)/(Annahmen!$D$7-Annahmen!$B$7),Annahmen!$B$7+SQRT(Ziehungen!B415*(Annahmen!$D$7-Annahmen!$B$7)*(Annahmen!$C$7-Annahmen!$B$7)),Annahmen!$D$7-SQRT((1-Ziehungen!B415)*(Annahmen!$D$7-Annahmen!$B$7)*(Annahmen!$D$7-Annahmen!$C$7)))))</x:f>
        <x:v>10579.31640092477</x:v>
      </x:c>
      <x:c r="C415" s="18" t="n">
        <x:f>IF(Annahmen!$B$15&lt;&gt;"gültig","",IF(Annahmen!$B$8=Annahmen!$D$8,Annahmen!$B$8,IF(Ziehungen!C415&lt;=(Annahmen!$C$8-Annahmen!$B$8)/(Annahmen!$D$8-Annahmen!$B$8),Annahmen!$B$8+SQRT(Ziehungen!C415*(Annahmen!$D$8-Annahmen!$B$8)*(Annahmen!$C$8-Annahmen!$B$8)),Annahmen!$D$8-SQRT((1-Ziehungen!C415)*(Annahmen!$D$8-Annahmen!$B$8)*(Annahmen!$D$8-Annahmen!$C$8)))))</x:f>
        <x:v>6584.304081039507</x:v>
      </x:c>
      <x:c r="D415" s="18" t="n">
        <x:f>IF(Annahmen!$B$15&lt;&gt;"gültig","",IF(Annahmen!$B$9=Annahmen!$D$9,Annahmen!$B$9,IF(Ziehungen!D415&lt;=(Annahmen!$C$9-Annahmen!$B$9)/(Annahmen!$D$9-Annahmen!$B$9),Annahmen!$B$9+SQRT(Ziehungen!D415*(Annahmen!$D$9-Annahmen!$B$9)*(Annahmen!$C$9-Annahmen!$B$9)),Annahmen!$D$9-SQRT((1-Ziehungen!D415)*(Annahmen!$D$9-Annahmen!$B$9)*(Annahmen!$D$9-Annahmen!$C$9)))))</x:f>
        <x:v>1502.884384572918</x:v>
      </x:c>
      <x:c r="E415" s="18" t="n">
        <x:f>IF(Annahmen!$B$15="gültig",SUM(B415:D415),"")</x:f>
        <x:v>18666.504866537194</x:v>
      </x:c>
      <x:c r="F415" s="14" t="n">
        <x:f>IF(Annahmen!$B$15="gültig",IF(E415&gt;Annahmen!$B$12,1,0),"")</x:f>
        <x:v>0</x:v>
      </x:c>
    </x:row>
    <x:row r="416" ht="23" customHeight="1">
      <x:c r="A416" s="14" t="n">
        <x:f>Ziehungen!A416</x:f>
        <x:v>410</x:v>
      </x:c>
      <x:c r="B416" s="18" t="n">
        <x:f>IF(Annahmen!$B$15&lt;&gt;"gültig","",IF(Annahmen!$B$7=Annahmen!$D$7,Annahmen!$B$7,IF(Ziehungen!B416&lt;=(Annahmen!$C$7-Annahmen!$B$7)/(Annahmen!$D$7-Annahmen!$B$7),Annahmen!$B$7+SQRT(Ziehungen!B416*(Annahmen!$D$7-Annahmen!$B$7)*(Annahmen!$C$7-Annahmen!$B$7)),Annahmen!$D$7-SQRT((1-Ziehungen!B416)*(Annahmen!$D$7-Annahmen!$B$7)*(Annahmen!$D$7-Annahmen!$C$7)))))</x:f>
        <x:v>10340.136586166447</x:v>
      </x:c>
      <x:c r="C416" s="18" t="n">
        <x:f>IF(Annahmen!$B$15&lt;&gt;"gültig","",IF(Annahmen!$B$8=Annahmen!$D$8,Annahmen!$B$8,IF(Ziehungen!C416&lt;=(Annahmen!$C$8-Annahmen!$B$8)/(Annahmen!$D$8-Annahmen!$B$8),Annahmen!$B$8+SQRT(Ziehungen!C416*(Annahmen!$D$8-Annahmen!$B$8)*(Annahmen!$C$8-Annahmen!$B$8)),Annahmen!$D$8-SQRT((1-Ziehungen!C416)*(Annahmen!$D$8-Annahmen!$B$8)*(Annahmen!$D$8-Annahmen!$C$8)))))</x:f>
        <x:v>4888.956006839173</x:v>
      </x:c>
      <x:c r="D416" s="18" t="n">
        <x:f>IF(Annahmen!$B$15&lt;&gt;"gültig","",IF(Annahmen!$B$9=Annahmen!$D$9,Annahmen!$B$9,IF(Ziehungen!D416&lt;=(Annahmen!$C$9-Annahmen!$B$9)/(Annahmen!$D$9-Annahmen!$B$9),Annahmen!$B$9+SQRT(Ziehungen!D416*(Annahmen!$D$9-Annahmen!$B$9)*(Annahmen!$C$9-Annahmen!$B$9)),Annahmen!$D$9-SQRT((1-Ziehungen!D416)*(Annahmen!$D$9-Annahmen!$B$9)*(Annahmen!$D$9-Annahmen!$C$9)))))</x:f>
        <x:v>2079.0372185946976</x:v>
      </x:c>
      <x:c r="E416" s="18" t="n">
        <x:f>IF(Annahmen!$B$15="gültig",SUM(B416:D416),"")</x:f>
        <x:v>17308.129811600316</x:v>
      </x:c>
      <x:c r="F416" s="14" t="n">
        <x:f>IF(Annahmen!$B$15="gültig",IF(E416&gt;Annahmen!$B$12,1,0),"")</x:f>
        <x:v>0</x:v>
      </x:c>
    </x:row>
    <x:row r="417" ht="23" customHeight="1">
      <x:c r="A417" s="14" t="n">
        <x:f>Ziehungen!A417</x:f>
        <x:v>411</x:v>
      </x:c>
      <x:c r="B417" s="18" t="n">
        <x:f>IF(Annahmen!$B$15&lt;&gt;"gültig","",IF(Annahmen!$B$7=Annahmen!$D$7,Annahmen!$B$7,IF(Ziehungen!B417&lt;=(Annahmen!$C$7-Annahmen!$B$7)/(Annahmen!$D$7-Annahmen!$B$7),Annahmen!$B$7+SQRT(Ziehungen!B417*(Annahmen!$D$7-Annahmen!$B$7)*(Annahmen!$C$7-Annahmen!$B$7)),Annahmen!$D$7-SQRT((1-Ziehungen!B417)*(Annahmen!$D$7-Annahmen!$B$7)*(Annahmen!$D$7-Annahmen!$C$7)))))</x:f>
        <x:v>10874.61421233524</x:v>
      </x:c>
      <x:c r="C417" s="18" t="n">
        <x:f>IF(Annahmen!$B$15&lt;&gt;"gültig","",IF(Annahmen!$B$8=Annahmen!$D$8,Annahmen!$B$8,IF(Ziehungen!C417&lt;=(Annahmen!$C$8-Annahmen!$B$8)/(Annahmen!$D$8-Annahmen!$B$8),Annahmen!$B$8+SQRT(Ziehungen!C417*(Annahmen!$D$8-Annahmen!$B$8)*(Annahmen!$C$8-Annahmen!$B$8)),Annahmen!$D$8-SQRT((1-Ziehungen!C417)*(Annahmen!$D$8-Annahmen!$B$8)*(Annahmen!$D$8-Annahmen!$C$8)))))</x:f>
        <x:v>7407.590467477336</x:v>
      </x:c>
      <x:c r="D417" s="18" t="n">
        <x:f>IF(Annahmen!$B$15&lt;&gt;"gültig","",IF(Annahmen!$B$9=Annahmen!$D$9,Annahmen!$B$9,IF(Ziehungen!D417&lt;=(Annahmen!$C$9-Annahmen!$B$9)/(Annahmen!$D$9-Annahmen!$B$9),Annahmen!$B$9+SQRT(Ziehungen!D417*(Annahmen!$D$9-Annahmen!$B$9)*(Annahmen!$C$9-Annahmen!$B$9)),Annahmen!$D$9-SQRT((1-Ziehungen!D417)*(Annahmen!$D$9-Annahmen!$B$9)*(Annahmen!$D$9-Annahmen!$C$9)))))</x:f>
        <x:v>2517.651634589994</x:v>
      </x:c>
      <x:c r="E417" s="18" t="n">
        <x:f>IF(Annahmen!$B$15="gültig",SUM(B417:D417),"")</x:f>
        <x:v>20799.85631440257</x:v>
      </x:c>
      <x:c r="F417" s="14" t="n">
        <x:f>IF(Annahmen!$B$15="gültig",IF(E417&gt;Annahmen!$B$12,1,0),"")</x:f>
        <x:v>1</x:v>
      </x:c>
    </x:row>
    <x:row r="418" ht="23" customHeight="1">
      <x:c r="A418" s="14" t="n">
        <x:f>Ziehungen!A418</x:f>
        <x:v>412</x:v>
      </x:c>
      <x:c r="B418" s="18" t="n">
        <x:f>IF(Annahmen!$B$15&lt;&gt;"gültig","",IF(Annahmen!$B$7=Annahmen!$D$7,Annahmen!$B$7,IF(Ziehungen!B418&lt;=(Annahmen!$C$7-Annahmen!$B$7)/(Annahmen!$D$7-Annahmen!$B$7),Annahmen!$B$7+SQRT(Ziehungen!B418*(Annahmen!$D$7-Annahmen!$B$7)*(Annahmen!$C$7-Annahmen!$B$7)),Annahmen!$D$7-SQRT((1-Ziehungen!B418)*(Annahmen!$D$7-Annahmen!$B$7)*(Annahmen!$D$7-Annahmen!$C$7)))))</x:f>
        <x:v>10951.583619920451</x:v>
      </x:c>
      <x:c r="C418" s="18" t="n">
        <x:f>IF(Annahmen!$B$15&lt;&gt;"gültig","",IF(Annahmen!$B$8=Annahmen!$D$8,Annahmen!$B$8,IF(Ziehungen!C418&lt;=(Annahmen!$C$8-Annahmen!$B$8)/(Annahmen!$D$8-Annahmen!$B$8),Annahmen!$B$8+SQRT(Ziehungen!C418*(Annahmen!$D$8-Annahmen!$B$8)*(Annahmen!$C$8-Annahmen!$B$8)),Annahmen!$D$8-SQRT((1-Ziehungen!C418)*(Annahmen!$D$8-Annahmen!$B$8)*(Annahmen!$D$8-Annahmen!$C$8)))))</x:f>
        <x:v>5860.1018761235355</x:v>
      </x:c>
      <x:c r="D418" s="18" t="n">
        <x:f>IF(Annahmen!$B$15&lt;&gt;"gültig","",IF(Annahmen!$B$9=Annahmen!$D$9,Annahmen!$B$9,IF(Ziehungen!D418&lt;=(Annahmen!$C$9-Annahmen!$B$9)/(Annahmen!$D$9-Annahmen!$B$9),Annahmen!$B$9+SQRT(Ziehungen!D418*(Annahmen!$D$9-Annahmen!$B$9)*(Annahmen!$C$9-Annahmen!$B$9)),Annahmen!$D$9-SQRT((1-Ziehungen!D418)*(Annahmen!$D$9-Annahmen!$B$9)*(Annahmen!$D$9-Annahmen!$C$9)))))</x:f>
        <x:v>2077.7303113733046</x:v>
      </x:c>
      <x:c r="E418" s="18" t="n">
        <x:f>IF(Annahmen!$B$15="gültig",SUM(B418:D418),"")</x:f>
        <x:v>18889.415807417292</x:v>
      </x:c>
      <x:c r="F418" s="14" t="n">
        <x:f>IF(Annahmen!$B$15="gültig",IF(E418&gt;Annahmen!$B$12,1,0),"")</x:f>
        <x:v>0</x:v>
      </x:c>
    </x:row>
    <x:row r="419" ht="23" customHeight="1">
      <x:c r="A419" s="14" t="n">
        <x:f>Ziehungen!A419</x:f>
        <x:v>413</x:v>
      </x:c>
      <x:c r="B419" s="18" t="n">
        <x:f>IF(Annahmen!$B$15&lt;&gt;"gültig","",IF(Annahmen!$B$7=Annahmen!$D$7,Annahmen!$B$7,IF(Ziehungen!B419&lt;=(Annahmen!$C$7-Annahmen!$B$7)/(Annahmen!$D$7-Annahmen!$B$7),Annahmen!$B$7+SQRT(Ziehungen!B419*(Annahmen!$D$7-Annahmen!$B$7)*(Annahmen!$C$7-Annahmen!$B$7)),Annahmen!$D$7-SQRT((1-Ziehungen!B419)*(Annahmen!$D$7-Annahmen!$B$7)*(Annahmen!$D$7-Annahmen!$C$7)))))</x:f>
        <x:v>12869.728605658844</x:v>
      </x:c>
      <x:c r="C419" s="18" t="n">
        <x:f>IF(Annahmen!$B$15&lt;&gt;"gültig","",IF(Annahmen!$B$8=Annahmen!$D$8,Annahmen!$B$8,IF(Ziehungen!C419&lt;=(Annahmen!$C$8-Annahmen!$B$8)/(Annahmen!$D$8-Annahmen!$B$8),Annahmen!$B$8+SQRT(Ziehungen!C419*(Annahmen!$D$8-Annahmen!$B$8)*(Annahmen!$C$8-Annahmen!$B$8)),Annahmen!$D$8-SQRT((1-Ziehungen!C419)*(Annahmen!$D$8-Annahmen!$B$8)*(Annahmen!$D$8-Annahmen!$C$8)))))</x:f>
        <x:v>7447.520519318731</x:v>
      </x:c>
      <x:c r="D419" s="18" t="n">
        <x:f>IF(Annahmen!$B$15&lt;&gt;"gültig","",IF(Annahmen!$B$9=Annahmen!$D$9,Annahmen!$B$9,IF(Ziehungen!D419&lt;=(Annahmen!$C$9-Annahmen!$B$9)/(Annahmen!$D$9-Annahmen!$B$9),Annahmen!$B$9+SQRT(Ziehungen!D419*(Annahmen!$D$9-Annahmen!$B$9)*(Annahmen!$C$9-Annahmen!$B$9)),Annahmen!$D$9-SQRT((1-Ziehungen!D419)*(Annahmen!$D$9-Annahmen!$B$9)*(Annahmen!$D$9-Annahmen!$C$9)))))</x:f>
        <x:v>2071.000863855615</x:v>
      </x:c>
      <x:c r="E419" s="18" t="n">
        <x:f>IF(Annahmen!$B$15="gültig",SUM(B419:D419),"")</x:f>
        <x:v>22388.249988833188</x:v>
      </x:c>
      <x:c r="F419" s="14" t="n">
        <x:f>IF(Annahmen!$B$15="gültig",IF(E419&gt;Annahmen!$B$12,1,0),"")</x:f>
        <x:v>1</x:v>
      </x:c>
    </x:row>
    <x:row r="420" ht="23" customHeight="1">
      <x:c r="A420" s="14" t="n">
        <x:f>Ziehungen!A420</x:f>
        <x:v>414</x:v>
      </x:c>
      <x:c r="B420" s="18" t="n">
        <x:f>IF(Annahmen!$B$15&lt;&gt;"gültig","",IF(Annahmen!$B$7=Annahmen!$D$7,Annahmen!$B$7,IF(Ziehungen!B420&lt;=(Annahmen!$C$7-Annahmen!$B$7)/(Annahmen!$D$7-Annahmen!$B$7),Annahmen!$B$7+SQRT(Ziehungen!B420*(Annahmen!$D$7-Annahmen!$B$7)*(Annahmen!$C$7-Annahmen!$B$7)),Annahmen!$D$7-SQRT((1-Ziehungen!B420)*(Annahmen!$D$7-Annahmen!$B$7)*(Annahmen!$D$7-Annahmen!$C$7)))))</x:f>
        <x:v>11476.813659345537</x:v>
      </x:c>
      <x:c r="C420" s="18" t="n">
        <x:f>IF(Annahmen!$B$15&lt;&gt;"gültig","",IF(Annahmen!$B$8=Annahmen!$D$8,Annahmen!$B$8,IF(Ziehungen!C420&lt;=(Annahmen!$C$8-Annahmen!$B$8)/(Annahmen!$D$8-Annahmen!$B$8),Annahmen!$B$8+SQRT(Ziehungen!C420*(Annahmen!$D$8-Annahmen!$B$8)*(Annahmen!$C$8-Annahmen!$B$8)),Annahmen!$D$8-SQRT((1-Ziehungen!C420)*(Annahmen!$D$8-Annahmen!$B$8)*(Annahmen!$D$8-Annahmen!$C$8)))))</x:f>
        <x:v>5010.759274596293</x:v>
      </x:c>
      <x:c r="D420" s="18" t="n">
        <x:f>IF(Annahmen!$B$15&lt;&gt;"gültig","",IF(Annahmen!$B$9=Annahmen!$D$9,Annahmen!$B$9,IF(Ziehungen!D420&lt;=(Annahmen!$C$9-Annahmen!$B$9)/(Annahmen!$D$9-Annahmen!$B$9),Annahmen!$B$9+SQRT(Ziehungen!D420*(Annahmen!$D$9-Annahmen!$B$9)*(Annahmen!$C$9-Annahmen!$B$9)),Annahmen!$D$9-SQRT((1-Ziehungen!D420)*(Annahmen!$D$9-Annahmen!$B$9)*(Annahmen!$D$9-Annahmen!$C$9)))))</x:f>
        <x:v>1989.5204399792592</x:v>
      </x:c>
      <x:c r="E420" s="18" t="n">
        <x:f>IF(Annahmen!$B$15="gültig",SUM(B420:D420),"")</x:f>
        <x:v>18477.09337392109</x:v>
      </x:c>
      <x:c r="F420" s="14" t="n">
        <x:f>IF(Annahmen!$B$15="gültig",IF(E420&gt;Annahmen!$B$12,1,0),"")</x:f>
        <x:v>0</x:v>
      </x:c>
    </x:row>
    <x:row r="421" ht="23" customHeight="1">
      <x:c r="A421" s="14" t="n">
        <x:f>Ziehungen!A421</x:f>
        <x:v>415</x:v>
      </x:c>
      <x:c r="B421" s="18" t="n">
        <x:f>IF(Annahmen!$B$15&lt;&gt;"gültig","",IF(Annahmen!$B$7=Annahmen!$D$7,Annahmen!$B$7,IF(Ziehungen!B421&lt;=(Annahmen!$C$7-Annahmen!$B$7)/(Annahmen!$D$7-Annahmen!$B$7),Annahmen!$B$7+SQRT(Ziehungen!B421*(Annahmen!$D$7-Annahmen!$B$7)*(Annahmen!$C$7-Annahmen!$B$7)),Annahmen!$D$7-SQRT((1-Ziehungen!B421)*(Annahmen!$D$7-Annahmen!$B$7)*(Annahmen!$D$7-Annahmen!$C$7)))))</x:f>
        <x:v>13004.501895323201</x:v>
      </x:c>
      <x:c r="C421" s="18" t="n">
        <x:f>IF(Annahmen!$B$15&lt;&gt;"gültig","",IF(Annahmen!$B$8=Annahmen!$D$8,Annahmen!$B$8,IF(Ziehungen!C421&lt;=(Annahmen!$C$8-Annahmen!$B$8)/(Annahmen!$D$8-Annahmen!$B$8),Annahmen!$B$8+SQRT(Ziehungen!C421*(Annahmen!$D$8-Annahmen!$B$8)*(Annahmen!$C$8-Annahmen!$B$8)),Annahmen!$D$8-SQRT((1-Ziehungen!C421)*(Annahmen!$D$8-Annahmen!$B$8)*(Annahmen!$D$8-Annahmen!$C$8)))))</x:f>
        <x:v>8080.604094820926</x:v>
      </x:c>
      <x:c r="D421" s="18" t="n">
        <x:f>IF(Annahmen!$B$15&lt;&gt;"gültig","",IF(Annahmen!$B$9=Annahmen!$D$9,Annahmen!$B$9,IF(Ziehungen!D421&lt;=(Annahmen!$C$9-Annahmen!$B$9)/(Annahmen!$D$9-Annahmen!$B$9),Annahmen!$B$9+SQRT(Ziehungen!D421*(Annahmen!$D$9-Annahmen!$B$9)*(Annahmen!$C$9-Annahmen!$B$9)),Annahmen!$D$9-SQRT((1-Ziehungen!D421)*(Annahmen!$D$9-Annahmen!$B$9)*(Annahmen!$D$9-Annahmen!$C$9)))))</x:f>
        <x:v>1481.0491915331563</x:v>
      </x:c>
      <x:c r="E421" s="18" t="n">
        <x:f>IF(Annahmen!$B$15="gültig",SUM(B421:D421),"")</x:f>
        <x:v>22566.15518167728</x:v>
      </x:c>
      <x:c r="F421" s="14" t="n">
        <x:f>IF(Annahmen!$B$15="gültig",IF(E421&gt;Annahmen!$B$12,1,0),"")</x:f>
        <x:v>1</x:v>
      </x:c>
    </x:row>
    <x:row r="422" ht="23" customHeight="1">
      <x:c r="A422" s="14" t="n">
        <x:f>Ziehungen!A422</x:f>
        <x:v>416</x:v>
      </x:c>
      <x:c r="B422" s="18" t="n">
        <x:f>IF(Annahmen!$B$15&lt;&gt;"gültig","",IF(Annahmen!$B$7=Annahmen!$D$7,Annahmen!$B$7,IF(Ziehungen!B422&lt;=(Annahmen!$C$7-Annahmen!$B$7)/(Annahmen!$D$7-Annahmen!$B$7),Annahmen!$B$7+SQRT(Ziehungen!B422*(Annahmen!$D$7-Annahmen!$B$7)*(Annahmen!$C$7-Annahmen!$B$7)),Annahmen!$D$7-SQRT((1-Ziehungen!B422)*(Annahmen!$D$7-Annahmen!$B$7)*(Annahmen!$D$7-Annahmen!$C$7)))))</x:f>
        <x:v>9596.662632824868</x:v>
      </x:c>
      <x:c r="C422" s="18" t="n">
        <x:f>IF(Annahmen!$B$15&lt;&gt;"gültig","",IF(Annahmen!$B$8=Annahmen!$D$8,Annahmen!$B$8,IF(Ziehungen!C422&lt;=(Annahmen!$C$8-Annahmen!$B$8)/(Annahmen!$D$8-Annahmen!$B$8),Annahmen!$B$8+SQRT(Ziehungen!C422*(Annahmen!$D$8-Annahmen!$B$8)*(Annahmen!$C$8-Annahmen!$B$8)),Annahmen!$D$8-SQRT((1-Ziehungen!C422)*(Annahmen!$D$8-Annahmen!$B$8)*(Annahmen!$D$8-Annahmen!$C$8)))))</x:f>
        <x:v>5549.671906625425</x:v>
      </x:c>
      <x:c r="D422" s="18" t="n">
        <x:f>IF(Annahmen!$B$15&lt;&gt;"gültig","",IF(Annahmen!$B$9=Annahmen!$D$9,Annahmen!$B$9,IF(Ziehungen!D422&lt;=(Annahmen!$C$9-Annahmen!$B$9)/(Annahmen!$D$9-Annahmen!$B$9),Annahmen!$B$9+SQRT(Ziehungen!D422*(Annahmen!$D$9-Annahmen!$B$9)*(Annahmen!$C$9-Annahmen!$B$9)),Annahmen!$D$9-SQRT((1-Ziehungen!D422)*(Annahmen!$D$9-Annahmen!$B$9)*(Annahmen!$D$9-Annahmen!$C$9)))))</x:f>
        <x:v>1675.9158727464169</x:v>
      </x:c>
      <x:c r="E422" s="18" t="n">
        <x:f>IF(Annahmen!$B$15="gültig",SUM(B422:D422),"")</x:f>
        <x:v>16822.25041219671</x:v>
      </x:c>
      <x:c r="F422" s="14" t="n">
        <x:f>IF(Annahmen!$B$15="gültig",IF(E422&gt;Annahmen!$B$12,1,0),"")</x:f>
        <x:v>0</x:v>
      </x:c>
    </x:row>
    <x:row r="423" ht="23" customHeight="1">
      <x:c r="A423" s="14" t="n">
        <x:f>Ziehungen!A423</x:f>
        <x:v>417</x:v>
      </x:c>
      <x:c r="B423" s="18" t="n">
        <x:f>IF(Annahmen!$B$15&lt;&gt;"gültig","",IF(Annahmen!$B$7=Annahmen!$D$7,Annahmen!$B$7,IF(Ziehungen!B423&lt;=(Annahmen!$C$7-Annahmen!$B$7)/(Annahmen!$D$7-Annahmen!$B$7),Annahmen!$B$7+SQRT(Ziehungen!B423*(Annahmen!$D$7-Annahmen!$B$7)*(Annahmen!$C$7-Annahmen!$B$7)),Annahmen!$D$7-SQRT((1-Ziehungen!B423)*(Annahmen!$D$7-Annahmen!$B$7)*(Annahmen!$D$7-Annahmen!$C$7)))))</x:f>
        <x:v>11749.603700644971</x:v>
      </x:c>
      <x:c r="C423" s="18" t="n">
        <x:f>IF(Annahmen!$B$15&lt;&gt;"gültig","",IF(Annahmen!$B$8=Annahmen!$D$8,Annahmen!$B$8,IF(Ziehungen!C423&lt;=(Annahmen!$C$8-Annahmen!$B$8)/(Annahmen!$D$8-Annahmen!$B$8),Annahmen!$B$8+SQRT(Ziehungen!C423*(Annahmen!$D$8-Annahmen!$B$8)*(Annahmen!$C$8-Annahmen!$B$8)),Annahmen!$D$8-SQRT((1-Ziehungen!C423)*(Annahmen!$D$8-Annahmen!$B$8)*(Annahmen!$D$8-Annahmen!$C$8)))))</x:f>
        <x:v>5403.534020233135</x:v>
      </x:c>
      <x:c r="D423" s="18" t="n">
        <x:f>IF(Annahmen!$B$15&lt;&gt;"gültig","",IF(Annahmen!$B$9=Annahmen!$D$9,Annahmen!$B$9,IF(Ziehungen!D423&lt;=(Annahmen!$C$9-Annahmen!$B$9)/(Annahmen!$D$9-Annahmen!$B$9),Annahmen!$B$9+SQRT(Ziehungen!D423*(Annahmen!$D$9-Annahmen!$B$9)*(Annahmen!$C$9-Annahmen!$B$9)),Annahmen!$D$9-SQRT((1-Ziehungen!D423)*(Annahmen!$D$9-Annahmen!$B$9)*(Annahmen!$D$9-Annahmen!$C$9)))))</x:f>
        <x:v>2402.2673122232936</x:v>
      </x:c>
      <x:c r="E423" s="18" t="n">
        <x:f>IF(Annahmen!$B$15="gültig",SUM(B423:D423),"")</x:f>
        <x:v>19555.4050331014</x:v>
      </x:c>
      <x:c r="F423" s="14" t="n">
        <x:f>IF(Annahmen!$B$15="gültig",IF(E423&gt;Annahmen!$B$12,1,0),"")</x:f>
        <x:v>0</x:v>
      </x:c>
    </x:row>
    <x:row r="424" ht="23" customHeight="1">
      <x:c r="A424" s="14" t="n">
        <x:f>Ziehungen!A424</x:f>
        <x:v>418</x:v>
      </x:c>
      <x:c r="B424" s="18" t="n">
        <x:f>IF(Annahmen!$B$15&lt;&gt;"gültig","",IF(Annahmen!$B$7=Annahmen!$D$7,Annahmen!$B$7,IF(Ziehungen!B424&lt;=(Annahmen!$C$7-Annahmen!$B$7)/(Annahmen!$D$7-Annahmen!$B$7),Annahmen!$B$7+SQRT(Ziehungen!B424*(Annahmen!$D$7-Annahmen!$B$7)*(Annahmen!$C$7-Annahmen!$B$7)),Annahmen!$D$7-SQRT((1-Ziehungen!B424)*(Annahmen!$D$7-Annahmen!$B$7)*(Annahmen!$D$7-Annahmen!$C$7)))))</x:f>
        <x:v>9801.786867930903</x:v>
      </x:c>
      <x:c r="C424" s="18" t="n">
        <x:f>IF(Annahmen!$B$15&lt;&gt;"gültig","",IF(Annahmen!$B$8=Annahmen!$D$8,Annahmen!$B$8,IF(Ziehungen!C424&lt;=(Annahmen!$C$8-Annahmen!$B$8)/(Annahmen!$D$8-Annahmen!$B$8),Annahmen!$B$8+SQRT(Ziehungen!C424*(Annahmen!$D$8-Annahmen!$B$8)*(Annahmen!$C$8-Annahmen!$B$8)),Annahmen!$D$8-SQRT((1-Ziehungen!C424)*(Annahmen!$D$8-Annahmen!$B$8)*(Annahmen!$D$8-Annahmen!$C$8)))))</x:f>
        <x:v>6176.141804507982</x:v>
      </x:c>
      <x:c r="D424" s="18" t="n">
        <x:f>IF(Annahmen!$B$15&lt;&gt;"gültig","",IF(Annahmen!$B$9=Annahmen!$D$9,Annahmen!$B$9,IF(Ziehungen!D424&lt;=(Annahmen!$C$9-Annahmen!$B$9)/(Annahmen!$D$9-Annahmen!$B$9),Annahmen!$B$9+SQRT(Ziehungen!D424*(Annahmen!$D$9-Annahmen!$B$9)*(Annahmen!$C$9-Annahmen!$B$9)),Annahmen!$D$9-SQRT((1-Ziehungen!D424)*(Annahmen!$D$9-Annahmen!$B$9)*(Annahmen!$D$9-Annahmen!$C$9)))))</x:f>
        <x:v>1742.2497567874022</x:v>
      </x:c>
      <x:c r="E424" s="18" t="n">
        <x:f>IF(Annahmen!$B$15="gültig",SUM(B424:D424),"")</x:f>
        <x:v>17720.178429226286</x:v>
      </x:c>
      <x:c r="F424" s="14" t="n">
        <x:f>IF(Annahmen!$B$15="gültig",IF(E424&gt;Annahmen!$B$12,1,0),"")</x:f>
        <x:v>0</x:v>
      </x:c>
    </x:row>
    <x:row r="425" ht="23" customHeight="1">
      <x:c r="A425" s="14" t="n">
        <x:f>Ziehungen!A425</x:f>
        <x:v>419</x:v>
      </x:c>
      <x:c r="B425" s="18" t="n">
        <x:f>IF(Annahmen!$B$15&lt;&gt;"gültig","",IF(Annahmen!$B$7=Annahmen!$D$7,Annahmen!$B$7,IF(Ziehungen!B425&lt;=(Annahmen!$C$7-Annahmen!$B$7)/(Annahmen!$D$7-Annahmen!$B$7),Annahmen!$B$7+SQRT(Ziehungen!B425*(Annahmen!$D$7-Annahmen!$B$7)*(Annahmen!$C$7-Annahmen!$B$7)),Annahmen!$D$7-SQRT((1-Ziehungen!B425)*(Annahmen!$D$7-Annahmen!$B$7)*(Annahmen!$D$7-Annahmen!$C$7)))))</x:f>
        <x:v>13135.38458996886</x:v>
      </x:c>
      <x:c r="C425" s="18" t="n">
        <x:f>IF(Annahmen!$B$15&lt;&gt;"gültig","",IF(Annahmen!$B$8=Annahmen!$D$8,Annahmen!$B$8,IF(Ziehungen!C425&lt;=(Annahmen!$C$8-Annahmen!$B$8)/(Annahmen!$D$8-Annahmen!$B$8),Annahmen!$B$8+SQRT(Ziehungen!C425*(Annahmen!$D$8-Annahmen!$B$8)*(Annahmen!$C$8-Annahmen!$B$8)),Annahmen!$D$8-SQRT((1-Ziehungen!C425)*(Annahmen!$D$8-Annahmen!$B$8)*(Annahmen!$D$8-Annahmen!$C$8)))))</x:f>
        <x:v>5794.2311500353</x:v>
      </x:c>
      <x:c r="D425" s="18" t="n">
        <x:f>IF(Annahmen!$B$15&lt;&gt;"gültig","",IF(Annahmen!$B$9=Annahmen!$D$9,Annahmen!$B$9,IF(Ziehungen!D425&lt;=(Annahmen!$C$9-Annahmen!$B$9)/(Annahmen!$D$9-Annahmen!$B$9),Annahmen!$B$9+SQRT(Ziehungen!D425*(Annahmen!$D$9-Annahmen!$B$9)*(Annahmen!$C$9-Annahmen!$B$9)),Annahmen!$D$9-SQRT((1-Ziehungen!D425)*(Annahmen!$D$9-Annahmen!$B$9)*(Annahmen!$D$9-Annahmen!$C$9)))))</x:f>
        <x:v>1814.0851234826507</x:v>
      </x:c>
      <x:c r="E425" s="18" t="n">
        <x:f>IF(Annahmen!$B$15="gültig",SUM(B425:D425),"")</x:f>
        <x:v>20743.70086348681</x:v>
      </x:c>
      <x:c r="F425" s="14" t="n">
        <x:f>IF(Annahmen!$B$15="gültig",IF(E425&gt;Annahmen!$B$12,1,0),"")</x:f>
        <x:v>1</x:v>
      </x:c>
    </x:row>
    <x:row r="426" ht="23" customHeight="1">
      <x:c r="A426" s="14" t="n">
        <x:f>Ziehungen!A426</x:f>
        <x:v>420</x:v>
      </x:c>
      <x:c r="B426" s="18" t="n">
        <x:f>IF(Annahmen!$B$15&lt;&gt;"gültig","",IF(Annahmen!$B$7=Annahmen!$D$7,Annahmen!$B$7,IF(Ziehungen!B426&lt;=(Annahmen!$C$7-Annahmen!$B$7)/(Annahmen!$D$7-Annahmen!$B$7),Annahmen!$B$7+SQRT(Ziehungen!B426*(Annahmen!$D$7-Annahmen!$B$7)*(Annahmen!$C$7-Annahmen!$B$7)),Annahmen!$D$7-SQRT((1-Ziehungen!B426)*(Annahmen!$D$7-Annahmen!$B$7)*(Annahmen!$D$7-Annahmen!$C$7)))))</x:f>
        <x:v>12209.824906724543</x:v>
      </x:c>
      <x:c r="C426" s="18" t="n">
        <x:f>IF(Annahmen!$B$15&lt;&gt;"gültig","",IF(Annahmen!$B$8=Annahmen!$D$8,Annahmen!$B$8,IF(Ziehungen!C426&lt;=(Annahmen!$C$8-Annahmen!$B$8)/(Annahmen!$D$8-Annahmen!$B$8),Annahmen!$B$8+SQRT(Ziehungen!C426*(Annahmen!$D$8-Annahmen!$B$8)*(Annahmen!$C$8-Annahmen!$B$8)),Annahmen!$D$8-SQRT((1-Ziehungen!C426)*(Annahmen!$D$8-Annahmen!$B$8)*(Annahmen!$D$8-Annahmen!$C$8)))))</x:f>
        <x:v>5175.328611044235</x:v>
      </x:c>
      <x:c r="D426" s="18" t="n">
        <x:f>IF(Annahmen!$B$15&lt;&gt;"gültig","",IF(Annahmen!$B$9=Annahmen!$D$9,Annahmen!$B$9,IF(Ziehungen!D426&lt;=(Annahmen!$C$9-Annahmen!$B$9)/(Annahmen!$D$9-Annahmen!$B$9),Annahmen!$B$9+SQRT(Ziehungen!D426*(Annahmen!$D$9-Annahmen!$B$9)*(Annahmen!$C$9-Annahmen!$B$9)),Annahmen!$D$9-SQRT((1-Ziehungen!D426)*(Annahmen!$D$9-Annahmen!$B$9)*(Annahmen!$D$9-Annahmen!$C$9)))))</x:f>
        <x:v>1940.833003964544</x:v>
      </x:c>
      <x:c r="E426" s="18" t="n">
        <x:f>IF(Annahmen!$B$15="gültig",SUM(B426:D426),"")</x:f>
        <x:v>19325.98652173332</x:v>
      </x:c>
      <x:c r="F426" s="14" t="n">
        <x:f>IF(Annahmen!$B$15="gültig",IF(E426&gt;Annahmen!$B$12,1,0),"")</x:f>
        <x:v>0</x:v>
      </x:c>
    </x:row>
    <x:row r="427" ht="23" customHeight="1">
      <x:c r="A427" s="14" t="n">
        <x:f>Ziehungen!A427</x:f>
        <x:v>421</x:v>
      </x:c>
      <x:c r="B427" s="18" t="n">
        <x:f>IF(Annahmen!$B$15&lt;&gt;"gültig","",IF(Annahmen!$B$7=Annahmen!$D$7,Annahmen!$B$7,IF(Ziehungen!B427&lt;=(Annahmen!$C$7-Annahmen!$B$7)/(Annahmen!$D$7-Annahmen!$B$7),Annahmen!$B$7+SQRT(Ziehungen!B427*(Annahmen!$D$7-Annahmen!$B$7)*(Annahmen!$C$7-Annahmen!$B$7)),Annahmen!$D$7-SQRT((1-Ziehungen!B427)*(Annahmen!$D$7-Annahmen!$B$7)*(Annahmen!$D$7-Annahmen!$C$7)))))</x:f>
        <x:v>12480.051791353784</x:v>
      </x:c>
      <x:c r="C427" s="18" t="n">
        <x:f>IF(Annahmen!$B$15&lt;&gt;"gültig","",IF(Annahmen!$B$8=Annahmen!$D$8,Annahmen!$B$8,IF(Ziehungen!C427&lt;=(Annahmen!$C$8-Annahmen!$B$8)/(Annahmen!$D$8-Annahmen!$B$8),Annahmen!$B$8+SQRT(Ziehungen!C427*(Annahmen!$D$8-Annahmen!$B$8)*(Annahmen!$C$8-Annahmen!$B$8)),Annahmen!$D$8-SQRT((1-Ziehungen!C427)*(Annahmen!$D$8-Annahmen!$B$8)*(Annahmen!$D$8-Annahmen!$C$8)))))</x:f>
        <x:v>6030.2854103352</x:v>
      </x:c>
      <x:c r="D427" s="18" t="n">
        <x:f>IF(Annahmen!$B$15&lt;&gt;"gültig","",IF(Annahmen!$B$9=Annahmen!$D$9,Annahmen!$B$9,IF(Ziehungen!D427&lt;=(Annahmen!$C$9-Annahmen!$B$9)/(Annahmen!$D$9-Annahmen!$B$9),Annahmen!$B$9+SQRT(Ziehungen!D427*(Annahmen!$D$9-Annahmen!$B$9)*(Annahmen!$C$9-Annahmen!$B$9)),Annahmen!$D$9-SQRT((1-Ziehungen!D427)*(Annahmen!$D$9-Annahmen!$B$9)*(Annahmen!$D$9-Annahmen!$C$9)))))</x:f>
        <x:v>1280.3301436100173</x:v>
      </x:c>
      <x:c r="E427" s="18" t="n">
        <x:f>IF(Annahmen!$B$15="gültig",SUM(B427:D427),"")</x:f>
        <x:v>19790.667345299</x:v>
      </x:c>
      <x:c r="F427" s="14" t="n">
        <x:f>IF(Annahmen!$B$15="gültig",IF(E427&gt;Annahmen!$B$12,1,0),"")</x:f>
        <x:v>0</x:v>
      </x:c>
    </x:row>
    <x:row r="428" ht="23" customHeight="1">
      <x:c r="A428" s="14" t="n">
        <x:f>Ziehungen!A428</x:f>
        <x:v>422</x:v>
      </x:c>
      <x:c r="B428" s="18" t="n">
        <x:f>IF(Annahmen!$B$15&lt;&gt;"gültig","",IF(Annahmen!$B$7=Annahmen!$D$7,Annahmen!$B$7,IF(Ziehungen!B428&lt;=(Annahmen!$C$7-Annahmen!$B$7)/(Annahmen!$D$7-Annahmen!$B$7),Annahmen!$B$7+SQRT(Ziehungen!B428*(Annahmen!$D$7-Annahmen!$B$7)*(Annahmen!$C$7-Annahmen!$B$7)),Annahmen!$D$7-SQRT((1-Ziehungen!B428)*(Annahmen!$D$7-Annahmen!$B$7)*(Annahmen!$D$7-Annahmen!$C$7)))))</x:f>
        <x:v>9767.269096574519</x:v>
      </x:c>
      <x:c r="C428" s="18" t="n">
        <x:f>IF(Annahmen!$B$15&lt;&gt;"gültig","",IF(Annahmen!$B$8=Annahmen!$D$8,Annahmen!$B$8,IF(Ziehungen!C428&lt;=(Annahmen!$C$8-Annahmen!$B$8)/(Annahmen!$D$8-Annahmen!$B$8),Annahmen!$B$8+SQRT(Ziehungen!C428*(Annahmen!$D$8-Annahmen!$B$8)*(Annahmen!$C$8-Annahmen!$B$8)),Annahmen!$D$8-SQRT((1-Ziehungen!C428)*(Annahmen!$D$8-Annahmen!$B$8)*(Annahmen!$D$8-Annahmen!$C$8)))))</x:f>
        <x:v>7637.773366697963</x:v>
      </x:c>
      <x:c r="D428" s="18" t="n">
        <x:f>IF(Annahmen!$B$15&lt;&gt;"gültig","",IF(Annahmen!$B$9=Annahmen!$D$9,Annahmen!$B$9,IF(Ziehungen!D428&lt;=(Annahmen!$C$9-Annahmen!$B$9)/(Annahmen!$D$9-Annahmen!$B$9),Annahmen!$B$9+SQRT(Ziehungen!D428*(Annahmen!$D$9-Annahmen!$B$9)*(Annahmen!$C$9-Annahmen!$B$9)),Annahmen!$D$9-SQRT((1-Ziehungen!D428)*(Annahmen!$D$9-Annahmen!$B$9)*(Annahmen!$D$9-Annahmen!$C$9)))))</x:f>
        <x:v>1519.9735427039345</x:v>
      </x:c>
      <x:c r="E428" s="18" t="n">
        <x:f>IF(Annahmen!$B$15="gültig",SUM(B428:D428),"")</x:f>
        <x:v>18925.016005976417</x:v>
      </x:c>
      <x:c r="F428" s="14" t="n">
        <x:f>IF(Annahmen!$B$15="gültig",IF(E428&gt;Annahmen!$B$12,1,0),"")</x:f>
        <x:v>0</x:v>
      </x:c>
    </x:row>
    <x:row r="429" ht="23" customHeight="1">
      <x:c r="A429" s="14" t="n">
        <x:f>Ziehungen!A429</x:f>
        <x:v>423</x:v>
      </x:c>
      <x:c r="B429" s="18" t="n">
        <x:f>IF(Annahmen!$B$15&lt;&gt;"gültig","",IF(Annahmen!$B$7=Annahmen!$D$7,Annahmen!$B$7,IF(Ziehungen!B429&lt;=(Annahmen!$C$7-Annahmen!$B$7)/(Annahmen!$D$7-Annahmen!$B$7),Annahmen!$B$7+SQRT(Ziehungen!B429*(Annahmen!$D$7-Annahmen!$B$7)*(Annahmen!$C$7-Annahmen!$B$7)),Annahmen!$D$7-SQRT((1-Ziehungen!B429)*(Annahmen!$D$7-Annahmen!$B$7)*(Annahmen!$D$7-Annahmen!$C$7)))))</x:f>
        <x:v>10440.53779224616</x:v>
      </x:c>
      <x:c r="C429" s="18" t="n">
        <x:f>IF(Annahmen!$B$15&lt;&gt;"gültig","",IF(Annahmen!$B$8=Annahmen!$D$8,Annahmen!$B$8,IF(Ziehungen!C429&lt;=(Annahmen!$C$8-Annahmen!$B$8)/(Annahmen!$D$8-Annahmen!$B$8),Annahmen!$B$8+SQRT(Ziehungen!C429*(Annahmen!$D$8-Annahmen!$B$8)*(Annahmen!$C$8-Annahmen!$B$8)),Annahmen!$D$8-SQRT((1-Ziehungen!C429)*(Annahmen!$D$8-Annahmen!$B$8)*(Annahmen!$D$8-Annahmen!$C$8)))))</x:f>
        <x:v>5944.519532632659</x:v>
      </x:c>
      <x:c r="D429" s="18" t="n">
        <x:f>IF(Annahmen!$B$15&lt;&gt;"gültig","",IF(Annahmen!$B$9=Annahmen!$D$9,Annahmen!$B$9,IF(Ziehungen!D429&lt;=(Annahmen!$C$9-Annahmen!$B$9)/(Annahmen!$D$9-Annahmen!$B$9),Annahmen!$B$9+SQRT(Ziehungen!D429*(Annahmen!$D$9-Annahmen!$B$9)*(Annahmen!$C$9-Annahmen!$B$9)),Annahmen!$D$9-SQRT((1-Ziehungen!D429)*(Annahmen!$D$9-Annahmen!$B$9)*(Annahmen!$D$9-Annahmen!$C$9)))))</x:f>
        <x:v>1744.700721120775</x:v>
      </x:c>
      <x:c r="E429" s="18" t="n">
        <x:f>IF(Annahmen!$B$15="gültig",SUM(B429:D429),"")</x:f>
        <x:v>18129.758045999595</x:v>
      </x:c>
      <x:c r="F429" s="14" t="n">
        <x:f>IF(Annahmen!$B$15="gültig",IF(E429&gt;Annahmen!$B$12,1,0),"")</x:f>
        <x:v>0</x:v>
      </x:c>
    </x:row>
    <x:row r="430" ht="23" customHeight="1">
      <x:c r="A430" s="14" t="n">
        <x:f>Ziehungen!A430</x:f>
        <x:v>424</x:v>
      </x:c>
      <x:c r="B430" s="18" t="n">
        <x:f>IF(Annahmen!$B$15&lt;&gt;"gültig","",IF(Annahmen!$B$7=Annahmen!$D$7,Annahmen!$B$7,IF(Ziehungen!B430&lt;=(Annahmen!$C$7-Annahmen!$B$7)/(Annahmen!$D$7-Annahmen!$B$7),Annahmen!$B$7+SQRT(Ziehungen!B430*(Annahmen!$D$7-Annahmen!$B$7)*(Annahmen!$C$7-Annahmen!$B$7)),Annahmen!$D$7-SQRT((1-Ziehungen!B430)*(Annahmen!$D$7-Annahmen!$B$7)*(Annahmen!$D$7-Annahmen!$C$7)))))</x:f>
        <x:v>10004.404881129592</x:v>
      </x:c>
      <x:c r="C430" s="18" t="n">
        <x:f>IF(Annahmen!$B$15&lt;&gt;"gültig","",IF(Annahmen!$B$8=Annahmen!$D$8,Annahmen!$B$8,IF(Ziehungen!C430&lt;=(Annahmen!$C$8-Annahmen!$B$8)/(Annahmen!$D$8-Annahmen!$B$8),Annahmen!$B$8+SQRT(Ziehungen!C430*(Annahmen!$D$8-Annahmen!$B$8)*(Annahmen!$C$8-Annahmen!$B$8)),Annahmen!$D$8-SQRT((1-Ziehungen!C430)*(Annahmen!$D$8-Annahmen!$B$8)*(Annahmen!$D$8-Annahmen!$C$8)))))</x:f>
        <x:v>8060.049619036333</x:v>
      </x:c>
      <x:c r="D430" s="18" t="n">
        <x:f>IF(Annahmen!$B$15&lt;&gt;"gültig","",IF(Annahmen!$B$9=Annahmen!$D$9,Annahmen!$B$9,IF(Ziehungen!D430&lt;=(Annahmen!$C$9-Annahmen!$B$9)/(Annahmen!$D$9-Annahmen!$B$9),Annahmen!$B$9+SQRT(Ziehungen!D430*(Annahmen!$D$9-Annahmen!$B$9)*(Annahmen!$C$9-Annahmen!$B$9)),Annahmen!$D$9-SQRT((1-Ziehungen!D430)*(Annahmen!$D$9-Annahmen!$B$9)*(Annahmen!$D$9-Annahmen!$C$9)))))</x:f>
        <x:v>1236.7426961548194</x:v>
      </x:c>
      <x:c r="E430" s="18" t="n">
        <x:f>IF(Annahmen!$B$15="gültig",SUM(B430:D430),"")</x:f>
        <x:v>19301.197196320743</x:v>
      </x:c>
      <x:c r="F430" s="14" t="n">
        <x:f>IF(Annahmen!$B$15="gültig",IF(E430&gt;Annahmen!$B$12,1,0),"")</x:f>
        <x:v>0</x:v>
      </x:c>
    </x:row>
    <x:row r="431" ht="23" customHeight="1">
      <x:c r="A431" s="14" t="n">
        <x:f>Ziehungen!A431</x:f>
        <x:v>425</x:v>
      </x:c>
      <x:c r="B431" s="18" t="n">
        <x:f>IF(Annahmen!$B$15&lt;&gt;"gültig","",IF(Annahmen!$B$7=Annahmen!$D$7,Annahmen!$B$7,IF(Ziehungen!B431&lt;=(Annahmen!$C$7-Annahmen!$B$7)/(Annahmen!$D$7-Annahmen!$B$7),Annahmen!$B$7+SQRT(Ziehungen!B431*(Annahmen!$D$7-Annahmen!$B$7)*(Annahmen!$C$7-Annahmen!$B$7)),Annahmen!$D$7-SQRT((1-Ziehungen!B431)*(Annahmen!$D$7-Annahmen!$B$7)*(Annahmen!$D$7-Annahmen!$C$7)))))</x:f>
        <x:v>9525.701628037998</x:v>
      </x:c>
      <x:c r="C431" s="18" t="n">
        <x:f>IF(Annahmen!$B$15&lt;&gt;"gültig","",IF(Annahmen!$B$8=Annahmen!$D$8,Annahmen!$B$8,IF(Ziehungen!C431&lt;=(Annahmen!$C$8-Annahmen!$B$8)/(Annahmen!$D$8-Annahmen!$B$8),Annahmen!$B$8+SQRT(Ziehungen!C431*(Annahmen!$D$8-Annahmen!$B$8)*(Annahmen!$C$8-Annahmen!$B$8)),Annahmen!$D$8-SQRT((1-Ziehungen!C431)*(Annahmen!$D$8-Annahmen!$B$8)*(Annahmen!$D$8-Annahmen!$C$8)))))</x:f>
        <x:v>5819.042107409401</x:v>
      </x:c>
      <x:c r="D431" s="18" t="n">
        <x:f>IF(Annahmen!$B$15&lt;&gt;"gültig","",IF(Annahmen!$B$9=Annahmen!$D$9,Annahmen!$B$9,IF(Ziehungen!D431&lt;=(Annahmen!$C$9-Annahmen!$B$9)/(Annahmen!$D$9-Annahmen!$B$9),Annahmen!$B$9+SQRT(Ziehungen!D431*(Annahmen!$D$9-Annahmen!$B$9)*(Annahmen!$C$9-Annahmen!$B$9)),Annahmen!$D$9-SQRT((1-Ziehungen!D431)*(Annahmen!$D$9-Annahmen!$B$9)*(Annahmen!$D$9-Annahmen!$C$9)))))</x:f>
        <x:v>2577.553891023551</x:v>
      </x:c>
      <x:c r="E431" s="18" t="n">
        <x:f>IF(Annahmen!$B$15="gültig",SUM(B431:D431),"")</x:f>
        <x:v>17922.29762647095</x:v>
      </x:c>
      <x:c r="F431" s="14" t="n">
        <x:f>IF(Annahmen!$B$15="gültig",IF(E431&gt;Annahmen!$B$12,1,0),"")</x:f>
        <x:v>0</x:v>
      </x:c>
    </x:row>
    <x:row r="432" ht="23" customHeight="1">
      <x:c r="A432" s="14" t="n">
        <x:f>Ziehungen!A432</x:f>
        <x:v>426</x:v>
      </x:c>
      <x:c r="B432" s="18" t="n">
        <x:f>IF(Annahmen!$B$15&lt;&gt;"gültig","",IF(Annahmen!$B$7=Annahmen!$D$7,Annahmen!$B$7,IF(Ziehungen!B432&lt;=(Annahmen!$C$7-Annahmen!$B$7)/(Annahmen!$D$7-Annahmen!$B$7),Annahmen!$B$7+SQRT(Ziehungen!B432*(Annahmen!$D$7-Annahmen!$B$7)*(Annahmen!$C$7-Annahmen!$B$7)),Annahmen!$D$7-SQRT((1-Ziehungen!B432)*(Annahmen!$D$7-Annahmen!$B$7)*(Annahmen!$D$7-Annahmen!$C$7)))))</x:f>
        <x:v>9853.209331682854</x:v>
      </x:c>
      <x:c r="C432" s="18" t="n">
        <x:f>IF(Annahmen!$B$15&lt;&gt;"gültig","",IF(Annahmen!$B$8=Annahmen!$D$8,Annahmen!$B$8,IF(Ziehungen!C432&lt;=(Annahmen!$C$8-Annahmen!$B$8)/(Annahmen!$D$8-Annahmen!$B$8),Annahmen!$B$8+SQRT(Ziehungen!C432*(Annahmen!$D$8-Annahmen!$B$8)*(Annahmen!$C$8-Annahmen!$B$8)),Annahmen!$D$8-SQRT((1-Ziehungen!C432)*(Annahmen!$D$8-Annahmen!$B$8)*(Annahmen!$D$8-Annahmen!$C$8)))))</x:f>
        <x:v>7600.078162818663</x:v>
      </x:c>
      <x:c r="D432" s="18" t="n">
        <x:f>IF(Annahmen!$B$15&lt;&gt;"gültig","",IF(Annahmen!$B$9=Annahmen!$D$9,Annahmen!$B$9,IF(Ziehungen!D432&lt;=(Annahmen!$C$9-Annahmen!$B$9)/(Annahmen!$D$9-Annahmen!$B$9),Annahmen!$B$9+SQRT(Ziehungen!D432*(Annahmen!$D$9-Annahmen!$B$9)*(Annahmen!$C$9-Annahmen!$B$9)),Annahmen!$D$9-SQRT((1-Ziehungen!D432)*(Annahmen!$D$9-Annahmen!$B$9)*(Annahmen!$D$9-Annahmen!$C$9)))))</x:f>
        <x:v>2034.7682155815062</x:v>
      </x:c>
      <x:c r="E432" s="18" t="n">
        <x:f>IF(Annahmen!$B$15="gültig",SUM(B432:D432),"")</x:f>
        <x:v>19488.055710083023</x:v>
      </x:c>
      <x:c r="F432" s="14" t="n">
        <x:f>IF(Annahmen!$B$15="gültig",IF(E432&gt;Annahmen!$B$12,1,0),"")</x:f>
        <x:v>0</x:v>
      </x:c>
    </x:row>
    <x:row r="433" ht="23" customHeight="1">
      <x:c r="A433" s="14" t="n">
        <x:f>Ziehungen!A433</x:f>
        <x:v>427</x:v>
      </x:c>
      <x:c r="B433" s="18" t="n">
        <x:f>IF(Annahmen!$B$15&lt;&gt;"gültig","",IF(Annahmen!$B$7=Annahmen!$D$7,Annahmen!$B$7,IF(Ziehungen!B433&lt;=(Annahmen!$C$7-Annahmen!$B$7)/(Annahmen!$D$7-Annahmen!$B$7),Annahmen!$B$7+SQRT(Ziehungen!B433*(Annahmen!$D$7-Annahmen!$B$7)*(Annahmen!$C$7-Annahmen!$B$7)),Annahmen!$D$7-SQRT((1-Ziehungen!B433)*(Annahmen!$D$7-Annahmen!$B$7)*(Annahmen!$D$7-Annahmen!$C$7)))))</x:f>
        <x:v>9902.19446069876</x:v>
      </x:c>
      <x:c r="C433" s="18" t="n">
        <x:f>IF(Annahmen!$B$15&lt;&gt;"gültig","",IF(Annahmen!$B$8=Annahmen!$D$8,Annahmen!$B$8,IF(Ziehungen!C433&lt;=(Annahmen!$C$8-Annahmen!$B$8)/(Annahmen!$D$8-Annahmen!$B$8),Annahmen!$B$8+SQRT(Ziehungen!C433*(Annahmen!$D$8-Annahmen!$B$8)*(Annahmen!$C$8-Annahmen!$B$8)),Annahmen!$D$8-SQRT((1-Ziehungen!C433)*(Annahmen!$D$8-Annahmen!$B$8)*(Annahmen!$D$8-Annahmen!$C$8)))))</x:f>
        <x:v>6600.7854598626745</x:v>
      </x:c>
      <x:c r="D433" s="18" t="n">
        <x:f>IF(Annahmen!$B$15&lt;&gt;"gültig","",IF(Annahmen!$B$9=Annahmen!$D$9,Annahmen!$B$9,IF(Ziehungen!D433&lt;=(Annahmen!$C$9-Annahmen!$B$9)/(Annahmen!$D$9-Annahmen!$B$9),Annahmen!$B$9+SQRT(Ziehungen!D433*(Annahmen!$D$9-Annahmen!$B$9)*(Annahmen!$C$9-Annahmen!$B$9)),Annahmen!$D$9-SQRT((1-Ziehungen!D433)*(Annahmen!$D$9-Annahmen!$B$9)*(Annahmen!$D$9-Annahmen!$C$9)))))</x:f>
        <x:v>1957.9699903803673</x:v>
      </x:c>
      <x:c r="E433" s="18" t="n">
        <x:f>IF(Annahmen!$B$15="gültig",SUM(B433:D433),"")</x:f>
        <x:v>18460.9499109418</x:v>
      </x:c>
      <x:c r="F433" s="14" t="n">
        <x:f>IF(Annahmen!$B$15="gültig",IF(E433&gt;Annahmen!$B$12,1,0),"")</x:f>
        <x:v>0</x:v>
      </x:c>
    </x:row>
    <x:row r="434" ht="23" customHeight="1">
      <x:c r="A434" s="14" t="n">
        <x:f>Ziehungen!A434</x:f>
        <x:v>428</x:v>
      </x:c>
      <x:c r="B434" s="18" t="n">
        <x:f>IF(Annahmen!$B$15&lt;&gt;"gültig","",IF(Annahmen!$B$7=Annahmen!$D$7,Annahmen!$B$7,IF(Ziehungen!B434&lt;=(Annahmen!$C$7-Annahmen!$B$7)/(Annahmen!$D$7-Annahmen!$B$7),Annahmen!$B$7+SQRT(Ziehungen!B434*(Annahmen!$D$7-Annahmen!$B$7)*(Annahmen!$C$7-Annahmen!$B$7)),Annahmen!$D$7-SQRT((1-Ziehungen!B434)*(Annahmen!$D$7-Annahmen!$B$7)*(Annahmen!$D$7-Annahmen!$C$7)))))</x:f>
        <x:v>8976.663738009966</x:v>
      </x:c>
      <x:c r="C434" s="18" t="n">
        <x:f>IF(Annahmen!$B$15&lt;&gt;"gültig","",IF(Annahmen!$B$8=Annahmen!$D$8,Annahmen!$B$8,IF(Ziehungen!C434&lt;=(Annahmen!$C$8-Annahmen!$B$8)/(Annahmen!$D$8-Annahmen!$B$8),Annahmen!$B$8+SQRT(Ziehungen!C434*(Annahmen!$D$8-Annahmen!$B$8)*(Annahmen!$C$8-Annahmen!$B$8)),Annahmen!$D$8-SQRT((1-Ziehungen!C434)*(Annahmen!$D$8-Annahmen!$B$8)*(Annahmen!$D$8-Annahmen!$C$8)))))</x:f>
        <x:v>5075.86485765784</x:v>
      </x:c>
      <x:c r="D434" s="18" t="n">
        <x:f>IF(Annahmen!$B$15&lt;&gt;"gültig","",IF(Annahmen!$B$9=Annahmen!$D$9,Annahmen!$B$9,IF(Ziehungen!D434&lt;=(Annahmen!$C$9-Annahmen!$B$9)/(Annahmen!$D$9-Annahmen!$B$9),Annahmen!$B$9+SQRT(Ziehungen!D434*(Annahmen!$D$9-Annahmen!$B$9)*(Annahmen!$C$9-Annahmen!$B$9)),Annahmen!$D$9-SQRT((1-Ziehungen!D434)*(Annahmen!$D$9-Annahmen!$B$9)*(Annahmen!$D$9-Annahmen!$C$9)))))</x:f>
        <x:v>2174.385228831456</x:v>
      </x:c>
      <x:c r="E434" s="18" t="n">
        <x:f>IF(Annahmen!$B$15="gültig",SUM(B434:D434),"")</x:f>
        <x:v>16226.913824499261</x:v>
      </x:c>
      <x:c r="F434" s="14" t="n">
        <x:f>IF(Annahmen!$B$15="gültig",IF(E434&gt;Annahmen!$B$12,1,0),"")</x:f>
        <x:v>0</x:v>
      </x:c>
    </x:row>
    <x:row r="435" ht="23" customHeight="1">
      <x:c r="A435" s="14" t="n">
        <x:f>Ziehungen!A435</x:f>
        <x:v>429</x:v>
      </x:c>
      <x:c r="B435" s="18" t="n">
        <x:f>IF(Annahmen!$B$15&lt;&gt;"gültig","",IF(Annahmen!$B$7=Annahmen!$D$7,Annahmen!$B$7,IF(Ziehungen!B435&lt;=(Annahmen!$C$7-Annahmen!$B$7)/(Annahmen!$D$7-Annahmen!$B$7),Annahmen!$B$7+SQRT(Ziehungen!B435*(Annahmen!$D$7-Annahmen!$B$7)*(Annahmen!$C$7-Annahmen!$B$7)),Annahmen!$D$7-SQRT((1-Ziehungen!B435)*(Annahmen!$D$7-Annahmen!$B$7)*(Annahmen!$D$7-Annahmen!$C$7)))))</x:f>
        <x:v>9845.846052161074</x:v>
      </x:c>
      <x:c r="C435" s="18" t="n">
        <x:f>IF(Annahmen!$B$15&lt;&gt;"gültig","",IF(Annahmen!$B$8=Annahmen!$D$8,Annahmen!$B$8,IF(Ziehungen!C435&lt;=(Annahmen!$C$8-Annahmen!$B$8)/(Annahmen!$D$8-Annahmen!$B$8),Annahmen!$B$8+SQRT(Ziehungen!C435*(Annahmen!$D$8-Annahmen!$B$8)*(Annahmen!$C$8-Annahmen!$B$8)),Annahmen!$D$8-SQRT((1-Ziehungen!C435)*(Annahmen!$D$8-Annahmen!$B$8)*(Annahmen!$D$8-Annahmen!$C$8)))))</x:f>
        <x:v>6985.691383371247</x:v>
      </x:c>
      <x:c r="D435" s="18" t="n">
        <x:f>IF(Annahmen!$B$15&lt;&gt;"gültig","",IF(Annahmen!$B$9=Annahmen!$D$9,Annahmen!$B$9,IF(Ziehungen!D435&lt;=(Annahmen!$C$9-Annahmen!$B$9)/(Annahmen!$D$9-Annahmen!$B$9),Annahmen!$B$9+SQRT(Ziehungen!D435*(Annahmen!$D$9-Annahmen!$B$9)*(Annahmen!$C$9-Annahmen!$B$9)),Annahmen!$D$9-SQRT((1-Ziehungen!D435)*(Annahmen!$D$9-Annahmen!$B$9)*(Annahmen!$D$9-Annahmen!$C$9)))))</x:f>
        <x:v>1951.1463913270688</x:v>
      </x:c>
      <x:c r="E435" s="18" t="n">
        <x:f>IF(Annahmen!$B$15="gültig",SUM(B435:D435),"")</x:f>
        <x:v>18782.68382685939</x:v>
      </x:c>
      <x:c r="F435" s="14" t="n">
        <x:f>IF(Annahmen!$B$15="gültig",IF(E435&gt;Annahmen!$B$12,1,0),"")</x:f>
        <x:v>0</x:v>
      </x:c>
    </x:row>
    <x:row r="436" ht="23" customHeight="1">
      <x:c r="A436" s="14" t="n">
        <x:f>Ziehungen!A436</x:f>
        <x:v>430</x:v>
      </x:c>
      <x:c r="B436" s="18" t="n">
        <x:f>IF(Annahmen!$B$15&lt;&gt;"gültig","",IF(Annahmen!$B$7=Annahmen!$D$7,Annahmen!$B$7,IF(Ziehungen!B436&lt;=(Annahmen!$C$7-Annahmen!$B$7)/(Annahmen!$D$7-Annahmen!$B$7),Annahmen!$B$7+SQRT(Ziehungen!B436*(Annahmen!$D$7-Annahmen!$B$7)*(Annahmen!$C$7-Annahmen!$B$7)),Annahmen!$D$7-SQRT((1-Ziehungen!B436)*(Annahmen!$D$7-Annahmen!$B$7)*(Annahmen!$D$7-Annahmen!$C$7)))))</x:f>
        <x:v>11518.872013925535</x:v>
      </x:c>
      <x:c r="C436" s="18" t="n">
        <x:f>IF(Annahmen!$B$15&lt;&gt;"gültig","",IF(Annahmen!$B$8=Annahmen!$D$8,Annahmen!$B$8,IF(Ziehungen!C436&lt;=(Annahmen!$C$8-Annahmen!$B$8)/(Annahmen!$D$8-Annahmen!$B$8),Annahmen!$B$8+SQRT(Ziehungen!C436*(Annahmen!$D$8-Annahmen!$B$8)*(Annahmen!$C$8-Annahmen!$B$8)),Annahmen!$D$8-SQRT((1-Ziehungen!C436)*(Annahmen!$D$8-Annahmen!$B$8)*(Annahmen!$D$8-Annahmen!$C$8)))))</x:f>
        <x:v>6834.264614853082</x:v>
      </x:c>
      <x:c r="D436" s="18" t="n">
        <x:f>IF(Annahmen!$B$15&lt;&gt;"gültig","",IF(Annahmen!$B$9=Annahmen!$D$9,Annahmen!$B$9,IF(Ziehungen!D436&lt;=(Annahmen!$C$9-Annahmen!$B$9)/(Annahmen!$D$9-Annahmen!$B$9),Annahmen!$B$9+SQRT(Ziehungen!D436*(Annahmen!$D$9-Annahmen!$B$9)*(Annahmen!$C$9-Annahmen!$B$9)),Annahmen!$D$9-SQRT((1-Ziehungen!D436)*(Annahmen!$D$9-Annahmen!$B$9)*(Annahmen!$D$9-Annahmen!$C$9)))))</x:f>
        <x:v>2209.4678406953367</x:v>
      </x:c>
      <x:c r="E436" s="18" t="n">
        <x:f>IF(Annahmen!$B$15="gültig",SUM(B436:D436),"")</x:f>
        <x:v>20562.60446947395</x:v>
      </x:c>
      <x:c r="F436" s="14" t="n">
        <x:f>IF(Annahmen!$B$15="gültig",IF(E436&gt;Annahmen!$B$12,1,0),"")</x:f>
        <x:v>1</x:v>
      </x:c>
    </x:row>
    <x:row r="437" ht="23" customHeight="1">
      <x:c r="A437" s="14" t="n">
        <x:f>Ziehungen!A437</x:f>
        <x:v>431</x:v>
      </x:c>
      <x:c r="B437" s="18" t="n">
        <x:f>IF(Annahmen!$B$15&lt;&gt;"gültig","",IF(Annahmen!$B$7=Annahmen!$D$7,Annahmen!$B$7,IF(Ziehungen!B437&lt;=(Annahmen!$C$7-Annahmen!$B$7)/(Annahmen!$D$7-Annahmen!$B$7),Annahmen!$B$7+SQRT(Ziehungen!B437*(Annahmen!$D$7-Annahmen!$B$7)*(Annahmen!$C$7-Annahmen!$B$7)),Annahmen!$D$7-SQRT((1-Ziehungen!B437)*(Annahmen!$D$7-Annahmen!$B$7)*(Annahmen!$D$7-Annahmen!$C$7)))))</x:f>
        <x:v>13294.138604421927</x:v>
      </x:c>
      <x:c r="C437" s="18" t="n">
        <x:f>IF(Annahmen!$B$15&lt;&gt;"gültig","",IF(Annahmen!$B$8=Annahmen!$D$8,Annahmen!$B$8,IF(Ziehungen!C437&lt;=(Annahmen!$C$8-Annahmen!$B$8)/(Annahmen!$D$8-Annahmen!$B$8),Annahmen!$B$8+SQRT(Ziehungen!C437*(Annahmen!$D$8-Annahmen!$B$8)*(Annahmen!$C$8-Annahmen!$B$8)),Annahmen!$D$8-SQRT((1-Ziehungen!C437)*(Annahmen!$D$8-Annahmen!$B$8)*(Annahmen!$D$8-Annahmen!$C$8)))))</x:f>
        <x:v>4907.192323380437</x:v>
      </x:c>
      <x:c r="D437" s="18" t="n">
        <x:f>IF(Annahmen!$B$15&lt;&gt;"gültig","",IF(Annahmen!$B$9=Annahmen!$D$9,Annahmen!$B$9,IF(Ziehungen!D437&lt;=(Annahmen!$C$9-Annahmen!$B$9)/(Annahmen!$D$9-Annahmen!$B$9),Annahmen!$B$9+SQRT(Ziehungen!D437*(Annahmen!$D$9-Annahmen!$B$9)*(Annahmen!$C$9-Annahmen!$B$9)),Annahmen!$D$9-SQRT((1-Ziehungen!D437)*(Annahmen!$D$9-Annahmen!$B$9)*(Annahmen!$D$9-Annahmen!$C$9)))))</x:f>
        <x:v>1980.9537722777243</x:v>
      </x:c>
      <x:c r="E437" s="18" t="n">
        <x:f>IF(Annahmen!$B$15="gültig",SUM(B437:D437),"")</x:f>
        <x:v>20182.28470008009</x:v>
      </x:c>
      <x:c r="F437" s="14" t="n">
        <x:f>IF(Annahmen!$B$15="gültig",IF(E437&gt;Annahmen!$B$12,1,0),"")</x:f>
        <x:v>1</x:v>
      </x:c>
    </x:row>
    <x:row r="438" ht="23" customHeight="1">
      <x:c r="A438" s="14" t="n">
        <x:f>Ziehungen!A438</x:f>
        <x:v>432</x:v>
      </x:c>
      <x:c r="B438" s="18" t="n">
        <x:f>IF(Annahmen!$B$15&lt;&gt;"gültig","",IF(Annahmen!$B$7=Annahmen!$D$7,Annahmen!$B$7,IF(Ziehungen!B438&lt;=(Annahmen!$C$7-Annahmen!$B$7)/(Annahmen!$D$7-Annahmen!$B$7),Annahmen!$B$7+SQRT(Ziehungen!B438*(Annahmen!$D$7-Annahmen!$B$7)*(Annahmen!$C$7-Annahmen!$B$7)),Annahmen!$D$7-SQRT((1-Ziehungen!B438)*(Annahmen!$D$7-Annahmen!$B$7)*(Annahmen!$D$7-Annahmen!$C$7)))))</x:f>
        <x:v>11101.634500895294</x:v>
      </x:c>
      <x:c r="C438" s="18" t="n">
        <x:f>IF(Annahmen!$B$15&lt;&gt;"gültig","",IF(Annahmen!$B$8=Annahmen!$D$8,Annahmen!$B$8,IF(Ziehungen!C438&lt;=(Annahmen!$C$8-Annahmen!$B$8)/(Annahmen!$D$8-Annahmen!$B$8),Annahmen!$B$8+SQRT(Ziehungen!C438*(Annahmen!$D$8-Annahmen!$B$8)*(Annahmen!$C$8-Annahmen!$B$8)),Annahmen!$D$8-SQRT((1-Ziehungen!C438)*(Annahmen!$D$8-Annahmen!$B$8)*(Annahmen!$D$8-Annahmen!$C$8)))))</x:f>
        <x:v>5386.062878743557</x:v>
      </x:c>
      <x:c r="D438" s="18" t="n">
        <x:f>IF(Annahmen!$B$15&lt;&gt;"gültig","",IF(Annahmen!$B$9=Annahmen!$D$9,Annahmen!$B$9,IF(Ziehungen!D438&lt;=(Annahmen!$C$9-Annahmen!$B$9)/(Annahmen!$D$9-Annahmen!$B$9),Annahmen!$B$9+SQRT(Ziehungen!D438*(Annahmen!$D$9-Annahmen!$B$9)*(Annahmen!$C$9-Annahmen!$B$9)),Annahmen!$D$9-SQRT((1-Ziehungen!D438)*(Annahmen!$D$9-Annahmen!$B$9)*(Annahmen!$D$9-Annahmen!$C$9)))))</x:f>
        <x:v>1995.850251940231</x:v>
      </x:c>
      <x:c r="E438" s="18" t="n">
        <x:f>IF(Annahmen!$B$15="gültig",SUM(B438:D438),"")</x:f>
        <x:v>18483.547631579084</x:v>
      </x:c>
      <x:c r="F438" s="14" t="n">
        <x:f>IF(Annahmen!$B$15="gültig",IF(E438&gt;Annahmen!$B$12,1,0),"")</x:f>
        <x:v>0</x:v>
      </x:c>
    </x:row>
    <x:row r="439" ht="23" customHeight="1">
      <x:c r="A439" s="14" t="n">
        <x:f>Ziehungen!A439</x:f>
        <x:v>433</x:v>
      </x:c>
      <x:c r="B439" s="18" t="n">
        <x:f>IF(Annahmen!$B$15&lt;&gt;"gültig","",IF(Annahmen!$B$7=Annahmen!$D$7,Annahmen!$B$7,IF(Ziehungen!B439&lt;=(Annahmen!$C$7-Annahmen!$B$7)/(Annahmen!$D$7-Annahmen!$B$7),Annahmen!$B$7+SQRT(Ziehungen!B439*(Annahmen!$D$7-Annahmen!$B$7)*(Annahmen!$C$7-Annahmen!$B$7)),Annahmen!$D$7-SQRT((1-Ziehungen!B439)*(Annahmen!$D$7-Annahmen!$B$7)*(Annahmen!$D$7-Annahmen!$C$7)))))</x:f>
        <x:v>9425.80320344641</x:v>
      </x:c>
      <x:c r="C439" s="18" t="n">
        <x:f>IF(Annahmen!$B$15&lt;&gt;"gültig","",IF(Annahmen!$B$8=Annahmen!$D$8,Annahmen!$B$8,IF(Ziehungen!C439&lt;=(Annahmen!$C$8-Annahmen!$B$8)/(Annahmen!$D$8-Annahmen!$B$8),Annahmen!$B$8+SQRT(Ziehungen!C439*(Annahmen!$D$8-Annahmen!$B$8)*(Annahmen!$C$8-Annahmen!$B$8)),Annahmen!$D$8-SQRT((1-Ziehungen!C439)*(Annahmen!$D$8-Annahmen!$B$8)*(Annahmen!$D$8-Annahmen!$C$8)))))</x:f>
        <x:v>5803.208866849122</x:v>
      </x:c>
      <x:c r="D439" s="18" t="n">
        <x:f>IF(Annahmen!$B$15&lt;&gt;"gültig","",IF(Annahmen!$B$9=Annahmen!$D$9,Annahmen!$B$9,IF(Ziehungen!D439&lt;=(Annahmen!$C$9-Annahmen!$B$9)/(Annahmen!$D$9-Annahmen!$B$9),Annahmen!$B$9+SQRT(Ziehungen!D439*(Annahmen!$D$9-Annahmen!$B$9)*(Annahmen!$C$9-Annahmen!$B$9)),Annahmen!$D$9-SQRT((1-Ziehungen!D439)*(Annahmen!$D$9-Annahmen!$B$9)*(Annahmen!$D$9-Annahmen!$C$9)))))</x:f>
        <x:v>2014.2064826352193</x:v>
      </x:c>
      <x:c r="E439" s="18" t="n">
        <x:f>IF(Annahmen!$B$15="gültig",SUM(B439:D439),"")</x:f>
        <x:v>17243.21855293075</x:v>
      </x:c>
      <x:c r="F439" s="14" t="n">
        <x:f>IF(Annahmen!$B$15="gültig",IF(E439&gt;Annahmen!$B$12,1,0),"")</x:f>
        <x:v>0</x:v>
      </x:c>
    </x:row>
    <x:row r="440" ht="23" customHeight="1">
      <x:c r="A440" s="14" t="n">
        <x:f>Ziehungen!A440</x:f>
        <x:v>434</x:v>
      </x:c>
      <x:c r="B440" s="18" t="n">
        <x:f>IF(Annahmen!$B$15&lt;&gt;"gültig","",IF(Annahmen!$B$7=Annahmen!$D$7,Annahmen!$B$7,IF(Ziehungen!B440&lt;=(Annahmen!$C$7-Annahmen!$B$7)/(Annahmen!$D$7-Annahmen!$B$7),Annahmen!$B$7+SQRT(Ziehungen!B440*(Annahmen!$D$7-Annahmen!$B$7)*(Annahmen!$C$7-Annahmen!$B$7)),Annahmen!$D$7-SQRT((1-Ziehungen!B440)*(Annahmen!$D$7-Annahmen!$B$7)*(Annahmen!$D$7-Annahmen!$C$7)))))</x:f>
        <x:v>8667.745899160913</x:v>
      </x:c>
      <x:c r="C440" s="18" t="n">
        <x:f>IF(Annahmen!$B$15&lt;&gt;"gültig","",IF(Annahmen!$B$8=Annahmen!$D$8,Annahmen!$B$8,IF(Ziehungen!C440&lt;=(Annahmen!$C$8-Annahmen!$B$8)/(Annahmen!$D$8-Annahmen!$B$8),Annahmen!$B$8+SQRT(Ziehungen!C440*(Annahmen!$D$8-Annahmen!$B$8)*(Annahmen!$C$8-Annahmen!$B$8)),Annahmen!$D$8-SQRT((1-Ziehungen!C440)*(Annahmen!$D$8-Annahmen!$B$8)*(Annahmen!$D$8-Annahmen!$C$8)))))</x:f>
        <x:v>4930.9275979273425</x:v>
      </x:c>
      <x:c r="D440" s="18" t="n">
        <x:f>IF(Annahmen!$B$15&lt;&gt;"gültig","",IF(Annahmen!$B$9=Annahmen!$D$9,Annahmen!$B$9,IF(Ziehungen!D440&lt;=(Annahmen!$C$9-Annahmen!$B$9)/(Annahmen!$D$9-Annahmen!$B$9),Annahmen!$B$9+SQRT(Ziehungen!D440*(Annahmen!$D$9-Annahmen!$B$9)*(Annahmen!$C$9-Annahmen!$B$9)),Annahmen!$D$9-SQRT((1-Ziehungen!D440)*(Annahmen!$D$9-Annahmen!$B$9)*(Annahmen!$D$9-Annahmen!$C$9)))))</x:f>
        <x:v>1883.2974319795962</x:v>
      </x:c>
      <x:c r="E440" s="18" t="n">
        <x:f>IF(Annahmen!$B$15="gültig",SUM(B440:D440),"")</x:f>
        <x:v>15481.970929067851</x:v>
      </x:c>
      <x:c r="F440" s="14" t="n">
        <x:f>IF(Annahmen!$B$15="gültig",IF(E440&gt;Annahmen!$B$12,1,0),"")</x:f>
        <x:v>0</x:v>
      </x:c>
    </x:row>
    <x:row r="441" ht="23" customHeight="1">
      <x:c r="A441" s="14" t="n">
        <x:f>Ziehungen!A441</x:f>
        <x:v>435</x:v>
      </x:c>
      <x:c r="B441" s="18" t="n">
        <x:f>IF(Annahmen!$B$15&lt;&gt;"gültig","",IF(Annahmen!$B$7=Annahmen!$D$7,Annahmen!$B$7,IF(Ziehungen!B441&lt;=(Annahmen!$C$7-Annahmen!$B$7)/(Annahmen!$D$7-Annahmen!$B$7),Annahmen!$B$7+SQRT(Ziehungen!B441*(Annahmen!$D$7-Annahmen!$B$7)*(Annahmen!$C$7-Annahmen!$B$7)),Annahmen!$D$7-SQRT((1-Ziehungen!B441)*(Annahmen!$D$7-Annahmen!$B$7)*(Annahmen!$D$7-Annahmen!$C$7)))))</x:f>
        <x:v>10387.361981579717</x:v>
      </x:c>
      <x:c r="C441" s="18" t="n">
        <x:f>IF(Annahmen!$B$15&lt;&gt;"gültig","",IF(Annahmen!$B$8=Annahmen!$D$8,Annahmen!$B$8,IF(Ziehungen!C441&lt;=(Annahmen!$C$8-Annahmen!$B$8)/(Annahmen!$D$8-Annahmen!$B$8),Annahmen!$B$8+SQRT(Ziehungen!C441*(Annahmen!$D$8-Annahmen!$B$8)*(Annahmen!$C$8-Annahmen!$B$8)),Annahmen!$D$8-SQRT((1-Ziehungen!C441)*(Annahmen!$D$8-Annahmen!$B$8)*(Annahmen!$D$8-Annahmen!$C$8)))))</x:f>
        <x:v>5740.029286879936</x:v>
      </x:c>
      <x:c r="D441" s="18" t="n">
        <x:f>IF(Annahmen!$B$15&lt;&gt;"gültig","",IF(Annahmen!$B$9=Annahmen!$D$9,Annahmen!$B$9,IF(Ziehungen!D441&lt;=(Annahmen!$C$9-Annahmen!$B$9)/(Annahmen!$D$9-Annahmen!$B$9),Annahmen!$B$9+SQRT(Ziehungen!D441*(Annahmen!$D$9-Annahmen!$B$9)*(Annahmen!$C$9-Annahmen!$B$9)),Annahmen!$D$9-SQRT((1-Ziehungen!D441)*(Annahmen!$D$9-Annahmen!$B$9)*(Annahmen!$D$9-Annahmen!$C$9)))))</x:f>
        <x:v>1127.0085145171297</x:v>
      </x:c>
      <x:c r="E441" s="18" t="n">
        <x:f>IF(Annahmen!$B$15="gültig",SUM(B441:D441),"")</x:f>
        <x:v>17254.399782976783</x:v>
      </x:c>
      <x:c r="F441" s="14" t="n">
        <x:f>IF(Annahmen!$B$15="gültig",IF(E441&gt;Annahmen!$B$12,1,0),"")</x:f>
        <x:v>0</x:v>
      </x:c>
    </x:row>
    <x:row r="442" ht="23" customHeight="1">
      <x:c r="A442" s="14" t="n">
        <x:f>Ziehungen!A442</x:f>
        <x:v>436</x:v>
      </x:c>
      <x:c r="B442" s="18" t="n">
        <x:f>IF(Annahmen!$B$15&lt;&gt;"gültig","",IF(Annahmen!$B$7=Annahmen!$D$7,Annahmen!$B$7,IF(Ziehungen!B442&lt;=(Annahmen!$C$7-Annahmen!$B$7)/(Annahmen!$D$7-Annahmen!$B$7),Annahmen!$B$7+SQRT(Ziehungen!B442*(Annahmen!$D$7-Annahmen!$B$7)*(Annahmen!$C$7-Annahmen!$B$7)),Annahmen!$D$7-SQRT((1-Ziehungen!B442)*(Annahmen!$D$7-Annahmen!$B$7)*(Annahmen!$D$7-Annahmen!$C$7)))))</x:f>
        <x:v>11238.454464843602</x:v>
      </x:c>
      <x:c r="C442" s="18" t="n">
        <x:f>IF(Annahmen!$B$15&lt;&gt;"gültig","",IF(Annahmen!$B$8=Annahmen!$D$8,Annahmen!$B$8,IF(Ziehungen!C442&lt;=(Annahmen!$C$8-Annahmen!$B$8)/(Annahmen!$D$8-Annahmen!$B$8),Annahmen!$B$8+SQRT(Ziehungen!C442*(Annahmen!$D$8-Annahmen!$B$8)*(Annahmen!$C$8-Annahmen!$B$8)),Annahmen!$D$8-SQRT((1-Ziehungen!C442)*(Annahmen!$D$8-Annahmen!$B$8)*(Annahmen!$D$8-Annahmen!$C$8)))))</x:f>
        <x:v>5378.018573618592</x:v>
      </x:c>
      <x:c r="D442" s="18" t="n">
        <x:f>IF(Annahmen!$B$15&lt;&gt;"gültig","",IF(Annahmen!$B$9=Annahmen!$D$9,Annahmen!$B$9,IF(Ziehungen!D442&lt;=(Annahmen!$C$9-Annahmen!$B$9)/(Annahmen!$D$9-Annahmen!$B$9),Annahmen!$B$9+SQRT(Ziehungen!D442*(Annahmen!$D$9-Annahmen!$B$9)*(Annahmen!$C$9-Annahmen!$B$9)),Annahmen!$D$9-SQRT((1-Ziehungen!D442)*(Annahmen!$D$9-Annahmen!$B$9)*(Annahmen!$D$9-Annahmen!$C$9)))))</x:f>
        <x:v>2754.1064916688897</x:v>
      </x:c>
      <x:c r="E442" s="18" t="n">
        <x:f>IF(Annahmen!$B$15="gültig",SUM(B442:D442),"")</x:f>
        <x:v>19370.579530131083</x:v>
      </x:c>
      <x:c r="F442" s="14" t="n">
        <x:f>IF(Annahmen!$B$15="gültig",IF(E442&gt;Annahmen!$B$12,1,0),"")</x:f>
        <x:v>0</x:v>
      </x:c>
    </x:row>
    <x:row r="443" ht="23" customHeight="1">
      <x:c r="A443" s="14" t="n">
        <x:f>Ziehungen!A443</x:f>
        <x:v>437</x:v>
      </x:c>
      <x:c r="B443" s="18" t="n">
        <x:f>IF(Annahmen!$B$15&lt;&gt;"gültig","",IF(Annahmen!$B$7=Annahmen!$D$7,Annahmen!$B$7,IF(Ziehungen!B443&lt;=(Annahmen!$C$7-Annahmen!$B$7)/(Annahmen!$D$7-Annahmen!$B$7),Annahmen!$B$7+SQRT(Ziehungen!B443*(Annahmen!$D$7-Annahmen!$B$7)*(Annahmen!$C$7-Annahmen!$B$7)),Annahmen!$D$7-SQRT((1-Ziehungen!B443)*(Annahmen!$D$7-Annahmen!$B$7)*(Annahmen!$D$7-Annahmen!$C$7)))))</x:f>
        <x:v>11616.574536861039</x:v>
      </x:c>
      <x:c r="C443" s="18" t="n">
        <x:f>IF(Annahmen!$B$15&lt;&gt;"gültig","",IF(Annahmen!$B$8=Annahmen!$D$8,Annahmen!$B$8,IF(Ziehungen!C443&lt;=(Annahmen!$C$8-Annahmen!$B$8)/(Annahmen!$D$8-Annahmen!$B$8),Annahmen!$B$8+SQRT(Ziehungen!C443*(Annahmen!$D$8-Annahmen!$B$8)*(Annahmen!$C$8-Annahmen!$B$8)),Annahmen!$D$8-SQRT((1-Ziehungen!C443)*(Annahmen!$D$8-Annahmen!$B$8)*(Annahmen!$D$8-Annahmen!$C$8)))))</x:f>
        <x:v>5492.049607254895</x:v>
      </x:c>
      <x:c r="D443" s="18" t="n">
        <x:f>IF(Annahmen!$B$15&lt;&gt;"gültig","",IF(Annahmen!$B$9=Annahmen!$D$9,Annahmen!$B$9,IF(Ziehungen!D443&lt;=(Annahmen!$C$9-Annahmen!$B$9)/(Annahmen!$D$9-Annahmen!$B$9),Annahmen!$B$9+SQRT(Ziehungen!D443*(Annahmen!$D$9-Annahmen!$B$9)*(Annahmen!$C$9-Annahmen!$B$9)),Annahmen!$D$9-SQRT((1-Ziehungen!D443)*(Annahmen!$D$9-Annahmen!$B$9)*(Annahmen!$D$9-Annahmen!$C$9)))))</x:f>
        <x:v>2106.9247701553113</x:v>
      </x:c>
      <x:c r="E443" s="18" t="n">
        <x:f>IF(Annahmen!$B$15="gültig",SUM(B443:D443),"")</x:f>
        <x:v>19215.548914271243</x:v>
      </x:c>
      <x:c r="F443" s="14" t="n">
        <x:f>IF(Annahmen!$B$15="gültig",IF(E443&gt;Annahmen!$B$12,1,0),"")</x:f>
        <x:v>0</x:v>
      </x:c>
    </x:row>
    <x:row r="444" ht="23" customHeight="1">
      <x:c r="A444" s="14" t="n">
        <x:f>Ziehungen!A444</x:f>
        <x:v>438</x:v>
      </x:c>
      <x:c r="B444" s="18" t="n">
        <x:f>IF(Annahmen!$B$15&lt;&gt;"gültig","",IF(Annahmen!$B$7=Annahmen!$D$7,Annahmen!$B$7,IF(Ziehungen!B444&lt;=(Annahmen!$C$7-Annahmen!$B$7)/(Annahmen!$D$7-Annahmen!$B$7),Annahmen!$B$7+SQRT(Ziehungen!B444*(Annahmen!$D$7-Annahmen!$B$7)*(Annahmen!$C$7-Annahmen!$B$7)),Annahmen!$D$7-SQRT((1-Ziehungen!B444)*(Annahmen!$D$7-Annahmen!$B$7)*(Annahmen!$D$7-Annahmen!$C$7)))))</x:f>
        <x:v>11244.058080519799</x:v>
      </x:c>
      <x:c r="C444" s="18" t="n">
        <x:f>IF(Annahmen!$B$15&lt;&gt;"gültig","",IF(Annahmen!$B$8=Annahmen!$D$8,Annahmen!$B$8,IF(Ziehungen!C444&lt;=(Annahmen!$C$8-Annahmen!$B$8)/(Annahmen!$D$8-Annahmen!$B$8),Annahmen!$B$8+SQRT(Ziehungen!C444*(Annahmen!$D$8-Annahmen!$B$8)*(Annahmen!$C$8-Annahmen!$B$8)),Annahmen!$D$8-SQRT((1-Ziehungen!C444)*(Annahmen!$D$8-Annahmen!$B$8)*(Annahmen!$D$8-Annahmen!$C$8)))))</x:f>
        <x:v>6167.616238520527</x:v>
      </x:c>
      <x:c r="D444" s="18" t="n">
        <x:f>IF(Annahmen!$B$15&lt;&gt;"gültig","",IF(Annahmen!$B$9=Annahmen!$D$9,Annahmen!$B$9,IF(Ziehungen!D444&lt;=(Annahmen!$C$9-Annahmen!$B$9)/(Annahmen!$D$9-Annahmen!$B$9),Annahmen!$B$9+SQRT(Ziehungen!D444*(Annahmen!$D$9-Annahmen!$B$9)*(Annahmen!$C$9-Annahmen!$B$9)),Annahmen!$D$9-SQRT((1-Ziehungen!D444)*(Annahmen!$D$9-Annahmen!$B$9)*(Annahmen!$D$9-Annahmen!$C$9)))))</x:f>
        <x:v>1153.3289959295169</x:v>
      </x:c>
      <x:c r="E444" s="18" t="n">
        <x:f>IF(Annahmen!$B$15="gültig",SUM(B444:D444),"")</x:f>
        <x:v>18565.003314969843</x:v>
      </x:c>
      <x:c r="F444" s="14" t="n">
        <x:f>IF(Annahmen!$B$15="gültig",IF(E444&gt;Annahmen!$B$12,1,0),"")</x:f>
        <x:v>0</x:v>
      </x:c>
    </x:row>
    <x:row r="445" ht="23" customHeight="1">
      <x:c r="A445" s="14" t="n">
        <x:f>Ziehungen!A445</x:f>
        <x:v>439</x:v>
      </x:c>
      <x:c r="B445" s="18" t="n">
        <x:f>IF(Annahmen!$B$15&lt;&gt;"gültig","",IF(Annahmen!$B$7=Annahmen!$D$7,Annahmen!$B$7,IF(Ziehungen!B445&lt;=(Annahmen!$C$7-Annahmen!$B$7)/(Annahmen!$D$7-Annahmen!$B$7),Annahmen!$B$7+SQRT(Ziehungen!B445*(Annahmen!$D$7-Annahmen!$B$7)*(Annahmen!$C$7-Annahmen!$B$7)),Annahmen!$D$7-SQRT((1-Ziehungen!B445)*(Annahmen!$D$7-Annahmen!$B$7)*(Annahmen!$D$7-Annahmen!$C$7)))))</x:f>
        <x:v>12768.221263889007</x:v>
      </x:c>
      <x:c r="C445" s="18" t="n">
        <x:f>IF(Annahmen!$B$15&lt;&gt;"gültig","",IF(Annahmen!$B$8=Annahmen!$D$8,Annahmen!$B$8,IF(Ziehungen!C445&lt;=(Annahmen!$C$8-Annahmen!$B$8)/(Annahmen!$D$8-Annahmen!$B$8),Annahmen!$B$8+SQRT(Ziehungen!C445*(Annahmen!$D$8-Annahmen!$B$8)*(Annahmen!$C$8-Annahmen!$B$8)),Annahmen!$D$8-SQRT((1-Ziehungen!C445)*(Annahmen!$D$8-Annahmen!$B$8)*(Annahmen!$D$8-Annahmen!$C$8)))))</x:f>
        <x:v>7334.099881241087</x:v>
      </x:c>
      <x:c r="D445" s="18" t="n">
        <x:f>IF(Annahmen!$B$15&lt;&gt;"gültig","",IF(Annahmen!$B$9=Annahmen!$D$9,Annahmen!$B$9,IF(Ziehungen!D445&lt;=(Annahmen!$C$9-Annahmen!$B$9)/(Annahmen!$D$9-Annahmen!$B$9),Annahmen!$B$9+SQRT(Ziehungen!D445*(Annahmen!$D$9-Annahmen!$B$9)*(Annahmen!$C$9-Annahmen!$B$9)),Annahmen!$D$9-SQRT((1-Ziehungen!D445)*(Annahmen!$D$9-Annahmen!$B$9)*(Annahmen!$D$9-Annahmen!$C$9)))))</x:f>
        <x:v>2153.548415965586</x:v>
      </x:c>
      <x:c r="E445" s="18" t="n">
        <x:f>IF(Annahmen!$B$15="gültig",SUM(B445:D445),"")</x:f>
        <x:v>22255.869561095682</x:v>
      </x:c>
      <x:c r="F445" s="14" t="n">
        <x:f>IF(Annahmen!$B$15="gültig",IF(E445&gt;Annahmen!$B$12,1,0),"")</x:f>
        <x:v>1</x:v>
      </x:c>
    </x:row>
    <x:row r="446" ht="23" customHeight="1">
      <x:c r="A446" s="14" t="n">
        <x:f>Ziehungen!A446</x:f>
        <x:v>440</x:v>
      </x:c>
      <x:c r="B446" s="18" t="n">
        <x:f>IF(Annahmen!$B$15&lt;&gt;"gültig","",IF(Annahmen!$B$7=Annahmen!$D$7,Annahmen!$B$7,IF(Ziehungen!B446&lt;=(Annahmen!$C$7-Annahmen!$B$7)/(Annahmen!$D$7-Annahmen!$B$7),Annahmen!$B$7+SQRT(Ziehungen!B446*(Annahmen!$D$7-Annahmen!$B$7)*(Annahmen!$C$7-Annahmen!$B$7)),Annahmen!$D$7-SQRT((1-Ziehungen!B446)*(Annahmen!$D$7-Annahmen!$B$7)*(Annahmen!$D$7-Annahmen!$C$7)))))</x:f>
        <x:v>11443.421329428606</x:v>
      </x:c>
      <x:c r="C446" s="18" t="n">
        <x:f>IF(Annahmen!$B$15&lt;&gt;"gültig","",IF(Annahmen!$B$8=Annahmen!$D$8,Annahmen!$B$8,IF(Ziehungen!C446&lt;=(Annahmen!$C$8-Annahmen!$B$8)/(Annahmen!$D$8-Annahmen!$B$8),Annahmen!$B$8+SQRT(Ziehungen!C446*(Annahmen!$D$8-Annahmen!$B$8)*(Annahmen!$C$8-Annahmen!$B$8)),Annahmen!$D$8-SQRT((1-Ziehungen!C446)*(Annahmen!$D$8-Annahmen!$B$8)*(Annahmen!$D$8-Annahmen!$C$8)))))</x:f>
        <x:v>7454.2022875777675</x:v>
      </x:c>
      <x:c r="D446" s="18" t="n">
        <x:f>IF(Annahmen!$B$15&lt;&gt;"gültig","",IF(Annahmen!$B$9=Annahmen!$D$9,Annahmen!$B$9,IF(Ziehungen!D446&lt;=(Annahmen!$C$9-Annahmen!$B$9)/(Annahmen!$D$9-Annahmen!$B$9),Annahmen!$B$9+SQRT(Ziehungen!D446*(Annahmen!$D$9-Annahmen!$B$9)*(Annahmen!$C$9-Annahmen!$B$9)),Annahmen!$D$9-SQRT((1-Ziehungen!D446)*(Annahmen!$D$9-Annahmen!$B$9)*(Annahmen!$D$9-Annahmen!$C$9)))))</x:f>
        <x:v>1171.6461225725488</x:v>
      </x:c>
      <x:c r="E446" s="18" t="n">
        <x:f>IF(Annahmen!$B$15="gültig",SUM(B446:D446),"")</x:f>
        <x:v>20069.269739578922</x:v>
      </x:c>
      <x:c r="F446" s="14" t="n">
        <x:f>IF(Annahmen!$B$15="gültig",IF(E446&gt;Annahmen!$B$12,1,0),"")</x:f>
        <x:v>1</x:v>
      </x:c>
    </x:row>
    <x:row r="447" ht="23" customHeight="1">
      <x:c r="A447" s="14" t="n">
        <x:f>Ziehungen!A447</x:f>
        <x:v>441</x:v>
      </x:c>
      <x:c r="B447" s="18" t="n">
        <x:f>IF(Annahmen!$B$15&lt;&gt;"gültig","",IF(Annahmen!$B$7=Annahmen!$D$7,Annahmen!$B$7,IF(Ziehungen!B447&lt;=(Annahmen!$C$7-Annahmen!$B$7)/(Annahmen!$D$7-Annahmen!$B$7),Annahmen!$B$7+SQRT(Ziehungen!B447*(Annahmen!$D$7-Annahmen!$B$7)*(Annahmen!$C$7-Annahmen!$B$7)),Annahmen!$D$7-SQRT((1-Ziehungen!B447)*(Annahmen!$D$7-Annahmen!$B$7)*(Annahmen!$D$7-Annahmen!$C$7)))))</x:f>
        <x:v>12374.614055608656</x:v>
      </x:c>
      <x:c r="C447" s="18" t="n">
        <x:f>IF(Annahmen!$B$15&lt;&gt;"gültig","",IF(Annahmen!$B$8=Annahmen!$D$8,Annahmen!$B$8,IF(Ziehungen!C447&lt;=(Annahmen!$C$8-Annahmen!$B$8)/(Annahmen!$D$8-Annahmen!$B$8),Annahmen!$B$8+SQRT(Ziehungen!C447*(Annahmen!$D$8-Annahmen!$B$8)*(Annahmen!$C$8-Annahmen!$B$8)),Annahmen!$D$8-SQRT((1-Ziehungen!C447)*(Annahmen!$D$8-Annahmen!$B$8)*(Annahmen!$D$8-Annahmen!$C$8)))))</x:f>
        <x:v>5062.199777088434</x:v>
      </x:c>
      <x:c r="D447" s="18" t="n">
        <x:f>IF(Annahmen!$B$15&lt;&gt;"gültig","",IF(Annahmen!$B$9=Annahmen!$D$9,Annahmen!$B$9,IF(Ziehungen!D447&lt;=(Annahmen!$C$9-Annahmen!$B$9)/(Annahmen!$D$9-Annahmen!$B$9),Annahmen!$B$9+SQRT(Ziehungen!D447*(Annahmen!$D$9-Annahmen!$B$9)*(Annahmen!$C$9-Annahmen!$B$9)),Annahmen!$D$9-SQRT((1-Ziehungen!D447)*(Annahmen!$D$9-Annahmen!$B$9)*(Annahmen!$D$9-Annahmen!$C$9)))))</x:f>
        <x:v>2787.7508411648973</x:v>
      </x:c>
      <x:c r="E447" s="18" t="n">
        <x:f>IF(Annahmen!$B$15="gültig",SUM(B447:D447),"")</x:f>
        <x:v>20224.564673861983</x:v>
      </x:c>
      <x:c r="F447" s="14" t="n">
        <x:f>IF(Annahmen!$B$15="gültig",IF(E447&gt;Annahmen!$B$12,1,0),"")</x:f>
        <x:v>1</x:v>
      </x:c>
    </x:row>
    <x:row r="448" ht="23" customHeight="1">
      <x:c r="A448" s="14" t="n">
        <x:f>Ziehungen!A448</x:f>
        <x:v>442</x:v>
      </x:c>
      <x:c r="B448" s="18" t="n">
        <x:f>IF(Annahmen!$B$15&lt;&gt;"gültig","",IF(Annahmen!$B$7=Annahmen!$D$7,Annahmen!$B$7,IF(Ziehungen!B448&lt;=(Annahmen!$C$7-Annahmen!$B$7)/(Annahmen!$D$7-Annahmen!$B$7),Annahmen!$B$7+SQRT(Ziehungen!B448*(Annahmen!$D$7-Annahmen!$B$7)*(Annahmen!$C$7-Annahmen!$B$7)),Annahmen!$D$7-SQRT((1-Ziehungen!B448)*(Annahmen!$D$7-Annahmen!$B$7)*(Annahmen!$D$7-Annahmen!$C$7)))))</x:f>
        <x:v>9879.83444064936</x:v>
      </x:c>
      <x:c r="C448" s="18" t="n">
        <x:f>IF(Annahmen!$B$15&lt;&gt;"gültig","",IF(Annahmen!$B$8=Annahmen!$D$8,Annahmen!$B$8,IF(Ziehungen!C448&lt;=(Annahmen!$C$8-Annahmen!$B$8)/(Annahmen!$D$8-Annahmen!$B$8),Annahmen!$B$8+SQRT(Ziehungen!C448*(Annahmen!$D$8-Annahmen!$B$8)*(Annahmen!$C$8-Annahmen!$B$8)),Annahmen!$D$8-SQRT((1-Ziehungen!C448)*(Annahmen!$D$8-Annahmen!$B$8)*(Annahmen!$D$8-Annahmen!$C$8)))))</x:f>
        <x:v>6263.071360983676</x:v>
      </x:c>
      <x:c r="D448" s="18" t="n">
        <x:f>IF(Annahmen!$B$15&lt;&gt;"gültig","",IF(Annahmen!$B$9=Annahmen!$D$9,Annahmen!$B$9,IF(Ziehungen!D448&lt;=(Annahmen!$C$9-Annahmen!$B$9)/(Annahmen!$D$9-Annahmen!$B$9),Annahmen!$B$9+SQRT(Ziehungen!D448*(Annahmen!$D$9-Annahmen!$B$9)*(Annahmen!$C$9-Annahmen!$B$9)),Annahmen!$D$9-SQRT((1-Ziehungen!D448)*(Annahmen!$D$9-Annahmen!$B$9)*(Annahmen!$D$9-Annahmen!$C$9)))))</x:f>
        <x:v>1504.270768522627</x:v>
      </x:c>
      <x:c r="E448" s="18" t="n">
        <x:f>IF(Annahmen!$B$15="gültig",SUM(B448:D448),"")</x:f>
        <x:v>17647.17657015566</x:v>
      </x:c>
      <x:c r="F448" s="14" t="n">
        <x:f>IF(Annahmen!$B$15="gültig",IF(E448&gt;Annahmen!$B$12,1,0),"")</x:f>
        <x:v>0</x:v>
      </x:c>
    </x:row>
    <x:row r="449" ht="23" customHeight="1">
      <x:c r="A449" s="14" t="n">
        <x:f>Ziehungen!A449</x:f>
        <x:v>443</x:v>
      </x:c>
      <x:c r="B449" s="18" t="n">
        <x:f>IF(Annahmen!$B$15&lt;&gt;"gültig","",IF(Annahmen!$B$7=Annahmen!$D$7,Annahmen!$B$7,IF(Ziehungen!B449&lt;=(Annahmen!$C$7-Annahmen!$B$7)/(Annahmen!$D$7-Annahmen!$B$7),Annahmen!$B$7+SQRT(Ziehungen!B449*(Annahmen!$D$7-Annahmen!$B$7)*(Annahmen!$C$7-Annahmen!$B$7)),Annahmen!$D$7-SQRT((1-Ziehungen!B449)*(Annahmen!$D$7-Annahmen!$B$7)*(Annahmen!$D$7-Annahmen!$C$7)))))</x:f>
        <x:v>10148.364009383138</x:v>
      </x:c>
      <x:c r="C449" s="18" t="n">
        <x:f>IF(Annahmen!$B$15&lt;&gt;"gültig","",IF(Annahmen!$B$8=Annahmen!$D$8,Annahmen!$B$8,IF(Ziehungen!C449&lt;=(Annahmen!$C$8-Annahmen!$B$8)/(Annahmen!$D$8-Annahmen!$B$8),Annahmen!$B$8+SQRT(Ziehungen!C449*(Annahmen!$D$8-Annahmen!$B$8)*(Annahmen!$C$8-Annahmen!$B$8)),Annahmen!$D$8-SQRT((1-Ziehungen!C449)*(Annahmen!$D$8-Annahmen!$B$8)*(Annahmen!$D$8-Annahmen!$C$8)))))</x:f>
        <x:v>7060.7838754774575</x:v>
      </x:c>
      <x:c r="D449" s="18" t="n">
        <x:f>IF(Annahmen!$B$15&lt;&gt;"gültig","",IF(Annahmen!$B$9=Annahmen!$D$9,Annahmen!$B$9,IF(Ziehungen!D449&lt;=(Annahmen!$C$9-Annahmen!$B$9)/(Annahmen!$D$9-Annahmen!$B$9),Annahmen!$B$9+SQRT(Ziehungen!D449*(Annahmen!$D$9-Annahmen!$B$9)*(Annahmen!$C$9-Annahmen!$B$9)),Annahmen!$D$9-SQRT((1-Ziehungen!D449)*(Annahmen!$D$9-Annahmen!$B$9)*(Annahmen!$D$9-Annahmen!$C$9)))))</x:f>
        <x:v>1494.7913472457951</x:v>
      </x:c>
      <x:c r="E449" s="18" t="n">
        <x:f>IF(Annahmen!$B$15="gültig",SUM(B449:D449),"")</x:f>
        <x:v>18703.93923210639</x:v>
      </x:c>
      <x:c r="F449" s="14" t="n">
        <x:f>IF(Annahmen!$B$15="gültig",IF(E449&gt;Annahmen!$B$12,1,0),"")</x:f>
        <x:v>0</x:v>
      </x:c>
    </x:row>
    <x:row r="450" ht="23" customHeight="1">
      <x:c r="A450" s="14" t="n">
        <x:f>Ziehungen!A450</x:f>
        <x:v>444</x:v>
      </x:c>
      <x:c r="B450" s="18" t="n">
        <x:f>IF(Annahmen!$B$15&lt;&gt;"gültig","",IF(Annahmen!$B$7=Annahmen!$D$7,Annahmen!$B$7,IF(Ziehungen!B450&lt;=(Annahmen!$C$7-Annahmen!$B$7)/(Annahmen!$D$7-Annahmen!$B$7),Annahmen!$B$7+SQRT(Ziehungen!B450*(Annahmen!$D$7-Annahmen!$B$7)*(Annahmen!$C$7-Annahmen!$B$7)),Annahmen!$D$7-SQRT((1-Ziehungen!B450)*(Annahmen!$D$7-Annahmen!$B$7)*(Annahmen!$D$7-Annahmen!$C$7)))))</x:f>
        <x:v>11647.472726630538</x:v>
      </x:c>
      <x:c r="C450" s="18" t="n">
        <x:f>IF(Annahmen!$B$15&lt;&gt;"gültig","",IF(Annahmen!$B$8=Annahmen!$D$8,Annahmen!$B$8,IF(Ziehungen!C450&lt;=(Annahmen!$C$8-Annahmen!$B$8)/(Annahmen!$D$8-Annahmen!$B$8),Annahmen!$B$8+SQRT(Ziehungen!C450*(Annahmen!$D$8-Annahmen!$B$8)*(Annahmen!$C$8-Annahmen!$B$8)),Annahmen!$D$8-SQRT((1-Ziehungen!C450)*(Annahmen!$D$8-Annahmen!$B$8)*(Annahmen!$D$8-Annahmen!$C$8)))))</x:f>
        <x:v>7070.292978582157</x:v>
      </x:c>
      <x:c r="D450" s="18" t="n">
        <x:f>IF(Annahmen!$B$15&lt;&gt;"gültig","",IF(Annahmen!$B$9=Annahmen!$D$9,Annahmen!$B$9,IF(Ziehungen!D450&lt;=(Annahmen!$C$9-Annahmen!$B$9)/(Annahmen!$D$9-Annahmen!$B$9),Annahmen!$B$9+SQRT(Ziehungen!D450*(Annahmen!$D$9-Annahmen!$B$9)*(Annahmen!$C$9-Annahmen!$B$9)),Annahmen!$D$9-SQRT((1-Ziehungen!D450)*(Annahmen!$D$9-Annahmen!$B$9)*(Annahmen!$D$9-Annahmen!$C$9)))))</x:f>
        <x:v>1371.9061352551862</x:v>
      </x:c>
      <x:c r="E450" s="18" t="n">
        <x:f>IF(Annahmen!$B$15="gültig",SUM(B450:D450),"")</x:f>
        <x:v>20089.671840467883</x:v>
      </x:c>
      <x:c r="F450" s="14" t="n">
        <x:f>IF(Annahmen!$B$15="gültig",IF(E450&gt;Annahmen!$B$12,1,0),"")</x:f>
        <x:v>1</x:v>
      </x:c>
    </x:row>
    <x:row r="451" ht="23" customHeight="1">
      <x:c r="A451" s="14" t="n">
        <x:f>Ziehungen!A451</x:f>
        <x:v>445</x:v>
      </x:c>
      <x:c r="B451" s="18" t="n">
        <x:f>IF(Annahmen!$B$15&lt;&gt;"gültig","",IF(Annahmen!$B$7=Annahmen!$D$7,Annahmen!$B$7,IF(Ziehungen!B451&lt;=(Annahmen!$C$7-Annahmen!$B$7)/(Annahmen!$D$7-Annahmen!$B$7),Annahmen!$B$7+SQRT(Ziehungen!B451*(Annahmen!$D$7-Annahmen!$B$7)*(Annahmen!$C$7-Annahmen!$B$7)),Annahmen!$D$7-SQRT((1-Ziehungen!B451)*(Annahmen!$D$7-Annahmen!$B$7)*(Annahmen!$D$7-Annahmen!$C$7)))))</x:f>
        <x:v>10093.371543740168</x:v>
      </x:c>
      <x:c r="C451" s="18" t="n">
        <x:f>IF(Annahmen!$B$15&lt;&gt;"gültig","",IF(Annahmen!$B$8=Annahmen!$D$8,Annahmen!$B$8,IF(Ziehungen!C451&lt;=(Annahmen!$C$8-Annahmen!$B$8)/(Annahmen!$D$8-Annahmen!$B$8),Annahmen!$B$8+SQRT(Ziehungen!C451*(Annahmen!$D$8-Annahmen!$B$8)*(Annahmen!$C$8-Annahmen!$B$8)),Annahmen!$D$8-SQRT((1-Ziehungen!C451)*(Annahmen!$D$8-Annahmen!$B$8)*(Annahmen!$D$8-Annahmen!$C$8)))))</x:f>
        <x:v>5647.091527548556</x:v>
      </x:c>
      <x:c r="D451" s="18" t="n">
        <x:f>IF(Annahmen!$B$15&lt;&gt;"gültig","",IF(Annahmen!$B$9=Annahmen!$D$9,Annahmen!$B$9,IF(Ziehungen!D451&lt;=(Annahmen!$C$9-Annahmen!$B$9)/(Annahmen!$D$9-Annahmen!$B$9),Annahmen!$B$9+SQRT(Ziehungen!D451*(Annahmen!$D$9-Annahmen!$B$9)*(Annahmen!$C$9-Annahmen!$B$9)),Annahmen!$D$9-SQRT((1-Ziehungen!D451)*(Annahmen!$D$9-Annahmen!$B$9)*(Annahmen!$D$9-Annahmen!$C$9)))))</x:f>
        <x:v>2063.515724067629</x:v>
      </x:c>
      <x:c r="E451" s="18" t="n">
        <x:f>IF(Annahmen!$B$15="gültig",SUM(B451:D451),"")</x:f>
        <x:v>17803.97879535635</x:v>
      </x:c>
      <x:c r="F451" s="14" t="n">
        <x:f>IF(Annahmen!$B$15="gültig",IF(E451&gt;Annahmen!$B$12,1,0),"")</x:f>
        <x:v>0</x:v>
      </x:c>
    </x:row>
    <x:row r="452" ht="23" customHeight="1">
      <x:c r="A452" s="14" t="n">
        <x:f>Ziehungen!A452</x:f>
        <x:v>446</x:v>
      </x:c>
      <x:c r="B452" s="18" t="n">
        <x:f>IF(Annahmen!$B$15&lt;&gt;"gültig","",IF(Annahmen!$B$7=Annahmen!$D$7,Annahmen!$B$7,IF(Ziehungen!B452&lt;=(Annahmen!$C$7-Annahmen!$B$7)/(Annahmen!$D$7-Annahmen!$B$7),Annahmen!$B$7+SQRT(Ziehungen!B452*(Annahmen!$D$7-Annahmen!$B$7)*(Annahmen!$C$7-Annahmen!$B$7)),Annahmen!$D$7-SQRT((1-Ziehungen!B452)*(Annahmen!$D$7-Annahmen!$B$7)*(Annahmen!$D$7-Annahmen!$C$7)))))</x:f>
        <x:v>9504.673701164367</x:v>
      </x:c>
      <x:c r="C452" s="18" t="n">
        <x:f>IF(Annahmen!$B$15&lt;&gt;"gültig","",IF(Annahmen!$B$8=Annahmen!$D$8,Annahmen!$B$8,IF(Ziehungen!C452&lt;=(Annahmen!$C$8-Annahmen!$B$8)/(Annahmen!$D$8-Annahmen!$B$8),Annahmen!$B$8+SQRT(Ziehungen!C452*(Annahmen!$D$8-Annahmen!$B$8)*(Annahmen!$C$8-Annahmen!$B$8)),Annahmen!$D$8-SQRT((1-Ziehungen!C452)*(Annahmen!$D$8-Annahmen!$B$8)*(Annahmen!$D$8-Annahmen!$C$8)))))</x:f>
        <x:v>4494.319646573297</x:v>
      </x:c>
      <x:c r="D452" s="18" t="n">
        <x:f>IF(Annahmen!$B$15&lt;&gt;"gültig","",IF(Annahmen!$B$9=Annahmen!$D$9,Annahmen!$B$9,IF(Ziehungen!D452&lt;=(Annahmen!$C$9-Annahmen!$B$9)/(Annahmen!$D$9-Annahmen!$B$9),Annahmen!$B$9+SQRT(Ziehungen!D452*(Annahmen!$D$9-Annahmen!$B$9)*(Annahmen!$C$9-Annahmen!$B$9)),Annahmen!$D$9-SQRT((1-Ziehungen!D452)*(Annahmen!$D$9-Annahmen!$B$9)*(Annahmen!$D$9-Annahmen!$C$9)))))</x:f>
        <x:v>1773.25823072884</x:v>
      </x:c>
      <x:c r="E452" s="18" t="n">
        <x:f>IF(Annahmen!$B$15="gültig",SUM(B452:D452),"")</x:f>
        <x:v>15772.251578466505</x:v>
      </x:c>
      <x:c r="F452" s="14" t="n">
        <x:f>IF(Annahmen!$B$15="gültig",IF(E452&gt;Annahmen!$B$12,1,0),"")</x:f>
        <x:v>0</x:v>
      </x:c>
    </x:row>
    <x:row r="453" ht="23" customHeight="1">
      <x:c r="A453" s="14" t="n">
        <x:f>Ziehungen!A453</x:f>
        <x:v>447</x:v>
      </x:c>
      <x:c r="B453" s="18" t="n">
        <x:f>IF(Annahmen!$B$15&lt;&gt;"gültig","",IF(Annahmen!$B$7=Annahmen!$D$7,Annahmen!$B$7,IF(Ziehungen!B453&lt;=(Annahmen!$C$7-Annahmen!$B$7)/(Annahmen!$D$7-Annahmen!$B$7),Annahmen!$B$7+SQRT(Ziehungen!B453*(Annahmen!$D$7-Annahmen!$B$7)*(Annahmen!$C$7-Annahmen!$B$7)),Annahmen!$D$7-SQRT((1-Ziehungen!B453)*(Annahmen!$D$7-Annahmen!$B$7)*(Annahmen!$D$7-Annahmen!$C$7)))))</x:f>
        <x:v>10173.116652623621</x:v>
      </x:c>
      <x:c r="C453" s="18" t="n">
        <x:f>IF(Annahmen!$B$15&lt;&gt;"gültig","",IF(Annahmen!$B$8=Annahmen!$D$8,Annahmen!$B$8,IF(Ziehungen!C453&lt;=(Annahmen!$C$8-Annahmen!$B$8)/(Annahmen!$D$8-Annahmen!$B$8),Annahmen!$B$8+SQRT(Ziehungen!C453*(Annahmen!$D$8-Annahmen!$B$8)*(Annahmen!$C$8-Annahmen!$B$8)),Annahmen!$D$8-SQRT((1-Ziehungen!C453)*(Annahmen!$D$8-Annahmen!$B$8)*(Annahmen!$D$8-Annahmen!$C$8)))))</x:f>
        <x:v>8174.160718016194</x:v>
      </x:c>
      <x:c r="D453" s="18" t="n">
        <x:f>IF(Annahmen!$B$15&lt;&gt;"gültig","",IF(Annahmen!$B$9=Annahmen!$D$9,Annahmen!$B$9,IF(Ziehungen!D453&lt;=(Annahmen!$C$9-Annahmen!$B$9)/(Annahmen!$D$9-Annahmen!$B$9),Annahmen!$B$9+SQRT(Ziehungen!D453*(Annahmen!$D$9-Annahmen!$B$9)*(Annahmen!$C$9-Annahmen!$B$9)),Annahmen!$D$9-SQRT((1-Ziehungen!D453)*(Annahmen!$D$9-Annahmen!$B$9)*(Annahmen!$D$9-Annahmen!$C$9)))))</x:f>
        <x:v>1808.0203064979191</x:v>
      </x:c>
      <x:c r="E453" s="18" t="n">
        <x:f>IF(Annahmen!$B$15="gültig",SUM(B453:D453),"")</x:f>
        <x:v>20155.297677137733</x:v>
      </x:c>
      <x:c r="F453" s="14" t="n">
        <x:f>IF(Annahmen!$B$15="gültig",IF(E453&gt;Annahmen!$B$12,1,0),"")</x:f>
        <x:v>1</x:v>
      </x:c>
    </x:row>
    <x:row r="454" ht="23" customHeight="1">
      <x:c r="A454" s="14" t="n">
        <x:f>Ziehungen!A454</x:f>
        <x:v>448</x:v>
      </x:c>
      <x:c r="B454" s="18" t="n">
        <x:f>IF(Annahmen!$B$15&lt;&gt;"gültig","",IF(Annahmen!$B$7=Annahmen!$D$7,Annahmen!$B$7,IF(Ziehungen!B454&lt;=(Annahmen!$C$7-Annahmen!$B$7)/(Annahmen!$D$7-Annahmen!$B$7),Annahmen!$B$7+SQRT(Ziehungen!B454*(Annahmen!$D$7-Annahmen!$B$7)*(Annahmen!$C$7-Annahmen!$B$7)),Annahmen!$D$7-SQRT((1-Ziehungen!B454)*(Annahmen!$D$7-Annahmen!$B$7)*(Annahmen!$D$7-Annahmen!$C$7)))))</x:f>
        <x:v>12293.500747749444</x:v>
      </x:c>
      <x:c r="C454" s="18" t="n">
        <x:f>IF(Annahmen!$B$15&lt;&gt;"gültig","",IF(Annahmen!$B$8=Annahmen!$D$8,Annahmen!$B$8,IF(Ziehungen!C454&lt;=(Annahmen!$C$8-Annahmen!$B$8)/(Annahmen!$D$8-Annahmen!$B$8),Annahmen!$B$8+SQRT(Ziehungen!C454*(Annahmen!$D$8-Annahmen!$B$8)*(Annahmen!$C$8-Annahmen!$B$8)),Annahmen!$D$8-SQRT((1-Ziehungen!C454)*(Annahmen!$D$8-Annahmen!$B$8)*(Annahmen!$D$8-Annahmen!$C$8)))))</x:f>
        <x:v>7503.958774324884</x:v>
      </x:c>
      <x:c r="D454" s="18" t="n">
        <x:f>IF(Annahmen!$B$15&lt;&gt;"gültig","",IF(Annahmen!$B$9=Annahmen!$D$9,Annahmen!$B$9,IF(Ziehungen!D454&lt;=(Annahmen!$C$9-Annahmen!$B$9)/(Annahmen!$D$9-Annahmen!$B$9),Annahmen!$B$9+SQRT(Ziehungen!D454*(Annahmen!$D$9-Annahmen!$B$9)*(Annahmen!$C$9-Annahmen!$B$9)),Annahmen!$D$9-SQRT((1-Ziehungen!D454)*(Annahmen!$D$9-Annahmen!$B$9)*(Annahmen!$D$9-Annahmen!$C$9)))))</x:f>
        <x:v>1482.3956679115815</x:v>
      </x:c>
      <x:c r="E454" s="18" t="n">
        <x:f>IF(Annahmen!$B$15="gültig",SUM(B454:D454),"")</x:f>
        <x:v>21279.85518998591</x:v>
      </x:c>
      <x:c r="F454" s="14" t="n">
        <x:f>IF(Annahmen!$B$15="gültig",IF(E454&gt;Annahmen!$B$12,1,0),"")</x:f>
        <x:v>1</x:v>
      </x:c>
    </x:row>
    <x:row r="455" ht="23" customHeight="1">
      <x:c r="A455" s="14" t="n">
        <x:f>Ziehungen!A455</x:f>
        <x:v>449</x:v>
      </x:c>
      <x:c r="B455" s="18" t="n">
        <x:f>IF(Annahmen!$B$15&lt;&gt;"gültig","",IF(Annahmen!$B$7=Annahmen!$D$7,Annahmen!$B$7,IF(Ziehungen!B455&lt;=(Annahmen!$C$7-Annahmen!$B$7)/(Annahmen!$D$7-Annahmen!$B$7),Annahmen!$B$7+SQRT(Ziehungen!B455*(Annahmen!$D$7-Annahmen!$B$7)*(Annahmen!$C$7-Annahmen!$B$7)),Annahmen!$D$7-SQRT((1-Ziehungen!B455)*(Annahmen!$D$7-Annahmen!$B$7)*(Annahmen!$D$7-Annahmen!$C$7)))))</x:f>
        <x:v>8597.542360384215</x:v>
      </x:c>
      <x:c r="C455" s="18" t="n">
        <x:f>IF(Annahmen!$B$15&lt;&gt;"gültig","",IF(Annahmen!$B$8=Annahmen!$D$8,Annahmen!$B$8,IF(Ziehungen!C455&lt;=(Annahmen!$C$8-Annahmen!$B$8)/(Annahmen!$D$8-Annahmen!$B$8),Annahmen!$B$8+SQRT(Ziehungen!C455*(Annahmen!$D$8-Annahmen!$B$8)*(Annahmen!$C$8-Annahmen!$B$8)),Annahmen!$D$8-SQRT((1-Ziehungen!C455)*(Annahmen!$D$8-Annahmen!$B$8)*(Annahmen!$D$8-Annahmen!$C$8)))))</x:f>
        <x:v>7082.085896978433</x:v>
      </x:c>
      <x:c r="D455" s="18" t="n">
        <x:f>IF(Annahmen!$B$15&lt;&gt;"gültig","",IF(Annahmen!$B$9=Annahmen!$D$9,Annahmen!$B$9,IF(Ziehungen!D455&lt;=(Annahmen!$C$9-Annahmen!$B$9)/(Annahmen!$D$9-Annahmen!$B$9),Annahmen!$B$9+SQRT(Ziehungen!D455*(Annahmen!$D$9-Annahmen!$B$9)*(Annahmen!$C$9-Annahmen!$B$9)),Annahmen!$D$9-SQRT((1-Ziehungen!D455)*(Annahmen!$D$9-Annahmen!$B$9)*(Annahmen!$D$9-Annahmen!$C$9)))))</x:f>
        <x:v>1913.8106738997126</x:v>
      </x:c>
      <x:c r="E455" s="18" t="n">
        <x:f>IF(Annahmen!$B$15="gültig",SUM(B455:D455),"")</x:f>
        <x:v>17593.43893126236</x:v>
      </x:c>
      <x:c r="F455" s="14" t="n">
        <x:f>IF(Annahmen!$B$15="gültig",IF(E455&gt;Annahmen!$B$12,1,0),"")</x:f>
        <x:v>0</x:v>
      </x:c>
    </x:row>
    <x:row r="456" ht="23" customHeight="1">
      <x:c r="A456" s="14" t="n">
        <x:f>Ziehungen!A456</x:f>
        <x:v>450</x:v>
      </x:c>
      <x:c r="B456" s="18" t="n">
        <x:f>IF(Annahmen!$B$15&lt;&gt;"gültig","",IF(Annahmen!$B$7=Annahmen!$D$7,Annahmen!$B$7,IF(Ziehungen!B456&lt;=(Annahmen!$C$7-Annahmen!$B$7)/(Annahmen!$D$7-Annahmen!$B$7),Annahmen!$B$7+SQRT(Ziehungen!B456*(Annahmen!$D$7-Annahmen!$B$7)*(Annahmen!$C$7-Annahmen!$B$7)),Annahmen!$D$7-SQRT((1-Ziehungen!B456)*(Annahmen!$D$7-Annahmen!$B$7)*(Annahmen!$D$7-Annahmen!$C$7)))))</x:f>
        <x:v>11939.162991823097</x:v>
      </x:c>
      <x:c r="C456" s="18" t="n">
        <x:f>IF(Annahmen!$B$15&lt;&gt;"gültig","",IF(Annahmen!$B$8=Annahmen!$D$8,Annahmen!$B$8,IF(Ziehungen!C456&lt;=(Annahmen!$C$8-Annahmen!$B$8)/(Annahmen!$D$8-Annahmen!$B$8),Annahmen!$B$8+SQRT(Ziehungen!C456*(Annahmen!$D$8-Annahmen!$B$8)*(Annahmen!$C$8-Annahmen!$B$8)),Annahmen!$D$8-SQRT((1-Ziehungen!C456)*(Annahmen!$D$8-Annahmen!$B$8)*(Annahmen!$D$8-Annahmen!$C$8)))))</x:f>
        <x:v>7299.580050585089</x:v>
      </x:c>
      <x:c r="D456" s="18" t="n">
        <x:f>IF(Annahmen!$B$15&lt;&gt;"gültig","",IF(Annahmen!$B$9=Annahmen!$D$9,Annahmen!$B$9,IF(Ziehungen!D456&lt;=(Annahmen!$C$9-Annahmen!$B$9)/(Annahmen!$D$9-Annahmen!$B$9),Annahmen!$B$9+SQRT(Ziehungen!D456*(Annahmen!$D$9-Annahmen!$B$9)*(Annahmen!$C$9-Annahmen!$B$9)),Annahmen!$D$9-SQRT((1-Ziehungen!D456)*(Annahmen!$D$9-Annahmen!$B$9)*(Annahmen!$D$9-Annahmen!$C$9)))))</x:f>
        <x:v>1514.7835850125418</x:v>
      </x:c>
      <x:c r="E456" s="18" t="n">
        <x:f>IF(Annahmen!$B$15="gültig",SUM(B456:D456),"")</x:f>
        <x:v>20753.526627420728</x:v>
      </x:c>
      <x:c r="F456" s="14" t="n">
        <x:f>IF(Annahmen!$B$15="gültig",IF(E456&gt;Annahmen!$B$12,1,0),"")</x:f>
        <x:v>1</x:v>
      </x:c>
    </x:row>
    <x:row r="457" ht="23" customHeight="1">
      <x:c r="A457" s="14" t="n">
        <x:f>Ziehungen!A457</x:f>
        <x:v>451</x:v>
      </x:c>
      <x:c r="B457" s="18" t="n">
        <x:f>IF(Annahmen!$B$15&lt;&gt;"gültig","",IF(Annahmen!$B$7=Annahmen!$D$7,Annahmen!$B$7,IF(Ziehungen!B457&lt;=(Annahmen!$C$7-Annahmen!$B$7)/(Annahmen!$D$7-Annahmen!$B$7),Annahmen!$B$7+SQRT(Ziehungen!B457*(Annahmen!$D$7-Annahmen!$B$7)*(Annahmen!$C$7-Annahmen!$B$7)),Annahmen!$D$7-SQRT((1-Ziehungen!B457)*(Annahmen!$D$7-Annahmen!$B$7)*(Annahmen!$D$7-Annahmen!$C$7)))))</x:f>
        <x:v>10241.89346865529</x:v>
      </x:c>
      <x:c r="C457" s="18" t="n">
        <x:f>IF(Annahmen!$B$15&lt;&gt;"gültig","",IF(Annahmen!$B$8=Annahmen!$D$8,Annahmen!$B$8,IF(Ziehungen!C457&lt;=(Annahmen!$C$8-Annahmen!$B$8)/(Annahmen!$D$8-Annahmen!$B$8),Annahmen!$B$8+SQRT(Ziehungen!C457*(Annahmen!$D$8-Annahmen!$B$8)*(Annahmen!$C$8-Annahmen!$B$8)),Annahmen!$D$8-SQRT((1-Ziehungen!C457)*(Annahmen!$D$8-Annahmen!$B$8)*(Annahmen!$D$8-Annahmen!$C$8)))))</x:f>
        <x:v>6288.3295486327415</x:v>
      </x:c>
      <x:c r="D457" s="18" t="n">
        <x:f>IF(Annahmen!$B$15&lt;&gt;"gültig","",IF(Annahmen!$B$9=Annahmen!$D$9,Annahmen!$B$9,IF(Ziehungen!D457&lt;=(Annahmen!$C$9-Annahmen!$B$9)/(Annahmen!$D$9-Annahmen!$B$9),Annahmen!$B$9+SQRT(Ziehungen!D457*(Annahmen!$D$9-Annahmen!$B$9)*(Annahmen!$C$9-Annahmen!$B$9)),Annahmen!$D$9-SQRT((1-Ziehungen!D457)*(Annahmen!$D$9-Annahmen!$B$9)*(Annahmen!$D$9-Annahmen!$C$9)))))</x:f>
        <x:v>1682.5424026718986</x:v>
      </x:c>
      <x:c r="E457" s="18" t="n">
        <x:f>IF(Annahmen!$B$15="gültig",SUM(B457:D457),"")</x:f>
        <x:v>18212.765419959927</x:v>
      </x:c>
      <x:c r="F457" s="14" t="n">
        <x:f>IF(Annahmen!$B$15="gültig",IF(E457&gt;Annahmen!$B$12,1,0),"")</x:f>
        <x:v>0</x:v>
      </x:c>
    </x:row>
    <x:row r="458" ht="23" customHeight="1">
      <x:c r="A458" s="14" t="n">
        <x:f>Ziehungen!A458</x:f>
        <x:v>452</x:v>
      </x:c>
      <x:c r="B458" s="18" t="n">
        <x:f>IF(Annahmen!$B$15&lt;&gt;"gültig","",IF(Annahmen!$B$7=Annahmen!$D$7,Annahmen!$B$7,IF(Ziehungen!B458&lt;=(Annahmen!$C$7-Annahmen!$B$7)/(Annahmen!$D$7-Annahmen!$B$7),Annahmen!$B$7+SQRT(Ziehungen!B458*(Annahmen!$D$7-Annahmen!$B$7)*(Annahmen!$C$7-Annahmen!$B$7)),Annahmen!$D$7-SQRT((1-Ziehungen!B458)*(Annahmen!$D$7-Annahmen!$B$7)*(Annahmen!$D$7-Annahmen!$C$7)))))</x:f>
        <x:v>8913.754190357142</x:v>
      </x:c>
      <x:c r="C458" s="18" t="n">
        <x:f>IF(Annahmen!$B$15&lt;&gt;"gültig","",IF(Annahmen!$B$8=Annahmen!$D$8,Annahmen!$B$8,IF(Ziehungen!C458&lt;=(Annahmen!$C$8-Annahmen!$B$8)/(Annahmen!$D$8-Annahmen!$B$8),Annahmen!$B$8+SQRT(Ziehungen!C458*(Annahmen!$D$8-Annahmen!$B$8)*(Annahmen!$C$8-Annahmen!$B$8)),Annahmen!$D$8-SQRT((1-Ziehungen!C458)*(Annahmen!$D$8-Annahmen!$B$8)*(Annahmen!$D$8-Annahmen!$C$8)))))</x:f>
        <x:v>6395.560497839876</x:v>
      </x:c>
      <x:c r="D458" s="18" t="n">
        <x:f>IF(Annahmen!$B$15&lt;&gt;"gültig","",IF(Annahmen!$B$9=Annahmen!$D$9,Annahmen!$B$9,IF(Ziehungen!D458&lt;=(Annahmen!$C$9-Annahmen!$B$9)/(Annahmen!$D$9-Annahmen!$B$9),Annahmen!$B$9+SQRT(Ziehungen!D458*(Annahmen!$D$9-Annahmen!$B$9)*(Annahmen!$C$9-Annahmen!$B$9)),Annahmen!$D$9-SQRT((1-Ziehungen!D458)*(Annahmen!$D$9-Annahmen!$B$9)*(Annahmen!$D$9-Annahmen!$C$9)))))</x:f>
        <x:v>1654.8083210860943</x:v>
      </x:c>
      <x:c r="E458" s="18" t="n">
        <x:f>IF(Annahmen!$B$15="gültig",SUM(B458:D458),"")</x:f>
        <x:v>16964.12300928311</x:v>
      </x:c>
      <x:c r="F458" s="14" t="n">
        <x:f>IF(Annahmen!$B$15="gültig",IF(E458&gt;Annahmen!$B$12,1,0),"")</x:f>
        <x:v>0</x:v>
      </x:c>
    </x:row>
    <x:row r="459" ht="23" customHeight="1">
      <x:c r="A459" s="14" t="n">
        <x:f>Ziehungen!A459</x:f>
        <x:v>453</x:v>
      </x:c>
      <x:c r="B459" s="18" t="n">
        <x:f>IF(Annahmen!$B$15&lt;&gt;"gültig","",IF(Annahmen!$B$7=Annahmen!$D$7,Annahmen!$B$7,IF(Ziehungen!B459&lt;=(Annahmen!$C$7-Annahmen!$B$7)/(Annahmen!$D$7-Annahmen!$B$7),Annahmen!$B$7+SQRT(Ziehungen!B459*(Annahmen!$D$7-Annahmen!$B$7)*(Annahmen!$C$7-Annahmen!$B$7)),Annahmen!$D$7-SQRT((1-Ziehungen!B459)*(Annahmen!$D$7-Annahmen!$B$7)*(Annahmen!$D$7-Annahmen!$C$7)))))</x:f>
        <x:v>9772.631556992304</x:v>
      </x:c>
      <x:c r="C459" s="18" t="n">
        <x:f>IF(Annahmen!$B$15&lt;&gt;"gültig","",IF(Annahmen!$B$8=Annahmen!$D$8,Annahmen!$B$8,IF(Ziehungen!C459&lt;=(Annahmen!$C$8-Annahmen!$B$8)/(Annahmen!$D$8-Annahmen!$B$8),Annahmen!$B$8+SQRT(Ziehungen!C459*(Annahmen!$D$8-Annahmen!$B$8)*(Annahmen!$C$8-Annahmen!$B$8)),Annahmen!$D$8-SQRT((1-Ziehungen!C459)*(Annahmen!$D$8-Annahmen!$B$8)*(Annahmen!$D$8-Annahmen!$C$8)))))</x:f>
        <x:v>4391.456938493287</x:v>
      </x:c>
      <x:c r="D459" s="18" t="n">
        <x:f>IF(Annahmen!$B$15&lt;&gt;"gültig","",IF(Annahmen!$B$9=Annahmen!$D$9,Annahmen!$B$9,IF(Ziehungen!D459&lt;=(Annahmen!$C$9-Annahmen!$B$9)/(Annahmen!$D$9-Annahmen!$B$9),Annahmen!$B$9+SQRT(Ziehungen!D459*(Annahmen!$D$9-Annahmen!$B$9)*(Annahmen!$C$9-Annahmen!$B$9)),Annahmen!$D$9-SQRT((1-Ziehungen!D459)*(Annahmen!$D$9-Annahmen!$B$9)*(Annahmen!$D$9-Annahmen!$C$9)))))</x:f>
        <x:v>1902.7876180144565</x:v>
      </x:c>
      <x:c r="E459" s="18" t="n">
        <x:f>IF(Annahmen!$B$15="gültig",SUM(B459:D459),"")</x:f>
        <x:v>16066.876113500048</x:v>
      </x:c>
      <x:c r="F459" s="14" t="n">
        <x:f>IF(Annahmen!$B$15="gültig",IF(E459&gt;Annahmen!$B$12,1,0),"")</x:f>
        <x:v>0</x:v>
      </x:c>
    </x:row>
    <x:row r="460" ht="23" customHeight="1">
      <x:c r="A460" s="14" t="n">
        <x:f>Ziehungen!A460</x:f>
        <x:v>454</x:v>
      </x:c>
      <x:c r="B460" s="18" t="n">
        <x:f>IF(Annahmen!$B$15&lt;&gt;"gültig","",IF(Annahmen!$B$7=Annahmen!$D$7,Annahmen!$B$7,IF(Ziehungen!B460&lt;=(Annahmen!$C$7-Annahmen!$B$7)/(Annahmen!$D$7-Annahmen!$B$7),Annahmen!$B$7+SQRT(Ziehungen!B460*(Annahmen!$D$7-Annahmen!$B$7)*(Annahmen!$C$7-Annahmen!$B$7)),Annahmen!$D$7-SQRT((1-Ziehungen!B460)*(Annahmen!$D$7-Annahmen!$B$7)*(Annahmen!$D$7-Annahmen!$C$7)))))</x:f>
        <x:v>9881.629258566554</x:v>
      </x:c>
      <x:c r="C460" s="18" t="n">
        <x:f>IF(Annahmen!$B$15&lt;&gt;"gültig","",IF(Annahmen!$B$8=Annahmen!$D$8,Annahmen!$B$8,IF(Ziehungen!C460&lt;=(Annahmen!$C$8-Annahmen!$B$8)/(Annahmen!$D$8-Annahmen!$B$8),Annahmen!$B$8+SQRT(Ziehungen!C460*(Annahmen!$D$8-Annahmen!$B$8)*(Annahmen!$C$8-Annahmen!$B$8)),Annahmen!$D$8-SQRT((1-Ziehungen!C460)*(Annahmen!$D$8-Annahmen!$B$8)*(Annahmen!$D$8-Annahmen!$C$8)))))</x:f>
        <x:v>4988.074337908546</x:v>
      </x:c>
      <x:c r="D460" s="18" t="n">
        <x:f>IF(Annahmen!$B$15&lt;&gt;"gültig","",IF(Annahmen!$B$9=Annahmen!$D$9,Annahmen!$B$9,IF(Ziehungen!D460&lt;=(Annahmen!$C$9-Annahmen!$B$9)/(Annahmen!$D$9-Annahmen!$B$9),Annahmen!$B$9+SQRT(Ziehungen!D460*(Annahmen!$D$9-Annahmen!$B$9)*(Annahmen!$C$9-Annahmen!$B$9)),Annahmen!$D$9-SQRT((1-Ziehungen!D460)*(Annahmen!$D$9-Annahmen!$B$9)*(Annahmen!$D$9-Annahmen!$C$9)))))</x:f>
        <x:v>1598.0703923817334</x:v>
      </x:c>
      <x:c r="E460" s="18" t="n">
        <x:f>IF(Annahmen!$B$15="gültig",SUM(B460:D460),"")</x:f>
        <x:v>16467.773988856836</x:v>
      </x:c>
      <x:c r="F460" s="14" t="n">
        <x:f>IF(Annahmen!$B$15="gültig",IF(E460&gt;Annahmen!$B$12,1,0),"")</x:f>
        <x:v>0</x:v>
      </x:c>
    </x:row>
    <x:row r="461" ht="23" customHeight="1">
      <x:c r="A461" s="14" t="n">
        <x:f>Ziehungen!A461</x:f>
        <x:v>455</x:v>
      </x:c>
      <x:c r="B461" s="18" t="n">
        <x:f>IF(Annahmen!$B$15&lt;&gt;"gültig","",IF(Annahmen!$B$7=Annahmen!$D$7,Annahmen!$B$7,IF(Ziehungen!B461&lt;=(Annahmen!$C$7-Annahmen!$B$7)/(Annahmen!$D$7-Annahmen!$B$7),Annahmen!$B$7+SQRT(Ziehungen!B461*(Annahmen!$D$7-Annahmen!$B$7)*(Annahmen!$C$7-Annahmen!$B$7)),Annahmen!$D$7-SQRT((1-Ziehungen!B461)*(Annahmen!$D$7-Annahmen!$B$7)*(Annahmen!$D$7-Annahmen!$C$7)))))</x:f>
        <x:v>10787.360702796346</x:v>
      </x:c>
      <x:c r="C461" s="18" t="n">
        <x:f>IF(Annahmen!$B$15&lt;&gt;"gültig","",IF(Annahmen!$B$8=Annahmen!$D$8,Annahmen!$B$8,IF(Ziehungen!C461&lt;=(Annahmen!$C$8-Annahmen!$B$8)/(Annahmen!$D$8-Annahmen!$B$8),Annahmen!$B$8+SQRT(Ziehungen!C461*(Annahmen!$D$8-Annahmen!$B$8)*(Annahmen!$C$8-Annahmen!$B$8)),Annahmen!$D$8-SQRT((1-Ziehungen!C461)*(Annahmen!$D$8-Annahmen!$B$8)*(Annahmen!$D$8-Annahmen!$C$8)))))</x:f>
        <x:v>5735.506136656184</x:v>
      </x:c>
      <x:c r="D461" s="18" t="n">
        <x:f>IF(Annahmen!$B$15&lt;&gt;"gültig","",IF(Annahmen!$B$9=Annahmen!$D$9,Annahmen!$B$9,IF(Ziehungen!D461&lt;=(Annahmen!$C$9-Annahmen!$B$9)/(Annahmen!$D$9-Annahmen!$B$9),Annahmen!$B$9+SQRT(Ziehungen!D461*(Annahmen!$D$9-Annahmen!$B$9)*(Annahmen!$C$9-Annahmen!$B$9)),Annahmen!$D$9-SQRT((1-Ziehungen!D461)*(Annahmen!$D$9-Annahmen!$B$9)*(Annahmen!$D$9-Annahmen!$C$9)))))</x:f>
        <x:v>1494.4774360693546</x:v>
      </x:c>
      <x:c r="E461" s="18" t="n">
        <x:f>IF(Annahmen!$B$15="gültig",SUM(B461:D461),"")</x:f>
        <x:v>18017.344275521886</x:v>
      </x:c>
      <x:c r="F461" s="14" t="n">
        <x:f>IF(Annahmen!$B$15="gültig",IF(E461&gt;Annahmen!$B$12,1,0),"")</x:f>
        <x:v>0</x:v>
      </x:c>
    </x:row>
    <x:row r="462" ht="23" customHeight="1">
      <x:c r="A462" s="14" t="n">
        <x:f>Ziehungen!A462</x:f>
        <x:v>456</x:v>
      </x:c>
      <x:c r="B462" s="18" t="n">
        <x:f>IF(Annahmen!$B$15&lt;&gt;"gültig","",IF(Annahmen!$B$7=Annahmen!$D$7,Annahmen!$B$7,IF(Ziehungen!B462&lt;=(Annahmen!$C$7-Annahmen!$B$7)/(Annahmen!$D$7-Annahmen!$B$7),Annahmen!$B$7+SQRT(Ziehungen!B462*(Annahmen!$D$7-Annahmen!$B$7)*(Annahmen!$C$7-Annahmen!$B$7)),Annahmen!$D$7-SQRT((1-Ziehungen!B462)*(Annahmen!$D$7-Annahmen!$B$7)*(Annahmen!$D$7-Annahmen!$C$7)))))</x:f>
        <x:v>9937.626007211622</x:v>
      </x:c>
      <x:c r="C462" s="18" t="n">
        <x:f>IF(Annahmen!$B$15&lt;&gt;"gültig","",IF(Annahmen!$B$8=Annahmen!$D$8,Annahmen!$B$8,IF(Ziehungen!C462&lt;=(Annahmen!$C$8-Annahmen!$B$8)/(Annahmen!$D$8-Annahmen!$B$8),Annahmen!$B$8+SQRT(Ziehungen!C462*(Annahmen!$D$8-Annahmen!$B$8)*(Annahmen!$C$8-Annahmen!$B$8)),Annahmen!$D$8-SQRT((1-Ziehungen!C462)*(Annahmen!$D$8-Annahmen!$B$8)*(Annahmen!$D$8-Annahmen!$C$8)))))</x:f>
        <x:v>7310.477109203776</x:v>
      </x:c>
      <x:c r="D462" s="18" t="n">
        <x:f>IF(Annahmen!$B$15&lt;&gt;"gültig","",IF(Annahmen!$B$9=Annahmen!$D$9,Annahmen!$B$9,IF(Ziehungen!D462&lt;=(Annahmen!$C$9-Annahmen!$B$9)/(Annahmen!$D$9-Annahmen!$B$9),Annahmen!$B$9+SQRT(Ziehungen!D462*(Annahmen!$D$9-Annahmen!$B$9)*(Annahmen!$C$9-Annahmen!$B$9)),Annahmen!$D$9-SQRT((1-Ziehungen!D462)*(Annahmen!$D$9-Annahmen!$B$9)*(Annahmen!$D$9-Annahmen!$C$9)))))</x:f>
        <x:v>1384.246557891706</x:v>
      </x:c>
      <x:c r="E462" s="18" t="n">
        <x:f>IF(Annahmen!$B$15="gültig",SUM(B462:D462),"")</x:f>
        <x:v>18632.349674307105</x:v>
      </x:c>
      <x:c r="F462" s="14" t="n">
        <x:f>IF(Annahmen!$B$15="gültig",IF(E462&gt;Annahmen!$B$12,1,0),"")</x:f>
        <x:v>0</x:v>
      </x:c>
    </x:row>
    <x:row r="463" ht="23" customHeight="1">
      <x:c r="A463" s="14" t="n">
        <x:f>Ziehungen!A463</x:f>
        <x:v>457</x:v>
      </x:c>
      <x:c r="B463" s="18" t="n">
        <x:f>IF(Annahmen!$B$15&lt;&gt;"gültig","",IF(Annahmen!$B$7=Annahmen!$D$7,Annahmen!$B$7,IF(Ziehungen!B463&lt;=(Annahmen!$C$7-Annahmen!$B$7)/(Annahmen!$D$7-Annahmen!$B$7),Annahmen!$B$7+SQRT(Ziehungen!B463*(Annahmen!$D$7-Annahmen!$B$7)*(Annahmen!$C$7-Annahmen!$B$7)),Annahmen!$D$7-SQRT((1-Ziehungen!B463)*(Annahmen!$D$7-Annahmen!$B$7)*(Annahmen!$D$7-Annahmen!$C$7)))))</x:f>
        <x:v>8335.32379545876</x:v>
      </x:c>
      <x:c r="C463" s="18" t="n">
        <x:f>IF(Annahmen!$B$15&lt;&gt;"gültig","",IF(Annahmen!$B$8=Annahmen!$D$8,Annahmen!$B$8,IF(Ziehungen!C463&lt;=(Annahmen!$C$8-Annahmen!$B$8)/(Annahmen!$D$8-Annahmen!$B$8),Annahmen!$B$8+SQRT(Ziehungen!C463*(Annahmen!$D$8-Annahmen!$B$8)*(Annahmen!$C$8-Annahmen!$B$8)),Annahmen!$D$8-SQRT((1-Ziehungen!C463)*(Annahmen!$D$8-Annahmen!$B$8)*(Annahmen!$D$8-Annahmen!$C$8)))))</x:f>
        <x:v>7597.813521149816</x:v>
      </x:c>
      <x:c r="D463" s="18" t="n">
        <x:f>IF(Annahmen!$B$15&lt;&gt;"gültig","",IF(Annahmen!$B$9=Annahmen!$D$9,Annahmen!$B$9,IF(Ziehungen!D463&lt;=(Annahmen!$C$9-Annahmen!$B$9)/(Annahmen!$D$9-Annahmen!$B$9),Annahmen!$B$9+SQRT(Ziehungen!D463*(Annahmen!$D$9-Annahmen!$B$9)*(Annahmen!$C$9-Annahmen!$B$9)),Annahmen!$D$9-SQRT((1-Ziehungen!D463)*(Annahmen!$D$9-Annahmen!$B$9)*(Annahmen!$D$9-Annahmen!$C$9)))))</x:f>
        <x:v>1422.9979125536447</x:v>
      </x:c>
      <x:c r="E463" s="18" t="n">
        <x:f>IF(Annahmen!$B$15="gültig",SUM(B463:D463),"")</x:f>
        <x:v>17356.13522916222</x:v>
      </x:c>
      <x:c r="F463" s="14" t="n">
        <x:f>IF(Annahmen!$B$15="gültig",IF(E463&gt;Annahmen!$B$12,1,0),"")</x:f>
        <x:v>0</x:v>
      </x:c>
    </x:row>
    <x:row r="464" ht="23" customHeight="1">
      <x:c r="A464" s="14" t="n">
        <x:f>Ziehungen!A464</x:f>
        <x:v>458</x:v>
      </x:c>
      <x:c r="B464" s="18" t="n">
        <x:f>IF(Annahmen!$B$15&lt;&gt;"gültig","",IF(Annahmen!$B$7=Annahmen!$D$7,Annahmen!$B$7,IF(Ziehungen!B464&lt;=(Annahmen!$C$7-Annahmen!$B$7)/(Annahmen!$D$7-Annahmen!$B$7),Annahmen!$B$7+SQRT(Ziehungen!B464*(Annahmen!$D$7-Annahmen!$B$7)*(Annahmen!$C$7-Annahmen!$B$7)),Annahmen!$D$7-SQRT((1-Ziehungen!B464)*(Annahmen!$D$7-Annahmen!$B$7)*(Annahmen!$D$7-Annahmen!$C$7)))))</x:f>
        <x:v>9707.553559794076</x:v>
      </x:c>
      <x:c r="C464" s="18" t="n">
        <x:f>IF(Annahmen!$B$15&lt;&gt;"gültig","",IF(Annahmen!$B$8=Annahmen!$D$8,Annahmen!$B$8,IF(Ziehungen!C464&lt;=(Annahmen!$C$8-Annahmen!$B$8)/(Annahmen!$D$8-Annahmen!$B$8),Annahmen!$B$8+SQRT(Ziehungen!C464*(Annahmen!$D$8-Annahmen!$B$8)*(Annahmen!$C$8-Annahmen!$B$8)),Annahmen!$D$8-SQRT((1-Ziehungen!C464)*(Annahmen!$D$8-Annahmen!$B$8)*(Annahmen!$D$8-Annahmen!$C$8)))))</x:f>
        <x:v>4590.503340610704</x:v>
      </x:c>
      <x:c r="D464" s="18" t="n">
        <x:f>IF(Annahmen!$B$15&lt;&gt;"gültig","",IF(Annahmen!$B$9=Annahmen!$D$9,Annahmen!$B$9,IF(Ziehungen!D464&lt;=(Annahmen!$C$9-Annahmen!$B$9)/(Annahmen!$D$9-Annahmen!$B$9),Annahmen!$B$9+SQRT(Ziehungen!D464*(Annahmen!$D$9-Annahmen!$B$9)*(Annahmen!$C$9-Annahmen!$B$9)),Annahmen!$D$9-SQRT((1-Ziehungen!D464)*(Annahmen!$D$9-Annahmen!$B$9)*(Annahmen!$D$9-Annahmen!$C$9)))))</x:f>
        <x:v>1396.8912775245517</x:v>
      </x:c>
      <x:c r="E464" s="18" t="n">
        <x:f>IF(Annahmen!$B$15="gültig",SUM(B464:D464),"")</x:f>
        <x:v>15694.948177929331</x:v>
      </x:c>
      <x:c r="F464" s="14" t="n">
        <x:f>IF(Annahmen!$B$15="gültig",IF(E464&gt;Annahmen!$B$12,1,0),"")</x:f>
        <x:v>0</x:v>
      </x:c>
    </x:row>
    <x:row r="465" ht="23" customHeight="1">
      <x:c r="A465" s="14" t="n">
        <x:f>Ziehungen!A465</x:f>
        <x:v>459</x:v>
      </x:c>
      <x:c r="B465" s="18" t="n">
        <x:f>IF(Annahmen!$B$15&lt;&gt;"gültig","",IF(Annahmen!$B$7=Annahmen!$D$7,Annahmen!$B$7,IF(Ziehungen!B465&lt;=(Annahmen!$C$7-Annahmen!$B$7)/(Annahmen!$D$7-Annahmen!$B$7),Annahmen!$B$7+SQRT(Ziehungen!B465*(Annahmen!$D$7-Annahmen!$B$7)*(Annahmen!$C$7-Annahmen!$B$7)),Annahmen!$D$7-SQRT((1-Ziehungen!B465)*(Annahmen!$D$7-Annahmen!$B$7)*(Annahmen!$D$7-Annahmen!$C$7)))))</x:f>
        <x:v>9906.104958182366</x:v>
      </x:c>
      <x:c r="C465" s="18" t="n">
        <x:f>IF(Annahmen!$B$15&lt;&gt;"gültig","",IF(Annahmen!$B$8=Annahmen!$D$8,Annahmen!$B$8,IF(Ziehungen!C465&lt;=(Annahmen!$C$8-Annahmen!$B$8)/(Annahmen!$D$8-Annahmen!$B$8),Annahmen!$B$8+SQRT(Ziehungen!C465*(Annahmen!$D$8-Annahmen!$B$8)*(Annahmen!$C$8-Annahmen!$B$8)),Annahmen!$D$8-SQRT((1-Ziehungen!C465)*(Annahmen!$D$8-Annahmen!$B$8)*(Annahmen!$D$8-Annahmen!$C$8)))))</x:f>
        <x:v>5751.092387215189</x:v>
      </x:c>
      <x:c r="D465" s="18" t="n">
        <x:f>IF(Annahmen!$B$15&lt;&gt;"gültig","",IF(Annahmen!$B$9=Annahmen!$D$9,Annahmen!$B$9,IF(Ziehungen!D465&lt;=(Annahmen!$C$9-Annahmen!$B$9)/(Annahmen!$D$9-Annahmen!$B$9),Annahmen!$B$9+SQRT(Ziehungen!D465*(Annahmen!$D$9-Annahmen!$B$9)*(Annahmen!$C$9-Annahmen!$B$9)),Annahmen!$D$9-SQRT((1-Ziehungen!D465)*(Annahmen!$D$9-Annahmen!$B$9)*(Annahmen!$D$9-Annahmen!$C$9)))))</x:f>
        <x:v>2297.456328728882</x:v>
      </x:c>
      <x:c r="E465" s="18" t="n">
        <x:f>IF(Annahmen!$B$15="gültig",SUM(B465:D465),"")</x:f>
        <x:v>17954.653674126435</x:v>
      </x:c>
      <x:c r="F465" s="14" t="n">
        <x:f>IF(Annahmen!$B$15="gültig",IF(E465&gt;Annahmen!$B$12,1,0),"")</x:f>
        <x:v>0</x:v>
      </x:c>
    </x:row>
    <x:row r="466" ht="23" customHeight="1">
      <x:c r="A466" s="14" t="n">
        <x:f>Ziehungen!A466</x:f>
        <x:v>460</x:v>
      </x:c>
      <x:c r="B466" s="18" t="n">
        <x:f>IF(Annahmen!$B$15&lt;&gt;"gültig","",IF(Annahmen!$B$7=Annahmen!$D$7,Annahmen!$B$7,IF(Ziehungen!B466&lt;=(Annahmen!$C$7-Annahmen!$B$7)/(Annahmen!$D$7-Annahmen!$B$7),Annahmen!$B$7+SQRT(Ziehungen!B466*(Annahmen!$D$7-Annahmen!$B$7)*(Annahmen!$C$7-Annahmen!$B$7)),Annahmen!$D$7-SQRT((1-Ziehungen!B466)*(Annahmen!$D$7-Annahmen!$B$7)*(Annahmen!$D$7-Annahmen!$C$7)))))</x:f>
        <x:v>9679.590093621635</x:v>
      </x:c>
      <x:c r="C466" s="18" t="n">
        <x:f>IF(Annahmen!$B$15&lt;&gt;"gültig","",IF(Annahmen!$B$8=Annahmen!$D$8,Annahmen!$B$8,IF(Ziehungen!C466&lt;=(Annahmen!$C$8-Annahmen!$B$8)/(Annahmen!$D$8-Annahmen!$B$8),Annahmen!$B$8+SQRT(Ziehungen!C466*(Annahmen!$D$8-Annahmen!$B$8)*(Annahmen!$C$8-Annahmen!$B$8)),Annahmen!$D$8-SQRT((1-Ziehungen!C466)*(Annahmen!$D$8-Annahmen!$B$8)*(Annahmen!$D$8-Annahmen!$C$8)))))</x:f>
        <x:v>6107.058284827026</x:v>
      </x:c>
      <x:c r="D466" s="18" t="n">
        <x:f>IF(Annahmen!$B$15&lt;&gt;"gültig","",IF(Annahmen!$B$9=Annahmen!$D$9,Annahmen!$B$9,IF(Ziehungen!D466&lt;=(Annahmen!$C$9-Annahmen!$B$9)/(Annahmen!$D$9-Annahmen!$B$9),Annahmen!$B$9+SQRT(Ziehungen!D466*(Annahmen!$D$9-Annahmen!$B$9)*(Annahmen!$C$9-Annahmen!$B$9)),Annahmen!$D$9-SQRT((1-Ziehungen!D466)*(Annahmen!$D$9-Annahmen!$B$9)*(Annahmen!$D$9-Annahmen!$C$9)))))</x:f>
        <x:v>1695.7832349299408</x:v>
      </x:c>
      <x:c r="E466" s="18" t="n">
        <x:f>IF(Annahmen!$B$15="gültig",SUM(B466:D466),"")</x:f>
        <x:v>17482.4316133786</x:v>
      </x:c>
      <x:c r="F466" s="14" t="n">
        <x:f>IF(Annahmen!$B$15="gültig",IF(E466&gt;Annahmen!$B$12,1,0),"")</x:f>
        <x:v>0</x:v>
      </x:c>
    </x:row>
    <x:row r="467" ht="23" customHeight="1">
      <x:c r="A467" s="14" t="n">
        <x:f>Ziehungen!A467</x:f>
        <x:v>461</x:v>
      </x:c>
      <x:c r="B467" s="18" t="n">
        <x:f>IF(Annahmen!$B$15&lt;&gt;"gültig","",IF(Annahmen!$B$7=Annahmen!$D$7,Annahmen!$B$7,IF(Ziehungen!B467&lt;=(Annahmen!$C$7-Annahmen!$B$7)/(Annahmen!$D$7-Annahmen!$B$7),Annahmen!$B$7+SQRT(Ziehungen!B467*(Annahmen!$D$7-Annahmen!$B$7)*(Annahmen!$C$7-Annahmen!$B$7)),Annahmen!$D$7-SQRT((1-Ziehungen!B467)*(Annahmen!$D$7-Annahmen!$B$7)*(Annahmen!$D$7-Annahmen!$C$7)))))</x:f>
        <x:v>10523.51203459904</x:v>
      </x:c>
      <x:c r="C467" s="18" t="n">
        <x:f>IF(Annahmen!$B$15&lt;&gt;"gültig","",IF(Annahmen!$B$8=Annahmen!$D$8,Annahmen!$B$8,IF(Ziehungen!C467&lt;=(Annahmen!$C$8-Annahmen!$B$8)/(Annahmen!$D$8-Annahmen!$B$8),Annahmen!$B$8+SQRT(Ziehungen!C467*(Annahmen!$D$8-Annahmen!$B$8)*(Annahmen!$C$8-Annahmen!$B$8)),Annahmen!$D$8-SQRT((1-Ziehungen!C467)*(Annahmen!$D$8-Annahmen!$B$8)*(Annahmen!$D$8-Annahmen!$C$8)))))</x:f>
        <x:v>5851.615413393076</x:v>
      </x:c>
      <x:c r="D467" s="18" t="n">
        <x:f>IF(Annahmen!$B$15&lt;&gt;"gültig","",IF(Annahmen!$B$9=Annahmen!$D$9,Annahmen!$B$9,IF(Ziehungen!D467&lt;=(Annahmen!$C$9-Annahmen!$B$9)/(Annahmen!$D$9-Annahmen!$B$9),Annahmen!$B$9+SQRT(Ziehungen!D467*(Annahmen!$D$9-Annahmen!$B$9)*(Annahmen!$C$9-Annahmen!$B$9)),Annahmen!$D$9-SQRT((1-Ziehungen!D467)*(Annahmen!$D$9-Annahmen!$B$9)*(Annahmen!$D$9-Annahmen!$C$9)))))</x:f>
        <x:v>2131.8602721580337</x:v>
      </x:c>
      <x:c r="E467" s="18" t="n">
        <x:f>IF(Annahmen!$B$15="gültig",SUM(B467:D467),"")</x:f>
        <x:v>18506.98772015015</x:v>
      </x:c>
      <x:c r="F467" s="14" t="n">
        <x:f>IF(Annahmen!$B$15="gültig",IF(E467&gt;Annahmen!$B$12,1,0),"")</x:f>
        <x:v>0</x:v>
      </x:c>
    </x:row>
    <x:row r="468" ht="23" customHeight="1">
      <x:c r="A468" s="14" t="n">
        <x:f>Ziehungen!A468</x:f>
        <x:v>462</x:v>
      </x:c>
      <x:c r="B468" s="18" t="n">
        <x:f>IF(Annahmen!$B$15&lt;&gt;"gültig","",IF(Annahmen!$B$7=Annahmen!$D$7,Annahmen!$B$7,IF(Ziehungen!B468&lt;=(Annahmen!$C$7-Annahmen!$B$7)/(Annahmen!$D$7-Annahmen!$B$7),Annahmen!$B$7+SQRT(Ziehungen!B468*(Annahmen!$D$7-Annahmen!$B$7)*(Annahmen!$C$7-Annahmen!$B$7)),Annahmen!$D$7-SQRT((1-Ziehungen!B468)*(Annahmen!$D$7-Annahmen!$B$7)*(Annahmen!$D$7-Annahmen!$C$7)))))</x:f>
        <x:v>9047.709760510093</x:v>
      </x:c>
      <x:c r="C468" s="18" t="n">
        <x:f>IF(Annahmen!$B$15&lt;&gt;"gültig","",IF(Annahmen!$B$8=Annahmen!$D$8,Annahmen!$B$8,IF(Ziehungen!C468&lt;=(Annahmen!$C$8-Annahmen!$B$8)/(Annahmen!$D$8-Annahmen!$B$8),Annahmen!$B$8+SQRT(Ziehungen!C468*(Annahmen!$D$8-Annahmen!$B$8)*(Annahmen!$C$8-Annahmen!$B$8)),Annahmen!$D$8-SQRT((1-Ziehungen!C468)*(Annahmen!$D$8-Annahmen!$B$8)*(Annahmen!$D$8-Annahmen!$C$8)))))</x:f>
        <x:v>5860.368823361858</x:v>
      </x:c>
      <x:c r="D468" s="18" t="n">
        <x:f>IF(Annahmen!$B$15&lt;&gt;"gültig","",IF(Annahmen!$B$9=Annahmen!$D$9,Annahmen!$B$9,IF(Ziehungen!D468&lt;=(Annahmen!$C$9-Annahmen!$B$9)/(Annahmen!$D$9-Annahmen!$B$9),Annahmen!$B$9+SQRT(Ziehungen!D468*(Annahmen!$D$9-Annahmen!$B$9)*(Annahmen!$C$9-Annahmen!$B$9)),Annahmen!$D$9-SQRT((1-Ziehungen!D468)*(Annahmen!$D$9-Annahmen!$B$9)*(Annahmen!$D$9-Annahmen!$C$9)))))</x:f>
        <x:v>2398.071889485009</x:v>
      </x:c>
      <x:c r="E468" s="18" t="n">
        <x:f>IF(Annahmen!$B$15="gültig",SUM(B468:D468),"")</x:f>
        <x:v>17306.15047335696</x:v>
      </x:c>
      <x:c r="F468" s="14" t="n">
        <x:f>IF(Annahmen!$B$15="gültig",IF(E468&gt;Annahmen!$B$12,1,0),"")</x:f>
        <x:v>0</x:v>
      </x:c>
    </x:row>
    <x:row r="469" ht="23" customHeight="1">
      <x:c r="A469" s="14" t="n">
        <x:f>Ziehungen!A469</x:f>
        <x:v>463</x:v>
      </x:c>
      <x:c r="B469" s="18" t="n">
        <x:f>IF(Annahmen!$B$15&lt;&gt;"gültig","",IF(Annahmen!$B$7=Annahmen!$D$7,Annahmen!$B$7,IF(Ziehungen!B469&lt;=(Annahmen!$C$7-Annahmen!$B$7)/(Annahmen!$D$7-Annahmen!$B$7),Annahmen!$B$7+SQRT(Ziehungen!B469*(Annahmen!$D$7-Annahmen!$B$7)*(Annahmen!$C$7-Annahmen!$B$7)),Annahmen!$D$7-SQRT((1-Ziehungen!B469)*(Annahmen!$D$7-Annahmen!$B$7)*(Annahmen!$D$7-Annahmen!$C$7)))))</x:f>
        <x:v>12929.736611438404</x:v>
      </x:c>
      <x:c r="C469" s="18" t="n">
        <x:f>IF(Annahmen!$B$15&lt;&gt;"gültig","",IF(Annahmen!$B$8=Annahmen!$D$8,Annahmen!$B$8,IF(Ziehungen!C469&lt;=(Annahmen!$C$8-Annahmen!$B$8)/(Annahmen!$D$8-Annahmen!$B$8),Annahmen!$B$8+SQRT(Ziehungen!C469*(Annahmen!$D$8-Annahmen!$B$8)*(Annahmen!$C$8-Annahmen!$B$8)),Annahmen!$D$8-SQRT((1-Ziehungen!C469)*(Annahmen!$D$8-Annahmen!$B$8)*(Annahmen!$D$8-Annahmen!$C$8)))))</x:f>
        <x:v>6997.947625404887</x:v>
      </x:c>
      <x:c r="D469" s="18" t="n">
        <x:f>IF(Annahmen!$B$15&lt;&gt;"gültig","",IF(Annahmen!$B$9=Annahmen!$D$9,Annahmen!$B$9,IF(Ziehungen!D469&lt;=(Annahmen!$C$9-Annahmen!$B$9)/(Annahmen!$D$9-Annahmen!$B$9),Annahmen!$B$9+SQRT(Ziehungen!D469*(Annahmen!$D$9-Annahmen!$B$9)*(Annahmen!$C$9-Annahmen!$B$9)),Annahmen!$D$9-SQRT((1-Ziehungen!D469)*(Annahmen!$D$9-Annahmen!$B$9)*(Annahmen!$D$9-Annahmen!$C$9)))))</x:f>
        <x:v>1759.2447054639708</x:v>
      </x:c>
      <x:c r="E469" s="18" t="n">
        <x:f>IF(Annahmen!$B$15="gültig",SUM(B469:D469),"")</x:f>
        <x:v>21686.928942307262</x:v>
      </x:c>
      <x:c r="F469" s="14" t="n">
        <x:f>IF(Annahmen!$B$15="gültig",IF(E469&gt;Annahmen!$B$12,1,0),"")</x:f>
        <x:v>1</x:v>
      </x:c>
    </x:row>
    <x:row r="470" ht="23" customHeight="1">
      <x:c r="A470" s="14" t="n">
        <x:f>Ziehungen!A470</x:f>
        <x:v>464</x:v>
      </x:c>
      <x:c r="B470" s="18" t="n">
        <x:f>IF(Annahmen!$B$15&lt;&gt;"gültig","",IF(Annahmen!$B$7=Annahmen!$D$7,Annahmen!$B$7,IF(Ziehungen!B470&lt;=(Annahmen!$C$7-Annahmen!$B$7)/(Annahmen!$D$7-Annahmen!$B$7),Annahmen!$B$7+SQRT(Ziehungen!B470*(Annahmen!$D$7-Annahmen!$B$7)*(Annahmen!$C$7-Annahmen!$B$7)),Annahmen!$D$7-SQRT((1-Ziehungen!B470)*(Annahmen!$D$7-Annahmen!$B$7)*(Annahmen!$D$7-Annahmen!$C$7)))))</x:f>
        <x:v>10568.838930419317</x:v>
      </x:c>
      <x:c r="C470" s="18" t="n">
        <x:f>IF(Annahmen!$B$15&lt;&gt;"gültig","",IF(Annahmen!$B$8=Annahmen!$D$8,Annahmen!$B$8,IF(Ziehungen!C470&lt;=(Annahmen!$C$8-Annahmen!$B$8)/(Annahmen!$D$8-Annahmen!$B$8),Annahmen!$B$8+SQRT(Ziehungen!C470*(Annahmen!$D$8-Annahmen!$B$8)*(Annahmen!$C$8-Annahmen!$B$8)),Annahmen!$D$8-SQRT((1-Ziehungen!C470)*(Annahmen!$D$8-Annahmen!$B$8)*(Annahmen!$D$8-Annahmen!$C$8)))))</x:f>
        <x:v>6387.7483938164405</x:v>
      </x:c>
      <x:c r="D470" s="18" t="n">
        <x:f>IF(Annahmen!$B$15&lt;&gt;"gültig","",IF(Annahmen!$B$9=Annahmen!$D$9,Annahmen!$B$9,IF(Ziehungen!D470&lt;=(Annahmen!$C$9-Annahmen!$B$9)/(Annahmen!$D$9-Annahmen!$B$9),Annahmen!$B$9+SQRT(Ziehungen!D470*(Annahmen!$D$9-Annahmen!$B$9)*(Annahmen!$C$9-Annahmen!$B$9)),Annahmen!$D$9-SQRT((1-Ziehungen!D470)*(Annahmen!$D$9-Annahmen!$B$9)*(Annahmen!$D$9-Annahmen!$C$9)))))</x:f>
        <x:v>1554.463538360795</x:v>
      </x:c>
      <x:c r="E470" s="18" t="n">
        <x:f>IF(Annahmen!$B$15="gültig",SUM(B470:D470),"")</x:f>
        <x:v>18511.050862596552</x:v>
      </x:c>
      <x:c r="F470" s="14" t="n">
        <x:f>IF(Annahmen!$B$15="gültig",IF(E470&gt;Annahmen!$B$12,1,0),"")</x:f>
        <x:v>0</x:v>
      </x:c>
    </x:row>
    <x:row r="471" ht="23" customHeight="1">
      <x:c r="A471" s="14" t="n">
        <x:f>Ziehungen!A471</x:f>
        <x:v>465</x:v>
      </x:c>
      <x:c r="B471" s="18" t="n">
        <x:f>IF(Annahmen!$B$15&lt;&gt;"gültig","",IF(Annahmen!$B$7=Annahmen!$D$7,Annahmen!$B$7,IF(Ziehungen!B471&lt;=(Annahmen!$C$7-Annahmen!$B$7)/(Annahmen!$D$7-Annahmen!$B$7),Annahmen!$B$7+SQRT(Ziehungen!B471*(Annahmen!$D$7-Annahmen!$B$7)*(Annahmen!$C$7-Annahmen!$B$7)),Annahmen!$D$7-SQRT((1-Ziehungen!B471)*(Annahmen!$D$7-Annahmen!$B$7)*(Annahmen!$D$7-Annahmen!$C$7)))))</x:f>
        <x:v>11284.143650269336</x:v>
      </x:c>
      <x:c r="C471" s="18" t="n">
        <x:f>IF(Annahmen!$B$15&lt;&gt;"gültig","",IF(Annahmen!$B$8=Annahmen!$D$8,Annahmen!$B$8,IF(Ziehungen!C471&lt;=(Annahmen!$C$8-Annahmen!$B$8)/(Annahmen!$D$8-Annahmen!$B$8),Annahmen!$B$8+SQRT(Ziehungen!C471*(Annahmen!$D$8-Annahmen!$B$8)*(Annahmen!$C$8-Annahmen!$B$8)),Annahmen!$D$8-SQRT((1-Ziehungen!C471)*(Annahmen!$D$8-Annahmen!$B$8)*(Annahmen!$D$8-Annahmen!$C$8)))))</x:f>
        <x:v>4691.835495988389</x:v>
      </x:c>
      <x:c r="D471" s="18" t="n">
        <x:f>IF(Annahmen!$B$15&lt;&gt;"gültig","",IF(Annahmen!$B$9=Annahmen!$D$9,Annahmen!$B$9,IF(Ziehungen!D471&lt;=(Annahmen!$C$9-Annahmen!$B$9)/(Annahmen!$D$9-Annahmen!$B$9),Annahmen!$B$9+SQRT(Ziehungen!D471*(Annahmen!$D$9-Annahmen!$B$9)*(Annahmen!$C$9-Annahmen!$B$9)),Annahmen!$D$9-SQRT((1-Ziehungen!D471)*(Annahmen!$D$9-Annahmen!$B$9)*(Annahmen!$D$9-Annahmen!$C$9)))))</x:f>
        <x:v>2805.0752868481513</x:v>
      </x:c>
      <x:c r="E471" s="18" t="n">
        <x:f>IF(Annahmen!$B$15="gültig",SUM(B471:D471),"")</x:f>
        <x:v>18781.054433105877</x:v>
      </x:c>
      <x:c r="F471" s="14" t="n">
        <x:f>IF(Annahmen!$B$15="gültig",IF(E471&gt;Annahmen!$B$12,1,0),"")</x:f>
        <x:v>0</x:v>
      </x:c>
    </x:row>
    <x:row r="472" ht="23" customHeight="1">
      <x:c r="A472" s="14" t="n">
        <x:f>Ziehungen!A472</x:f>
        <x:v>466</x:v>
      </x:c>
      <x:c r="B472" s="18" t="n">
        <x:f>IF(Annahmen!$B$15&lt;&gt;"gültig","",IF(Annahmen!$B$7=Annahmen!$D$7,Annahmen!$B$7,IF(Ziehungen!B472&lt;=(Annahmen!$C$7-Annahmen!$B$7)/(Annahmen!$D$7-Annahmen!$B$7),Annahmen!$B$7+SQRT(Ziehungen!B472*(Annahmen!$D$7-Annahmen!$B$7)*(Annahmen!$C$7-Annahmen!$B$7)),Annahmen!$D$7-SQRT((1-Ziehungen!B472)*(Annahmen!$D$7-Annahmen!$B$7)*(Annahmen!$D$7-Annahmen!$C$7)))))</x:f>
        <x:v>10558.743519502248</x:v>
      </x:c>
      <x:c r="C472" s="18" t="n">
        <x:f>IF(Annahmen!$B$15&lt;&gt;"gültig","",IF(Annahmen!$B$8=Annahmen!$D$8,Annahmen!$B$8,IF(Ziehungen!C472&lt;=(Annahmen!$C$8-Annahmen!$B$8)/(Annahmen!$D$8-Annahmen!$B$8),Annahmen!$B$8+SQRT(Ziehungen!C472*(Annahmen!$D$8-Annahmen!$B$8)*(Annahmen!$C$8-Annahmen!$B$8)),Annahmen!$D$8-SQRT((1-Ziehungen!C472)*(Annahmen!$D$8-Annahmen!$B$8)*(Annahmen!$D$8-Annahmen!$C$8)))))</x:f>
        <x:v>4910.356621190076</x:v>
      </x:c>
      <x:c r="D472" s="18" t="n">
        <x:f>IF(Annahmen!$B$15&lt;&gt;"gültig","",IF(Annahmen!$B$9=Annahmen!$D$9,Annahmen!$B$9,IF(Ziehungen!D472&lt;=(Annahmen!$C$9-Annahmen!$B$9)/(Annahmen!$D$9-Annahmen!$B$9),Annahmen!$B$9+SQRT(Ziehungen!D472*(Annahmen!$D$9-Annahmen!$B$9)*(Annahmen!$C$9-Annahmen!$B$9)),Annahmen!$D$9-SQRT((1-Ziehungen!D472)*(Annahmen!$D$9-Annahmen!$B$9)*(Annahmen!$D$9-Annahmen!$C$9)))))</x:f>
        <x:v>1504.5004018366114</x:v>
      </x:c>
      <x:c r="E472" s="18" t="n">
        <x:f>IF(Annahmen!$B$15="gültig",SUM(B472:D472),"")</x:f>
        <x:v>16973.600542528937</x:v>
      </x:c>
      <x:c r="F472" s="14" t="n">
        <x:f>IF(Annahmen!$B$15="gültig",IF(E472&gt;Annahmen!$B$12,1,0),"")</x:f>
        <x:v>0</x:v>
      </x:c>
    </x:row>
    <x:row r="473" ht="23" customHeight="1">
      <x:c r="A473" s="14" t="n">
        <x:f>Ziehungen!A473</x:f>
        <x:v>467</x:v>
      </x:c>
      <x:c r="B473" s="18" t="n">
        <x:f>IF(Annahmen!$B$15&lt;&gt;"gültig","",IF(Annahmen!$B$7=Annahmen!$D$7,Annahmen!$B$7,IF(Ziehungen!B473&lt;=(Annahmen!$C$7-Annahmen!$B$7)/(Annahmen!$D$7-Annahmen!$B$7),Annahmen!$B$7+SQRT(Ziehungen!B473*(Annahmen!$D$7-Annahmen!$B$7)*(Annahmen!$C$7-Annahmen!$B$7)),Annahmen!$D$7-SQRT((1-Ziehungen!B473)*(Annahmen!$D$7-Annahmen!$B$7)*(Annahmen!$D$7-Annahmen!$C$7)))))</x:f>
        <x:v>12154.216470653188</x:v>
      </x:c>
      <x:c r="C473" s="18" t="n">
        <x:f>IF(Annahmen!$B$15&lt;&gt;"gültig","",IF(Annahmen!$B$8=Annahmen!$D$8,Annahmen!$B$8,IF(Ziehungen!C473&lt;=(Annahmen!$C$8-Annahmen!$B$8)/(Annahmen!$D$8-Annahmen!$B$8),Annahmen!$B$8+SQRT(Ziehungen!C473*(Annahmen!$D$8-Annahmen!$B$8)*(Annahmen!$C$8-Annahmen!$B$8)),Annahmen!$D$8-SQRT((1-Ziehungen!C473)*(Annahmen!$D$8-Annahmen!$B$8)*(Annahmen!$D$8-Annahmen!$C$8)))))</x:f>
        <x:v>5951.1815925614865</x:v>
      </x:c>
      <x:c r="D473" s="18" t="n">
        <x:f>IF(Annahmen!$B$15&lt;&gt;"gültig","",IF(Annahmen!$B$9=Annahmen!$D$9,Annahmen!$B$9,IF(Ziehungen!D473&lt;=(Annahmen!$C$9-Annahmen!$B$9)/(Annahmen!$D$9-Annahmen!$B$9),Annahmen!$B$9+SQRT(Ziehungen!D473*(Annahmen!$D$9-Annahmen!$B$9)*(Annahmen!$C$9-Annahmen!$B$9)),Annahmen!$D$9-SQRT((1-Ziehungen!D473)*(Annahmen!$D$9-Annahmen!$B$9)*(Annahmen!$D$9-Annahmen!$C$9)))))</x:f>
        <x:v>2124.0768351212346</x:v>
      </x:c>
      <x:c r="E473" s="18" t="n">
        <x:f>IF(Annahmen!$B$15="gültig",SUM(B473:D473),"")</x:f>
        <x:v>20229.47489833591</x:v>
      </x:c>
      <x:c r="F473" s="14" t="n">
        <x:f>IF(Annahmen!$B$15="gültig",IF(E473&gt;Annahmen!$B$12,1,0),"")</x:f>
        <x:v>1</x:v>
      </x:c>
    </x:row>
    <x:row r="474" ht="23" customHeight="1">
      <x:c r="A474" s="14" t="n">
        <x:f>Ziehungen!A474</x:f>
        <x:v>468</x:v>
      </x:c>
      <x:c r="B474" s="18" t="n">
        <x:f>IF(Annahmen!$B$15&lt;&gt;"gültig","",IF(Annahmen!$B$7=Annahmen!$D$7,Annahmen!$B$7,IF(Ziehungen!B474&lt;=(Annahmen!$C$7-Annahmen!$B$7)/(Annahmen!$D$7-Annahmen!$B$7),Annahmen!$B$7+SQRT(Ziehungen!B474*(Annahmen!$D$7-Annahmen!$B$7)*(Annahmen!$C$7-Annahmen!$B$7)),Annahmen!$D$7-SQRT((1-Ziehungen!B474)*(Annahmen!$D$7-Annahmen!$B$7)*(Annahmen!$D$7-Annahmen!$C$7)))))</x:f>
        <x:v>11421.449794395821</x:v>
      </x:c>
      <x:c r="C474" s="18" t="n">
        <x:f>IF(Annahmen!$B$15&lt;&gt;"gültig","",IF(Annahmen!$B$8=Annahmen!$D$8,Annahmen!$B$8,IF(Ziehungen!C474&lt;=(Annahmen!$C$8-Annahmen!$B$8)/(Annahmen!$D$8-Annahmen!$B$8),Annahmen!$B$8+SQRT(Ziehungen!C474*(Annahmen!$D$8-Annahmen!$B$8)*(Annahmen!$C$8-Annahmen!$B$8)),Annahmen!$D$8-SQRT((1-Ziehungen!C474)*(Annahmen!$D$8-Annahmen!$B$8)*(Annahmen!$D$8-Annahmen!$C$8)))))</x:f>
        <x:v>7745.179808960118</x:v>
      </x:c>
      <x:c r="D474" s="18" t="n">
        <x:f>IF(Annahmen!$B$15&lt;&gt;"gültig","",IF(Annahmen!$B$9=Annahmen!$D$9,Annahmen!$B$9,IF(Ziehungen!D474&lt;=(Annahmen!$C$9-Annahmen!$B$9)/(Annahmen!$D$9-Annahmen!$B$9),Annahmen!$B$9+SQRT(Ziehungen!D474*(Annahmen!$D$9-Annahmen!$B$9)*(Annahmen!$C$9-Annahmen!$B$9)),Annahmen!$D$9-SQRT((1-Ziehungen!D474)*(Annahmen!$D$9-Annahmen!$B$9)*(Annahmen!$D$9-Annahmen!$C$9)))))</x:f>
        <x:v>1028.0441412450125</x:v>
      </x:c>
      <x:c r="E474" s="18" t="n">
        <x:f>IF(Annahmen!$B$15="gültig",SUM(B474:D474),"")</x:f>
        <x:v>20194.673744600954</x:v>
      </x:c>
      <x:c r="F474" s="14" t="n">
        <x:f>IF(Annahmen!$B$15="gültig",IF(E474&gt;Annahmen!$B$12,1,0),"")</x:f>
        <x:v>1</x:v>
      </x:c>
    </x:row>
    <x:row r="475" ht="23" customHeight="1">
      <x:c r="A475" s="14" t="n">
        <x:f>Ziehungen!A475</x:f>
        <x:v>469</x:v>
      </x:c>
      <x:c r="B475" s="18" t="n">
        <x:f>IF(Annahmen!$B$15&lt;&gt;"gültig","",IF(Annahmen!$B$7=Annahmen!$D$7,Annahmen!$B$7,IF(Ziehungen!B475&lt;=(Annahmen!$C$7-Annahmen!$B$7)/(Annahmen!$D$7-Annahmen!$B$7),Annahmen!$B$7+SQRT(Ziehungen!B475*(Annahmen!$D$7-Annahmen!$B$7)*(Annahmen!$C$7-Annahmen!$B$7)),Annahmen!$D$7-SQRT((1-Ziehungen!B475)*(Annahmen!$D$7-Annahmen!$B$7)*(Annahmen!$D$7-Annahmen!$C$7)))))</x:f>
        <x:v>10050.548467294599</x:v>
      </x:c>
      <x:c r="C475" s="18" t="n">
        <x:f>IF(Annahmen!$B$15&lt;&gt;"gültig","",IF(Annahmen!$B$8=Annahmen!$D$8,Annahmen!$B$8,IF(Ziehungen!C475&lt;=(Annahmen!$C$8-Annahmen!$B$8)/(Annahmen!$D$8-Annahmen!$B$8),Annahmen!$B$8+SQRT(Ziehungen!C475*(Annahmen!$D$8-Annahmen!$B$8)*(Annahmen!$C$8-Annahmen!$B$8)),Annahmen!$D$8-SQRT((1-Ziehungen!C475)*(Annahmen!$D$8-Annahmen!$B$8)*(Annahmen!$D$8-Annahmen!$C$8)))))</x:f>
        <x:v>5526.247544962887</x:v>
      </x:c>
      <x:c r="D475" s="18" t="n">
        <x:f>IF(Annahmen!$B$15&lt;&gt;"gültig","",IF(Annahmen!$B$9=Annahmen!$D$9,Annahmen!$B$9,IF(Ziehungen!D475&lt;=(Annahmen!$C$9-Annahmen!$B$9)/(Annahmen!$D$9-Annahmen!$B$9),Annahmen!$B$9+SQRT(Ziehungen!D475*(Annahmen!$D$9-Annahmen!$B$9)*(Annahmen!$C$9-Annahmen!$B$9)),Annahmen!$D$9-SQRT((1-Ziehungen!D475)*(Annahmen!$D$9-Annahmen!$B$9)*(Annahmen!$D$9-Annahmen!$C$9)))))</x:f>
        <x:v>1865.6687220256115</x:v>
      </x:c>
      <x:c r="E475" s="18" t="n">
        <x:f>IF(Annahmen!$B$15="gültig",SUM(B475:D475),"")</x:f>
        <x:v>17442.464734283098</x:v>
      </x:c>
      <x:c r="F475" s="14" t="n">
        <x:f>IF(Annahmen!$B$15="gültig",IF(E475&gt;Annahmen!$B$12,1,0),"")</x:f>
        <x:v>0</x:v>
      </x:c>
    </x:row>
    <x:row r="476" ht="23" customHeight="1">
      <x:c r="A476" s="14" t="n">
        <x:f>Ziehungen!A476</x:f>
        <x:v>470</x:v>
      </x:c>
      <x:c r="B476" s="18" t="n">
        <x:f>IF(Annahmen!$B$15&lt;&gt;"gültig","",IF(Annahmen!$B$7=Annahmen!$D$7,Annahmen!$B$7,IF(Ziehungen!B476&lt;=(Annahmen!$C$7-Annahmen!$B$7)/(Annahmen!$D$7-Annahmen!$B$7),Annahmen!$B$7+SQRT(Ziehungen!B476*(Annahmen!$D$7-Annahmen!$B$7)*(Annahmen!$C$7-Annahmen!$B$7)),Annahmen!$D$7-SQRT((1-Ziehungen!B476)*(Annahmen!$D$7-Annahmen!$B$7)*(Annahmen!$D$7-Annahmen!$C$7)))))</x:f>
        <x:v>11366.612150414</x:v>
      </x:c>
      <x:c r="C476" s="18" t="n">
        <x:f>IF(Annahmen!$B$15&lt;&gt;"gültig","",IF(Annahmen!$B$8=Annahmen!$D$8,Annahmen!$B$8,IF(Ziehungen!C476&lt;=(Annahmen!$C$8-Annahmen!$B$8)/(Annahmen!$D$8-Annahmen!$B$8),Annahmen!$B$8+SQRT(Ziehungen!C476*(Annahmen!$D$8-Annahmen!$B$8)*(Annahmen!$C$8-Annahmen!$B$8)),Annahmen!$D$8-SQRT((1-Ziehungen!C476)*(Annahmen!$D$8-Annahmen!$B$8)*(Annahmen!$D$8-Annahmen!$C$8)))))</x:f>
        <x:v>7216.78582555391</x:v>
      </x:c>
      <x:c r="D476" s="18" t="n">
        <x:f>IF(Annahmen!$B$15&lt;&gt;"gültig","",IF(Annahmen!$B$9=Annahmen!$D$9,Annahmen!$B$9,IF(Ziehungen!D476&lt;=(Annahmen!$C$9-Annahmen!$B$9)/(Annahmen!$D$9-Annahmen!$B$9),Annahmen!$B$9+SQRT(Ziehungen!D476*(Annahmen!$D$9-Annahmen!$B$9)*(Annahmen!$C$9-Annahmen!$B$9)),Annahmen!$D$9-SQRT((1-Ziehungen!D476)*(Annahmen!$D$9-Annahmen!$B$9)*(Annahmen!$D$9-Annahmen!$C$9)))))</x:f>
        <x:v>1966.5739758131137</x:v>
      </x:c>
      <x:c r="E476" s="18" t="n">
        <x:f>IF(Annahmen!$B$15="gültig",SUM(B476:D476),"")</x:f>
        <x:v>20549.971951781023</x:v>
      </x:c>
      <x:c r="F476" s="14" t="n">
        <x:f>IF(Annahmen!$B$15="gültig",IF(E476&gt;Annahmen!$B$12,1,0),"")</x:f>
        <x:v>1</x:v>
      </x:c>
    </x:row>
    <x:row r="477" ht="23" customHeight="1">
      <x:c r="A477" s="14" t="n">
        <x:f>Ziehungen!A477</x:f>
        <x:v>471</x:v>
      </x:c>
      <x:c r="B477" s="18" t="n">
        <x:f>IF(Annahmen!$B$15&lt;&gt;"gültig","",IF(Annahmen!$B$7=Annahmen!$D$7,Annahmen!$B$7,IF(Ziehungen!B477&lt;=(Annahmen!$C$7-Annahmen!$B$7)/(Annahmen!$D$7-Annahmen!$B$7),Annahmen!$B$7+SQRT(Ziehungen!B477*(Annahmen!$D$7-Annahmen!$B$7)*(Annahmen!$C$7-Annahmen!$B$7)),Annahmen!$D$7-SQRT((1-Ziehungen!B477)*(Annahmen!$D$7-Annahmen!$B$7)*(Annahmen!$D$7-Annahmen!$C$7)))))</x:f>
        <x:v>10917.333560935354</x:v>
      </x:c>
      <x:c r="C477" s="18" t="n">
        <x:f>IF(Annahmen!$B$15&lt;&gt;"gültig","",IF(Annahmen!$B$8=Annahmen!$D$8,Annahmen!$B$8,IF(Ziehungen!C477&lt;=(Annahmen!$C$8-Annahmen!$B$8)/(Annahmen!$D$8-Annahmen!$B$8),Annahmen!$B$8+SQRT(Ziehungen!C477*(Annahmen!$D$8-Annahmen!$B$8)*(Annahmen!$C$8-Annahmen!$B$8)),Annahmen!$D$8-SQRT((1-Ziehungen!C477)*(Annahmen!$D$8-Annahmen!$B$8)*(Annahmen!$D$8-Annahmen!$C$8)))))</x:f>
        <x:v>4746.570032415029</x:v>
      </x:c>
      <x:c r="D477" s="18" t="n">
        <x:f>IF(Annahmen!$B$15&lt;&gt;"gültig","",IF(Annahmen!$B$9=Annahmen!$D$9,Annahmen!$B$9,IF(Ziehungen!D477&lt;=(Annahmen!$C$9-Annahmen!$B$9)/(Annahmen!$D$9-Annahmen!$B$9),Annahmen!$B$9+SQRT(Ziehungen!D477*(Annahmen!$D$9-Annahmen!$B$9)*(Annahmen!$C$9-Annahmen!$B$9)),Annahmen!$D$9-SQRT((1-Ziehungen!D477)*(Annahmen!$D$9-Annahmen!$B$9)*(Annahmen!$D$9-Annahmen!$C$9)))))</x:f>
        <x:v>1554.680420395109</x:v>
      </x:c>
      <x:c r="E477" s="18" t="n">
        <x:f>IF(Annahmen!$B$15="gültig",SUM(B477:D477),"")</x:f>
        <x:v>17218.584013745494</x:v>
      </x:c>
      <x:c r="F477" s="14" t="n">
        <x:f>IF(Annahmen!$B$15="gültig",IF(E477&gt;Annahmen!$B$12,1,0),"")</x:f>
        <x:v>0</x:v>
      </x:c>
    </x:row>
    <x:row r="478" ht="23" customHeight="1">
      <x:c r="A478" s="14" t="n">
        <x:f>Ziehungen!A478</x:f>
        <x:v>472</x:v>
      </x:c>
      <x:c r="B478" s="18" t="n">
        <x:f>IF(Annahmen!$B$15&lt;&gt;"gültig","",IF(Annahmen!$B$7=Annahmen!$D$7,Annahmen!$B$7,IF(Ziehungen!B478&lt;=(Annahmen!$C$7-Annahmen!$B$7)/(Annahmen!$D$7-Annahmen!$B$7),Annahmen!$B$7+SQRT(Ziehungen!B478*(Annahmen!$D$7-Annahmen!$B$7)*(Annahmen!$C$7-Annahmen!$B$7)),Annahmen!$D$7-SQRT((1-Ziehungen!B478)*(Annahmen!$D$7-Annahmen!$B$7)*(Annahmen!$D$7-Annahmen!$C$7)))))</x:f>
        <x:v>10870.253140520374</x:v>
      </x:c>
      <x:c r="C478" s="18" t="n">
        <x:f>IF(Annahmen!$B$15&lt;&gt;"gültig","",IF(Annahmen!$B$8=Annahmen!$D$8,Annahmen!$B$8,IF(Ziehungen!C478&lt;=(Annahmen!$C$8-Annahmen!$B$8)/(Annahmen!$D$8-Annahmen!$B$8),Annahmen!$B$8+SQRT(Ziehungen!C478*(Annahmen!$D$8-Annahmen!$B$8)*(Annahmen!$C$8-Annahmen!$B$8)),Annahmen!$D$8-SQRT((1-Ziehungen!C478)*(Annahmen!$D$8-Annahmen!$B$8)*(Annahmen!$D$8-Annahmen!$C$8)))))</x:f>
        <x:v>7309.821657114588</x:v>
      </x:c>
      <x:c r="D478" s="18" t="n">
        <x:f>IF(Annahmen!$B$15&lt;&gt;"gültig","",IF(Annahmen!$B$9=Annahmen!$D$9,Annahmen!$B$9,IF(Ziehungen!D478&lt;=(Annahmen!$C$9-Annahmen!$B$9)/(Annahmen!$D$9-Annahmen!$B$9),Annahmen!$B$9+SQRT(Ziehungen!D478*(Annahmen!$D$9-Annahmen!$B$9)*(Annahmen!$C$9-Annahmen!$B$9)),Annahmen!$D$9-SQRT((1-Ziehungen!D478)*(Annahmen!$D$9-Annahmen!$B$9)*(Annahmen!$D$9-Annahmen!$C$9)))))</x:f>
        <x:v>2629.423187349753</x:v>
      </x:c>
      <x:c r="E478" s="18" t="n">
        <x:f>IF(Annahmen!$B$15="gültig",SUM(B478:D478),"")</x:f>
        <x:v>20809.49798498471</x:v>
      </x:c>
      <x:c r="F478" s="14" t="n">
        <x:f>IF(Annahmen!$B$15="gültig",IF(E478&gt;Annahmen!$B$12,1,0),"")</x:f>
        <x:v>1</x:v>
      </x:c>
    </x:row>
    <x:row r="479" ht="23" customHeight="1">
      <x:c r="A479" s="14" t="n">
        <x:f>Ziehungen!A479</x:f>
        <x:v>473</x:v>
      </x:c>
      <x:c r="B479" s="18" t="n">
        <x:f>IF(Annahmen!$B$15&lt;&gt;"gültig","",IF(Annahmen!$B$7=Annahmen!$D$7,Annahmen!$B$7,IF(Ziehungen!B479&lt;=(Annahmen!$C$7-Annahmen!$B$7)/(Annahmen!$D$7-Annahmen!$B$7),Annahmen!$B$7+SQRT(Ziehungen!B479*(Annahmen!$D$7-Annahmen!$B$7)*(Annahmen!$C$7-Annahmen!$B$7)),Annahmen!$D$7-SQRT((1-Ziehungen!B479)*(Annahmen!$D$7-Annahmen!$B$7)*(Annahmen!$D$7-Annahmen!$C$7)))))</x:f>
        <x:v>9770.364953767094</x:v>
      </x:c>
      <x:c r="C479" s="18" t="n">
        <x:f>IF(Annahmen!$B$15&lt;&gt;"gültig","",IF(Annahmen!$B$8=Annahmen!$D$8,Annahmen!$B$8,IF(Ziehungen!C479&lt;=(Annahmen!$C$8-Annahmen!$B$8)/(Annahmen!$D$8-Annahmen!$B$8),Annahmen!$B$8+SQRT(Ziehungen!C479*(Annahmen!$D$8-Annahmen!$B$8)*(Annahmen!$C$8-Annahmen!$B$8)),Annahmen!$D$8-SQRT((1-Ziehungen!C479)*(Annahmen!$D$8-Annahmen!$B$8)*(Annahmen!$D$8-Annahmen!$C$8)))))</x:f>
        <x:v>5879.330909206637</x:v>
      </x:c>
      <x:c r="D479" s="18" t="n">
        <x:f>IF(Annahmen!$B$15&lt;&gt;"gültig","",IF(Annahmen!$B$9=Annahmen!$D$9,Annahmen!$B$9,IF(Ziehungen!D479&lt;=(Annahmen!$C$9-Annahmen!$B$9)/(Annahmen!$D$9-Annahmen!$B$9),Annahmen!$B$9+SQRT(Ziehungen!D479*(Annahmen!$D$9-Annahmen!$B$9)*(Annahmen!$C$9-Annahmen!$B$9)),Annahmen!$D$9-SQRT((1-Ziehungen!D479)*(Annahmen!$D$9-Annahmen!$B$9)*(Annahmen!$D$9-Annahmen!$C$9)))))</x:f>
        <x:v>2785.6644222021123</x:v>
      </x:c>
      <x:c r="E479" s="18" t="n">
        <x:f>IF(Annahmen!$B$15="gültig",SUM(B479:D479),"")</x:f>
        <x:v>18435.360285175844</x:v>
      </x:c>
      <x:c r="F479" s="14" t="n">
        <x:f>IF(Annahmen!$B$15="gültig",IF(E479&gt;Annahmen!$B$12,1,0),"")</x:f>
        <x:v>0</x:v>
      </x:c>
    </x:row>
    <x:row r="480" ht="23" customHeight="1">
      <x:c r="A480" s="14" t="n">
        <x:f>Ziehungen!A480</x:f>
        <x:v>474</x:v>
      </x:c>
      <x:c r="B480" s="18" t="n">
        <x:f>IF(Annahmen!$B$15&lt;&gt;"gültig","",IF(Annahmen!$B$7=Annahmen!$D$7,Annahmen!$B$7,IF(Ziehungen!B480&lt;=(Annahmen!$C$7-Annahmen!$B$7)/(Annahmen!$D$7-Annahmen!$B$7),Annahmen!$B$7+SQRT(Ziehungen!B480*(Annahmen!$D$7-Annahmen!$B$7)*(Annahmen!$C$7-Annahmen!$B$7)),Annahmen!$D$7-SQRT((1-Ziehungen!B480)*(Annahmen!$D$7-Annahmen!$B$7)*(Annahmen!$D$7-Annahmen!$C$7)))))</x:f>
        <x:v>11865.617445067921</x:v>
      </x:c>
      <x:c r="C480" s="18" t="n">
        <x:f>IF(Annahmen!$B$15&lt;&gt;"gültig","",IF(Annahmen!$B$8=Annahmen!$D$8,Annahmen!$B$8,IF(Ziehungen!C480&lt;=(Annahmen!$C$8-Annahmen!$B$8)/(Annahmen!$D$8-Annahmen!$B$8),Annahmen!$B$8+SQRT(Ziehungen!C480*(Annahmen!$D$8-Annahmen!$B$8)*(Annahmen!$C$8-Annahmen!$B$8)),Annahmen!$D$8-SQRT((1-Ziehungen!C480)*(Annahmen!$D$8-Annahmen!$B$8)*(Annahmen!$D$8-Annahmen!$C$8)))))</x:f>
        <x:v>6880.294797141042</x:v>
      </x:c>
      <x:c r="D480" s="18" t="n">
        <x:f>IF(Annahmen!$B$15&lt;&gt;"gültig","",IF(Annahmen!$B$9=Annahmen!$D$9,Annahmen!$B$9,IF(Ziehungen!D480&lt;=(Annahmen!$C$9-Annahmen!$B$9)/(Annahmen!$D$9-Annahmen!$B$9),Annahmen!$B$9+SQRT(Ziehungen!D480*(Annahmen!$D$9-Annahmen!$B$9)*(Annahmen!$C$9-Annahmen!$B$9)),Annahmen!$D$9-SQRT((1-Ziehungen!D480)*(Annahmen!$D$9-Annahmen!$B$9)*(Annahmen!$D$9-Annahmen!$C$9)))))</x:f>
        <x:v>1726.2376112482116</x:v>
      </x:c>
      <x:c r="E480" s="18" t="n">
        <x:f>IF(Annahmen!$B$15="gültig",SUM(B480:D480),"")</x:f>
        <x:v>20472.149853457177</x:v>
      </x:c>
      <x:c r="F480" s="14" t="n">
        <x:f>IF(Annahmen!$B$15="gültig",IF(E480&gt;Annahmen!$B$12,1,0),"")</x:f>
        <x:v>1</x:v>
      </x:c>
    </x:row>
    <x:row r="481" ht="23" customHeight="1">
      <x:c r="A481" s="14" t="n">
        <x:f>Ziehungen!A481</x:f>
        <x:v>475</x:v>
      </x:c>
      <x:c r="B481" s="18" t="n">
        <x:f>IF(Annahmen!$B$15&lt;&gt;"gültig","",IF(Annahmen!$B$7=Annahmen!$D$7,Annahmen!$B$7,IF(Ziehungen!B481&lt;=(Annahmen!$C$7-Annahmen!$B$7)/(Annahmen!$D$7-Annahmen!$B$7),Annahmen!$B$7+SQRT(Ziehungen!B481*(Annahmen!$D$7-Annahmen!$B$7)*(Annahmen!$C$7-Annahmen!$B$7)),Annahmen!$D$7-SQRT((1-Ziehungen!B481)*(Annahmen!$D$7-Annahmen!$B$7)*(Annahmen!$D$7-Annahmen!$C$7)))))</x:f>
        <x:v>9727.562858774536</x:v>
      </x:c>
      <x:c r="C481" s="18" t="n">
        <x:f>IF(Annahmen!$B$15&lt;&gt;"gültig","",IF(Annahmen!$B$8=Annahmen!$D$8,Annahmen!$B$8,IF(Ziehungen!C481&lt;=(Annahmen!$C$8-Annahmen!$B$8)/(Annahmen!$D$8-Annahmen!$B$8),Annahmen!$B$8+SQRT(Ziehungen!C481*(Annahmen!$D$8-Annahmen!$B$8)*(Annahmen!$C$8-Annahmen!$B$8)),Annahmen!$D$8-SQRT((1-Ziehungen!C481)*(Annahmen!$D$8-Annahmen!$B$8)*(Annahmen!$D$8-Annahmen!$C$8)))))</x:f>
        <x:v>5370.656313647877</x:v>
      </x:c>
      <x:c r="D481" s="18" t="n">
        <x:f>IF(Annahmen!$B$15&lt;&gt;"gültig","",IF(Annahmen!$B$9=Annahmen!$D$9,Annahmen!$B$9,IF(Ziehungen!D481&lt;=(Annahmen!$C$9-Annahmen!$B$9)/(Annahmen!$D$9-Annahmen!$B$9),Annahmen!$B$9+SQRT(Ziehungen!D481*(Annahmen!$D$9-Annahmen!$B$9)*(Annahmen!$C$9-Annahmen!$B$9)),Annahmen!$D$9-SQRT((1-Ziehungen!D481)*(Annahmen!$D$9-Annahmen!$B$9)*(Annahmen!$D$9-Annahmen!$C$9)))))</x:f>
        <x:v>1994.5252685805374</x:v>
      </x:c>
      <x:c r="E481" s="18" t="n">
        <x:f>IF(Annahmen!$B$15="gültig",SUM(B481:D481),"")</x:f>
        <x:v>17092.744441002953</x:v>
      </x:c>
      <x:c r="F481" s="14" t="n">
        <x:f>IF(Annahmen!$B$15="gültig",IF(E481&gt;Annahmen!$B$12,1,0),"")</x:f>
        <x:v>0</x:v>
      </x:c>
    </x:row>
    <x:row r="482" ht="23" customHeight="1">
      <x:c r="A482" s="14" t="n">
        <x:f>Ziehungen!A482</x:f>
        <x:v>476</x:v>
      </x:c>
      <x:c r="B482" s="18" t="n">
        <x:f>IF(Annahmen!$B$15&lt;&gt;"gültig","",IF(Annahmen!$B$7=Annahmen!$D$7,Annahmen!$B$7,IF(Ziehungen!B482&lt;=(Annahmen!$C$7-Annahmen!$B$7)/(Annahmen!$D$7-Annahmen!$B$7),Annahmen!$B$7+SQRT(Ziehungen!B482*(Annahmen!$D$7-Annahmen!$B$7)*(Annahmen!$C$7-Annahmen!$B$7)),Annahmen!$D$7-SQRT((1-Ziehungen!B482)*(Annahmen!$D$7-Annahmen!$B$7)*(Annahmen!$D$7-Annahmen!$C$7)))))</x:f>
        <x:v>10993.673663410878</x:v>
      </x:c>
      <x:c r="C482" s="18" t="n">
        <x:f>IF(Annahmen!$B$15&lt;&gt;"gültig","",IF(Annahmen!$B$8=Annahmen!$D$8,Annahmen!$B$8,IF(Ziehungen!C482&lt;=(Annahmen!$C$8-Annahmen!$B$8)/(Annahmen!$D$8-Annahmen!$B$8),Annahmen!$B$8+SQRT(Ziehungen!C482*(Annahmen!$D$8-Annahmen!$B$8)*(Annahmen!$C$8-Annahmen!$B$8)),Annahmen!$D$8-SQRT((1-Ziehungen!C482)*(Annahmen!$D$8-Annahmen!$B$8)*(Annahmen!$D$8-Annahmen!$C$8)))))</x:f>
        <x:v>6208.7078482360375</x:v>
      </x:c>
      <x:c r="D482" s="18" t="n">
        <x:f>IF(Annahmen!$B$15&lt;&gt;"gültig","",IF(Annahmen!$B$9=Annahmen!$D$9,Annahmen!$B$9,IF(Ziehungen!D482&lt;=(Annahmen!$C$9-Annahmen!$B$9)/(Annahmen!$D$9-Annahmen!$B$9),Annahmen!$B$9+SQRT(Ziehungen!D482*(Annahmen!$D$9-Annahmen!$B$9)*(Annahmen!$C$9-Annahmen!$B$9)),Annahmen!$D$9-SQRT((1-Ziehungen!D482)*(Annahmen!$D$9-Annahmen!$B$9)*(Annahmen!$D$9-Annahmen!$C$9)))))</x:f>
        <x:v>1981.134715934781</x:v>
      </x:c>
      <x:c r="E482" s="18" t="n">
        <x:f>IF(Annahmen!$B$15="gültig",SUM(B482:D482),"")</x:f>
        <x:v>19183.5162275817</x:v>
      </x:c>
      <x:c r="F482" s="14" t="n">
        <x:f>IF(Annahmen!$B$15="gültig",IF(E482&gt;Annahmen!$B$12,1,0),"")</x:f>
        <x:v>0</x:v>
      </x:c>
    </x:row>
    <x:row r="483" ht="23" customHeight="1">
      <x:c r="A483" s="14" t="n">
        <x:f>Ziehungen!A483</x:f>
        <x:v>477</x:v>
      </x:c>
      <x:c r="B483" s="18" t="n">
        <x:f>IF(Annahmen!$B$15&lt;&gt;"gültig","",IF(Annahmen!$B$7=Annahmen!$D$7,Annahmen!$B$7,IF(Ziehungen!B483&lt;=(Annahmen!$C$7-Annahmen!$B$7)/(Annahmen!$D$7-Annahmen!$B$7),Annahmen!$B$7+SQRT(Ziehungen!B483*(Annahmen!$D$7-Annahmen!$B$7)*(Annahmen!$C$7-Annahmen!$B$7)),Annahmen!$D$7-SQRT((1-Ziehungen!B483)*(Annahmen!$D$7-Annahmen!$B$7)*(Annahmen!$D$7-Annahmen!$C$7)))))</x:f>
        <x:v>9779.614603245804</x:v>
      </x:c>
      <x:c r="C483" s="18" t="n">
        <x:f>IF(Annahmen!$B$15&lt;&gt;"gültig","",IF(Annahmen!$B$8=Annahmen!$D$8,Annahmen!$B$8,IF(Ziehungen!C483&lt;=(Annahmen!$C$8-Annahmen!$B$8)/(Annahmen!$D$8-Annahmen!$B$8),Annahmen!$B$8+SQRT(Ziehungen!C483*(Annahmen!$D$8-Annahmen!$B$8)*(Annahmen!$C$8-Annahmen!$B$8)),Annahmen!$D$8-SQRT((1-Ziehungen!C483)*(Annahmen!$D$8-Annahmen!$B$8)*(Annahmen!$D$8-Annahmen!$C$8)))))</x:f>
        <x:v>4773.580631374525</x:v>
      </x:c>
      <x:c r="D483" s="18" t="n">
        <x:f>IF(Annahmen!$B$15&lt;&gt;"gültig","",IF(Annahmen!$B$9=Annahmen!$D$9,Annahmen!$B$9,IF(Ziehungen!D483&lt;=(Annahmen!$C$9-Annahmen!$B$9)/(Annahmen!$D$9-Annahmen!$B$9),Annahmen!$B$9+SQRT(Ziehungen!D483*(Annahmen!$D$9-Annahmen!$B$9)*(Annahmen!$C$9-Annahmen!$B$9)),Annahmen!$D$9-SQRT((1-Ziehungen!D483)*(Annahmen!$D$9-Annahmen!$B$9)*(Annahmen!$D$9-Annahmen!$C$9)))))</x:f>
        <x:v>2599.3151656792247</x:v>
      </x:c>
      <x:c r="E483" s="18" t="n">
        <x:f>IF(Annahmen!$B$15="gültig",SUM(B483:D483),"")</x:f>
        <x:v>17152.510400299554</x:v>
      </x:c>
      <x:c r="F483" s="14" t="n">
        <x:f>IF(Annahmen!$B$15="gültig",IF(E483&gt;Annahmen!$B$12,1,0),"")</x:f>
        <x:v>0</x:v>
      </x:c>
    </x:row>
    <x:row r="484" ht="23" customHeight="1">
      <x:c r="A484" s="14" t="n">
        <x:f>Ziehungen!A484</x:f>
        <x:v>478</x:v>
      </x:c>
      <x:c r="B484" s="18" t="n">
        <x:f>IF(Annahmen!$B$15&lt;&gt;"gültig","",IF(Annahmen!$B$7=Annahmen!$D$7,Annahmen!$B$7,IF(Ziehungen!B484&lt;=(Annahmen!$C$7-Annahmen!$B$7)/(Annahmen!$D$7-Annahmen!$B$7),Annahmen!$B$7+SQRT(Ziehungen!B484*(Annahmen!$D$7-Annahmen!$B$7)*(Annahmen!$C$7-Annahmen!$B$7)),Annahmen!$D$7-SQRT((1-Ziehungen!B484)*(Annahmen!$D$7-Annahmen!$B$7)*(Annahmen!$D$7-Annahmen!$C$7)))))</x:f>
        <x:v>10139.475389055746</x:v>
      </x:c>
      <x:c r="C484" s="18" t="n">
        <x:f>IF(Annahmen!$B$15&lt;&gt;"gültig","",IF(Annahmen!$B$8=Annahmen!$D$8,Annahmen!$B$8,IF(Ziehungen!C484&lt;=(Annahmen!$C$8-Annahmen!$B$8)/(Annahmen!$D$8-Annahmen!$B$8),Annahmen!$B$8+SQRT(Ziehungen!C484*(Annahmen!$D$8-Annahmen!$B$8)*(Annahmen!$C$8-Annahmen!$B$8)),Annahmen!$D$8-SQRT((1-Ziehungen!C484)*(Annahmen!$D$8-Annahmen!$B$8)*(Annahmen!$D$8-Annahmen!$C$8)))))</x:f>
        <x:v>6087.736735809773</x:v>
      </x:c>
      <x:c r="D484" s="18" t="n">
        <x:f>IF(Annahmen!$B$15&lt;&gt;"gültig","",IF(Annahmen!$B$9=Annahmen!$D$9,Annahmen!$B$9,IF(Ziehungen!D484&lt;=(Annahmen!$C$9-Annahmen!$B$9)/(Annahmen!$D$9-Annahmen!$B$9),Annahmen!$B$9+SQRT(Ziehungen!D484*(Annahmen!$D$9-Annahmen!$B$9)*(Annahmen!$C$9-Annahmen!$B$9)),Annahmen!$D$9-SQRT((1-Ziehungen!D484)*(Annahmen!$D$9-Annahmen!$B$9)*(Annahmen!$D$9-Annahmen!$C$9)))))</x:f>
        <x:v>1363.4903586988603</x:v>
      </x:c>
      <x:c r="E484" s="18" t="n">
        <x:f>IF(Annahmen!$B$15="gültig",SUM(B484:D484),"")</x:f>
        <x:v>17590.70248356438</x:v>
      </x:c>
      <x:c r="F484" s="14" t="n">
        <x:f>IF(Annahmen!$B$15="gültig",IF(E484&gt;Annahmen!$B$12,1,0),"")</x:f>
        <x:v>0</x:v>
      </x:c>
    </x:row>
    <x:row r="485" ht="23" customHeight="1">
      <x:c r="A485" s="14" t="n">
        <x:f>Ziehungen!A485</x:f>
        <x:v>479</x:v>
      </x:c>
      <x:c r="B485" s="18" t="n">
        <x:f>IF(Annahmen!$B$15&lt;&gt;"gültig","",IF(Annahmen!$B$7=Annahmen!$D$7,Annahmen!$B$7,IF(Ziehungen!B485&lt;=(Annahmen!$C$7-Annahmen!$B$7)/(Annahmen!$D$7-Annahmen!$B$7),Annahmen!$B$7+SQRT(Ziehungen!B485*(Annahmen!$D$7-Annahmen!$B$7)*(Annahmen!$C$7-Annahmen!$B$7)),Annahmen!$D$7-SQRT((1-Ziehungen!B485)*(Annahmen!$D$7-Annahmen!$B$7)*(Annahmen!$D$7-Annahmen!$C$7)))))</x:f>
        <x:v>10409.155561591995</x:v>
      </x:c>
      <x:c r="C485" s="18" t="n">
        <x:f>IF(Annahmen!$B$15&lt;&gt;"gültig","",IF(Annahmen!$B$8=Annahmen!$D$8,Annahmen!$B$8,IF(Ziehungen!C485&lt;=(Annahmen!$C$8-Annahmen!$B$8)/(Annahmen!$D$8-Annahmen!$B$8),Annahmen!$B$8+SQRT(Ziehungen!C485*(Annahmen!$D$8-Annahmen!$B$8)*(Annahmen!$C$8-Annahmen!$B$8)),Annahmen!$D$8-SQRT((1-Ziehungen!C485)*(Annahmen!$D$8-Annahmen!$B$8)*(Annahmen!$D$8-Annahmen!$C$8)))))</x:f>
        <x:v>4841.084823998409</x:v>
      </x:c>
      <x:c r="D485" s="18" t="n">
        <x:f>IF(Annahmen!$B$15&lt;&gt;"gültig","",IF(Annahmen!$B$9=Annahmen!$D$9,Annahmen!$B$9,IF(Ziehungen!D485&lt;=(Annahmen!$C$9-Annahmen!$B$9)/(Annahmen!$D$9-Annahmen!$B$9),Annahmen!$B$9+SQRT(Ziehungen!D485*(Annahmen!$D$9-Annahmen!$B$9)*(Annahmen!$C$9-Annahmen!$B$9)),Annahmen!$D$9-SQRT((1-Ziehungen!D485)*(Annahmen!$D$9-Annahmen!$B$9)*(Annahmen!$D$9-Annahmen!$C$9)))))</x:f>
        <x:v>1618.66213323132</x:v>
      </x:c>
      <x:c r="E485" s="18" t="n">
        <x:f>IF(Annahmen!$B$15="gültig",SUM(B485:D485),"")</x:f>
        <x:v>16868.902518821724</x:v>
      </x:c>
      <x:c r="F485" s="14" t="n">
        <x:f>IF(Annahmen!$B$15="gültig",IF(E485&gt;Annahmen!$B$12,1,0),"")</x:f>
        <x:v>0</x:v>
      </x:c>
    </x:row>
    <x:row r="486" ht="23" customHeight="1">
      <x:c r="A486" s="14" t="n">
        <x:f>Ziehungen!A486</x:f>
        <x:v>480</x:v>
      </x:c>
      <x:c r="B486" s="18" t="n">
        <x:f>IF(Annahmen!$B$15&lt;&gt;"gültig","",IF(Annahmen!$B$7=Annahmen!$D$7,Annahmen!$B$7,IF(Ziehungen!B486&lt;=(Annahmen!$C$7-Annahmen!$B$7)/(Annahmen!$D$7-Annahmen!$B$7),Annahmen!$B$7+SQRT(Ziehungen!B486*(Annahmen!$D$7-Annahmen!$B$7)*(Annahmen!$C$7-Annahmen!$B$7)),Annahmen!$D$7-SQRT((1-Ziehungen!B486)*(Annahmen!$D$7-Annahmen!$B$7)*(Annahmen!$D$7-Annahmen!$C$7)))))</x:f>
        <x:v>10452.815906537258</x:v>
      </x:c>
      <x:c r="C486" s="18" t="n">
        <x:f>IF(Annahmen!$B$15&lt;&gt;"gültig","",IF(Annahmen!$B$8=Annahmen!$D$8,Annahmen!$B$8,IF(Ziehungen!C486&lt;=(Annahmen!$C$8-Annahmen!$B$8)/(Annahmen!$D$8-Annahmen!$B$8),Annahmen!$B$8+SQRT(Ziehungen!C486*(Annahmen!$D$8-Annahmen!$B$8)*(Annahmen!$C$8-Annahmen!$B$8)),Annahmen!$D$8-SQRT((1-Ziehungen!C486)*(Annahmen!$D$8-Annahmen!$B$8)*(Annahmen!$D$8-Annahmen!$C$8)))))</x:f>
        <x:v>6188.546416057128</x:v>
      </x:c>
      <x:c r="D486" s="18" t="n">
        <x:f>IF(Annahmen!$B$15&lt;&gt;"gültig","",IF(Annahmen!$B$9=Annahmen!$D$9,Annahmen!$B$9,IF(Ziehungen!D486&lt;=(Annahmen!$C$9-Annahmen!$B$9)/(Annahmen!$D$9-Annahmen!$B$9),Annahmen!$B$9+SQRT(Ziehungen!D486*(Annahmen!$D$9-Annahmen!$B$9)*(Annahmen!$C$9-Annahmen!$B$9)),Annahmen!$D$9-SQRT((1-Ziehungen!D486)*(Annahmen!$D$9-Annahmen!$B$9)*(Annahmen!$D$9-Annahmen!$C$9)))))</x:f>
        <x:v>1621.065028585304</x:v>
      </x:c>
      <x:c r="E486" s="18" t="n">
        <x:f>IF(Annahmen!$B$15="gültig",SUM(B486:D486),"")</x:f>
        <x:v>18262.427351179693</x:v>
      </x:c>
      <x:c r="F486" s="14" t="n">
        <x:f>IF(Annahmen!$B$15="gültig",IF(E486&gt;Annahmen!$B$12,1,0),"")</x:f>
        <x:v>0</x:v>
      </x:c>
    </x:row>
    <x:row r="487" ht="23" customHeight="1">
      <x:c r="A487" s="14" t="n">
        <x:f>Ziehungen!A487</x:f>
        <x:v>481</x:v>
      </x:c>
      <x:c r="B487" s="18" t="n">
        <x:f>IF(Annahmen!$B$15&lt;&gt;"gültig","",IF(Annahmen!$B$7=Annahmen!$D$7,Annahmen!$B$7,IF(Ziehungen!B487&lt;=(Annahmen!$C$7-Annahmen!$B$7)/(Annahmen!$D$7-Annahmen!$B$7),Annahmen!$B$7+SQRT(Ziehungen!B487*(Annahmen!$D$7-Annahmen!$B$7)*(Annahmen!$C$7-Annahmen!$B$7)),Annahmen!$D$7-SQRT((1-Ziehungen!B487)*(Annahmen!$D$7-Annahmen!$B$7)*(Annahmen!$D$7-Annahmen!$C$7)))))</x:f>
        <x:v>11588.722433238334</x:v>
      </x:c>
      <x:c r="C487" s="18" t="n">
        <x:f>IF(Annahmen!$B$15&lt;&gt;"gültig","",IF(Annahmen!$B$8=Annahmen!$D$8,Annahmen!$B$8,IF(Ziehungen!C487&lt;=(Annahmen!$C$8-Annahmen!$B$8)/(Annahmen!$D$8-Annahmen!$B$8),Annahmen!$B$8+SQRT(Ziehungen!C487*(Annahmen!$D$8-Annahmen!$B$8)*(Annahmen!$C$8-Annahmen!$B$8)),Annahmen!$D$8-SQRT((1-Ziehungen!C487)*(Annahmen!$D$8-Annahmen!$B$8)*(Annahmen!$D$8-Annahmen!$C$8)))))</x:f>
        <x:v>5119.563157666929</x:v>
      </x:c>
      <x:c r="D487" s="18" t="n">
        <x:f>IF(Annahmen!$B$15&lt;&gt;"gültig","",IF(Annahmen!$B$9=Annahmen!$D$9,Annahmen!$B$9,IF(Ziehungen!D487&lt;=(Annahmen!$C$9-Annahmen!$B$9)/(Annahmen!$D$9-Annahmen!$B$9),Annahmen!$B$9+SQRT(Ziehungen!D487*(Annahmen!$D$9-Annahmen!$B$9)*(Annahmen!$C$9-Annahmen!$B$9)),Annahmen!$D$9-SQRT((1-Ziehungen!D487)*(Annahmen!$D$9-Annahmen!$B$9)*(Annahmen!$D$9-Annahmen!$C$9)))))</x:f>
        <x:v>1177.535125835133</x:v>
      </x:c>
      <x:c r="E487" s="18" t="n">
        <x:f>IF(Annahmen!$B$15="gültig",SUM(B487:D487),"")</x:f>
        <x:v>17885.820716740396</x:v>
      </x:c>
      <x:c r="F487" s="14" t="n">
        <x:f>IF(Annahmen!$B$15="gültig",IF(E487&gt;Annahmen!$B$12,1,0),"")</x:f>
        <x:v>0</x:v>
      </x:c>
    </x:row>
    <x:row r="488" ht="23" customHeight="1">
      <x:c r="A488" s="14" t="n">
        <x:f>Ziehungen!A488</x:f>
        <x:v>482</x:v>
      </x:c>
      <x:c r="B488" s="18" t="n">
        <x:f>IF(Annahmen!$B$15&lt;&gt;"gültig","",IF(Annahmen!$B$7=Annahmen!$D$7,Annahmen!$B$7,IF(Ziehungen!B488&lt;=(Annahmen!$C$7-Annahmen!$B$7)/(Annahmen!$D$7-Annahmen!$B$7),Annahmen!$B$7+SQRT(Ziehungen!B488*(Annahmen!$D$7-Annahmen!$B$7)*(Annahmen!$C$7-Annahmen!$B$7)),Annahmen!$D$7-SQRT((1-Ziehungen!B488)*(Annahmen!$D$7-Annahmen!$B$7)*(Annahmen!$D$7-Annahmen!$C$7)))))</x:f>
        <x:v>9414.399467969926</x:v>
      </x:c>
      <x:c r="C488" s="18" t="n">
        <x:f>IF(Annahmen!$B$15&lt;&gt;"gültig","",IF(Annahmen!$B$8=Annahmen!$D$8,Annahmen!$B$8,IF(Ziehungen!C488&lt;=(Annahmen!$C$8-Annahmen!$B$8)/(Annahmen!$D$8-Annahmen!$B$8),Annahmen!$B$8+SQRT(Ziehungen!C488*(Annahmen!$D$8-Annahmen!$B$8)*(Annahmen!$C$8-Annahmen!$B$8)),Annahmen!$D$8-SQRT((1-Ziehungen!C488)*(Annahmen!$D$8-Annahmen!$B$8)*(Annahmen!$D$8-Annahmen!$C$8)))))</x:f>
        <x:v>6071.9923123482</x:v>
      </x:c>
      <x:c r="D488" s="18" t="n">
        <x:f>IF(Annahmen!$B$15&lt;&gt;"gültig","",IF(Annahmen!$B$9=Annahmen!$D$9,Annahmen!$B$9,IF(Ziehungen!D488&lt;=(Annahmen!$C$9-Annahmen!$B$9)/(Annahmen!$D$9-Annahmen!$B$9),Annahmen!$B$9+SQRT(Ziehungen!D488*(Annahmen!$D$9-Annahmen!$B$9)*(Annahmen!$C$9-Annahmen!$B$9)),Annahmen!$D$9-SQRT((1-Ziehungen!D488)*(Annahmen!$D$9-Annahmen!$B$9)*(Annahmen!$D$9-Annahmen!$C$9)))))</x:f>
        <x:v>2031.897532528063</x:v>
      </x:c>
      <x:c r="E488" s="18" t="n">
        <x:f>IF(Annahmen!$B$15="gültig",SUM(B488:D488),"")</x:f>
        <x:v>17518.28931284619</x:v>
      </x:c>
      <x:c r="F488" s="14" t="n">
        <x:f>IF(Annahmen!$B$15="gültig",IF(E488&gt;Annahmen!$B$12,1,0),"")</x:f>
        <x:v>0</x:v>
      </x:c>
    </x:row>
    <x:row r="489" ht="23" customHeight="1">
      <x:c r="A489" s="14" t="n">
        <x:f>Ziehungen!A489</x:f>
        <x:v>483</x:v>
      </x:c>
      <x:c r="B489" s="18" t="n">
        <x:f>IF(Annahmen!$B$15&lt;&gt;"gültig","",IF(Annahmen!$B$7=Annahmen!$D$7,Annahmen!$B$7,IF(Ziehungen!B489&lt;=(Annahmen!$C$7-Annahmen!$B$7)/(Annahmen!$D$7-Annahmen!$B$7),Annahmen!$B$7+SQRT(Ziehungen!B489*(Annahmen!$D$7-Annahmen!$B$7)*(Annahmen!$C$7-Annahmen!$B$7)),Annahmen!$D$7-SQRT((1-Ziehungen!B489)*(Annahmen!$D$7-Annahmen!$B$7)*(Annahmen!$D$7-Annahmen!$C$7)))))</x:f>
        <x:v>10895.411487038582</x:v>
      </x:c>
      <x:c r="C489" s="18" t="n">
        <x:f>IF(Annahmen!$B$15&lt;&gt;"gültig","",IF(Annahmen!$B$8=Annahmen!$D$8,Annahmen!$B$8,IF(Ziehungen!C489&lt;=(Annahmen!$C$8-Annahmen!$B$8)/(Annahmen!$D$8-Annahmen!$B$8),Annahmen!$B$8+SQRT(Ziehungen!C489*(Annahmen!$D$8-Annahmen!$B$8)*(Annahmen!$C$8-Annahmen!$B$8)),Annahmen!$D$8-SQRT((1-Ziehungen!C489)*(Annahmen!$D$8-Annahmen!$B$8)*(Annahmen!$D$8-Annahmen!$C$8)))))</x:f>
        <x:v>6470.005278840625</x:v>
      </x:c>
      <x:c r="D489" s="18" t="n">
        <x:f>IF(Annahmen!$B$15&lt;&gt;"gültig","",IF(Annahmen!$B$9=Annahmen!$D$9,Annahmen!$B$9,IF(Ziehungen!D489&lt;=(Annahmen!$C$9-Annahmen!$B$9)/(Annahmen!$D$9-Annahmen!$B$9),Annahmen!$B$9+SQRT(Ziehungen!D489*(Annahmen!$D$9-Annahmen!$B$9)*(Annahmen!$C$9-Annahmen!$B$9)),Annahmen!$D$9-SQRT((1-Ziehungen!D489)*(Annahmen!$D$9-Annahmen!$B$9)*(Annahmen!$D$9-Annahmen!$C$9)))))</x:f>
        <x:v>1739.4451067452958</x:v>
      </x:c>
      <x:c r="E489" s="18" t="n">
        <x:f>IF(Annahmen!$B$15="gültig",SUM(B489:D489),"")</x:f>
        <x:v>19104.861872624504</x:v>
      </x:c>
      <x:c r="F489" s="14" t="n">
        <x:f>IF(Annahmen!$B$15="gültig",IF(E489&gt;Annahmen!$B$12,1,0),"")</x:f>
        <x:v>0</x:v>
      </x:c>
    </x:row>
    <x:row r="490" ht="23" customHeight="1">
      <x:c r="A490" s="14" t="n">
        <x:f>Ziehungen!A490</x:f>
        <x:v>484</x:v>
      </x:c>
      <x:c r="B490" s="18" t="n">
        <x:f>IF(Annahmen!$B$15&lt;&gt;"gültig","",IF(Annahmen!$B$7=Annahmen!$D$7,Annahmen!$B$7,IF(Ziehungen!B490&lt;=(Annahmen!$C$7-Annahmen!$B$7)/(Annahmen!$D$7-Annahmen!$B$7),Annahmen!$B$7+SQRT(Ziehungen!B490*(Annahmen!$D$7-Annahmen!$B$7)*(Annahmen!$C$7-Annahmen!$B$7)),Annahmen!$D$7-SQRT((1-Ziehungen!B490)*(Annahmen!$D$7-Annahmen!$B$7)*(Annahmen!$D$7-Annahmen!$C$7)))))</x:f>
        <x:v>9990.490834981618</x:v>
      </x:c>
      <x:c r="C490" s="18" t="n">
        <x:f>IF(Annahmen!$B$15&lt;&gt;"gültig","",IF(Annahmen!$B$8=Annahmen!$D$8,Annahmen!$B$8,IF(Ziehungen!C490&lt;=(Annahmen!$C$8-Annahmen!$B$8)/(Annahmen!$D$8-Annahmen!$B$8),Annahmen!$B$8+SQRT(Ziehungen!C490*(Annahmen!$D$8-Annahmen!$B$8)*(Annahmen!$C$8-Annahmen!$B$8)),Annahmen!$D$8-SQRT((1-Ziehungen!C490)*(Annahmen!$D$8-Annahmen!$B$8)*(Annahmen!$D$8-Annahmen!$C$8)))))</x:f>
        <x:v>4972.832275911497</x:v>
      </x:c>
      <x:c r="D490" s="18" t="n">
        <x:f>IF(Annahmen!$B$15&lt;&gt;"gültig","",IF(Annahmen!$B$9=Annahmen!$D$9,Annahmen!$B$9,IF(Ziehungen!D490&lt;=(Annahmen!$C$9-Annahmen!$B$9)/(Annahmen!$D$9-Annahmen!$B$9),Annahmen!$B$9+SQRT(Ziehungen!D490*(Annahmen!$D$9-Annahmen!$B$9)*(Annahmen!$C$9-Annahmen!$B$9)),Annahmen!$D$9-SQRT((1-Ziehungen!D490)*(Annahmen!$D$9-Annahmen!$B$9)*(Annahmen!$D$9-Annahmen!$C$9)))))</x:f>
        <x:v>2081.919460369408</x:v>
      </x:c>
      <x:c r="E490" s="18" t="n">
        <x:f>IF(Annahmen!$B$15="gültig",SUM(B490:D490),"")</x:f>
        <x:v>17045.242571262523</x:v>
      </x:c>
      <x:c r="F490" s="14" t="n">
        <x:f>IF(Annahmen!$B$15="gültig",IF(E490&gt;Annahmen!$B$12,1,0),"")</x:f>
        <x:v>0</x:v>
      </x:c>
    </x:row>
    <x:row r="491" ht="23" customHeight="1">
      <x:c r="A491" s="14" t="n">
        <x:f>Ziehungen!A491</x:f>
        <x:v>485</x:v>
      </x:c>
      <x:c r="B491" s="18" t="n">
        <x:f>IF(Annahmen!$B$15&lt;&gt;"gültig","",IF(Annahmen!$B$7=Annahmen!$D$7,Annahmen!$B$7,IF(Ziehungen!B491&lt;=(Annahmen!$C$7-Annahmen!$B$7)/(Annahmen!$D$7-Annahmen!$B$7),Annahmen!$B$7+SQRT(Ziehungen!B491*(Annahmen!$D$7-Annahmen!$B$7)*(Annahmen!$C$7-Annahmen!$B$7)),Annahmen!$D$7-SQRT((1-Ziehungen!B491)*(Annahmen!$D$7-Annahmen!$B$7)*(Annahmen!$D$7-Annahmen!$C$7)))))</x:f>
        <x:v>8496.058411634918</x:v>
      </x:c>
      <x:c r="C491" s="18" t="n">
        <x:f>IF(Annahmen!$B$15&lt;&gt;"gültig","",IF(Annahmen!$B$8=Annahmen!$D$8,Annahmen!$B$8,IF(Ziehungen!C491&lt;=(Annahmen!$C$8-Annahmen!$B$8)/(Annahmen!$D$8-Annahmen!$B$8),Annahmen!$B$8+SQRT(Ziehungen!C491*(Annahmen!$D$8-Annahmen!$B$8)*(Annahmen!$C$8-Annahmen!$B$8)),Annahmen!$D$8-SQRT((1-Ziehungen!C491)*(Annahmen!$D$8-Annahmen!$B$8)*(Annahmen!$D$8-Annahmen!$C$8)))))</x:f>
        <x:v>6709.27314790092</x:v>
      </x:c>
      <x:c r="D491" s="18" t="n">
        <x:f>IF(Annahmen!$B$15&lt;&gt;"gültig","",IF(Annahmen!$B$9=Annahmen!$D$9,Annahmen!$B$9,IF(Ziehungen!D491&lt;=(Annahmen!$C$9-Annahmen!$B$9)/(Annahmen!$D$9-Annahmen!$B$9),Annahmen!$B$9+SQRT(Ziehungen!D491*(Annahmen!$D$9-Annahmen!$B$9)*(Annahmen!$C$9-Annahmen!$B$9)),Annahmen!$D$9-SQRT((1-Ziehungen!D491)*(Annahmen!$D$9-Annahmen!$B$9)*(Annahmen!$D$9-Annahmen!$C$9)))))</x:f>
        <x:v>1211.2623537317077</x:v>
      </x:c>
      <x:c r="E491" s="18" t="n">
        <x:f>IF(Annahmen!$B$15="gültig",SUM(B491:D491),"")</x:f>
        <x:v>16416.593913267545</x:v>
      </x:c>
      <x:c r="F491" s="14" t="n">
        <x:f>IF(Annahmen!$B$15="gültig",IF(E491&gt;Annahmen!$B$12,1,0),"")</x:f>
        <x:v>0</x:v>
      </x:c>
    </x:row>
    <x:row r="492" ht="23" customHeight="1">
      <x:c r="A492" s="14" t="n">
        <x:f>Ziehungen!A492</x:f>
        <x:v>486</x:v>
      </x:c>
      <x:c r="B492" s="18" t="n">
        <x:f>IF(Annahmen!$B$15&lt;&gt;"gültig","",IF(Annahmen!$B$7=Annahmen!$D$7,Annahmen!$B$7,IF(Ziehungen!B492&lt;=(Annahmen!$C$7-Annahmen!$B$7)/(Annahmen!$D$7-Annahmen!$B$7),Annahmen!$B$7+SQRT(Ziehungen!B492*(Annahmen!$D$7-Annahmen!$B$7)*(Annahmen!$C$7-Annahmen!$B$7)),Annahmen!$D$7-SQRT((1-Ziehungen!B492)*(Annahmen!$D$7-Annahmen!$B$7)*(Annahmen!$D$7-Annahmen!$C$7)))))</x:f>
        <x:v>10062.683626678874</x:v>
      </x:c>
      <x:c r="C492" s="18" t="n">
        <x:f>IF(Annahmen!$B$15&lt;&gt;"gültig","",IF(Annahmen!$B$8=Annahmen!$D$8,Annahmen!$B$8,IF(Ziehungen!C492&lt;=(Annahmen!$C$8-Annahmen!$B$8)/(Annahmen!$D$8-Annahmen!$B$8),Annahmen!$B$8+SQRT(Ziehungen!C492*(Annahmen!$D$8-Annahmen!$B$8)*(Annahmen!$C$8-Annahmen!$B$8)),Annahmen!$D$8-SQRT((1-Ziehungen!C492)*(Annahmen!$D$8-Annahmen!$B$8)*(Annahmen!$D$8-Annahmen!$C$8)))))</x:f>
        <x:v>4226.8894068152495</x:v>
      </x:c>
      <x:c r="D492" s="18" t="n">
        <x:f>IF(Annahmen!$B$15&lt;&gt;"gültig","",IF(Annahmen!$B$9=Annahmen!$D$9,Annahmen!$B$9,IF(Ziehungen!D492&lt;=(Annahmen!$C$9-Annahmen!$B$9)/(Annahmen!$D$9-Annahmen!$B$9),Annahmen!$B$9+SQRT(Ziehungen!D492*(Annahmen!$D$9-Annahmen!$B$9)*(Annahmen!$C$9-Annahmen!$B$9)),Annahmen!$D$9-SQRT((1-Ziehungen!D492)*(Annahmen!$D$9-Annahmen!$B$9)*(Annahmen!$D$9-Annahmen!$C$9)))))</x:f>
        <x:v>1565.6281612848309</x:v>
      </x:c>
      <x:c r="E492" s="18" t="n">
        <x:f>IF(Annahmen!$B$15="gültig",SUM(B492:D492),"")</x:f>
        <x:v>15855.201194778954</x:v>
      </x:c>
      <x:c r="F492" s="14" t="n">
        <x:f>IF(Annahmen!$B$15="gültig",IF(E492&gt;Annahmen!$B$12,1,0),"")</x:f>
        <x:v>0</x:v>
      </x:c>
    </x:row>
    <x:row r="493" ht="23" customHeight="1">
      <x:c r="A493" s="14" t="n">
        <x:f>Ziehungen!A493</x:f>
        <x:v>487</x:v>
      </x:c>
      <x:c r="B493" s="18" t="n">
        <x:f>IF(Annahmen!$B$15&lt;&gt;"gültig","",IF(Annahmen!$B$7=Annahmen!$D$7,Annahmen!$B$7,IF(Ziehungen!B493&lt;=(Annahmen!$C$7-Annahmen!$B$7)/(Annahmen!$D$7-Annahmen!$B$7),Annahmen!$B$7+SQRT(Ziehungen!B493*(Annahmen!$D$7-Annahmen!$B$7)*(Annahmen!$C$7-Annahmen!$B$7)),Annahmen!$D$7-SQRT((1-Ziehungen!B493)*(Annahmen!$D$7-Annahmen!$B$7)*(Annahmen!$D$7-Annahmen!$C$7)))))</x:f>
        <x:v>13235.787514110922</x:v>
      </x:c>
      <x:c r="C493" s="18" t="n">
        <x:f>IF(Annahmen!$B$15&lt;&gt;"gültig","",IF(Annahmen!$B$8=Annahmen!$D$8,Annahmen!$B$8,IF(Ziehungen!C493&lt;=(Annahmen!$C$8-Annahmen!$B$8)/(Annahmen!$D$8-Annahmen!$B$8),Annahmen!$B$8+SQRT(Ziehungen!C493*(Annahmen!$D$8-Annahmen!$B$8)*(Annahmen!$C$8-Annahmen!$B$8)),Annahmen!$D$8-SQRT((1-Ziehungen!C493)*(Annahmen!$D$8-Annahmen!$B$8)*(Annahmen!$D$8-Annahmen!$C$8)))))</x:f>
        <x:v>6083.175968155874</x:v>
      </x:c>
      <x:c r="D493" s="18" t="n">
        <x:f>IF(Annahmen!$B$15&lt;&gt;"gültig","",IF(Annahmen!$B$9=Annahmen!$D$9,Annahmen!$B$9,IF(Ziehungen!D493&lt;=(Annahmen!$C$9-Annahmen!$B$9)/(Annahmen!$D$9-Annahmen!$B$9),Annahmen!$B$9+SQRT(Ziehungen!D493*(Annahmen!$D$9-Annahmen!$B$9)*(Annahmen!$C$9-Annahmen!$B$9)),Annahmen!$D$9-SQRT((1-Ziehungen!D493)*(Annahmen!$D$9-Annahmen!$B$9)*(Annahmen!$D$9-Annahmen!$C$9)))))</x:f>
        <x:v>2586.4609264018727</x:v>
      </x:c>
      <x:c r="E493" s="18" t="n">
        <x:f>IF(Annahmen!$B$15="gültig",SUM(B493:D493),"")</x:f>
        <x:v>21905.424408668667</x:v>
      </x:c>
      <x:c r="F493" s="14" t="n">
        <x:f>IF(Annahmen!$B$15="gültig",IF(E493&gt;Annahmen!$B$12,1,0),"")</x:f>
        <x:v>1</x:v>
      </x:c>
    </x:row>
    <x:row r="494" ht="23" customHeight="1">
      <x:c r="A494" s="14" t="n">
        <x:f>Ziehungen!A494</x:f>
        <x:v>488</x:v>
      </x:c>
      <x:c r="B494" s="18" t="n">
        <x:f>IF(Annahmen!$B$15&lt;&gt;"gültig","",IF(Annahmen!$B$7=Annahmen!$D$7,Annahmen!$B$7,IF(Ziehungen!B494&lt;=(Annahmen!$C$7-Annahmen!$B$7)/(Annahmen!$D$7-Annahmen!$B$7),Annahmen!$B$7+SQRT(Ziehungen!B494*(Annahmen!$D$7-Annahmen!$B$7)*(Annahmen!$C$7-Annahmen!$B$7)),Annahmen!$D$7-SQRT((1-Ziehungen!B494)*(Annahmen!$D$7-Annahmen!$B$7)*(Annahmen!$D$7-Annahmen!$C$7)))))</x:f>
        <x:v>12811.518675015164</x:v>
      </x:c>
      <x:c r="C494" s="18" t="n">
        <x:f>IF(Annahmen!$B$15&lt;&gt;"gültig","",IF(Annahmen!$B$8=Annahmen!$D$8,Annahmen!$B$8,IF(Ziehungen!C494&lt;=(Annahmen!$C$8-Annahmen!$B$8)/(Annahmen!$D$8-Annahmen!$B$8),Annahmen!$B$8+SQRT(Ziehungen!C494*(Annahmen!$D$8-Annahmen!$B$8)*(Annahmen!$C$8-Annahmen!$B$8)),Annahmen!$D$8-SQRT((1-Ziehungen!C494)*(Annahmen!$D$8-Annahmen!$B$8)*(Annahmen!$D$8-Annahmen!$C$8)))))</x:f>
        <x:v>7774.1407672050445</x:v>
      </x:c>
      <x:c r="D494" s="18" t="n">
        <x:f>IF(Annahmen!$B$15&lt;&gt;"gültig","",IF(Annahmen!$B$9=Annahmen!$D$9,Annahmen!$B$9,IF(Ziehungen!D494&lt;=(Annahmen!$C$9-Annahmen!$B$9)/(Annahmen!$D$9-Annahmen!$B$9),Annahmen!$B$9+SQRT(Ziehungen!D494*(Annahmen!$D$9-Annahmen!$B$9)*(Annahmen!$C$9-Annahmen!$B$9)),Annahmen!$D$9-SQRT((1-Ziehungen!D494)*(Annahmen!$D$9-Annahmen!$B$9)*(Annahmen!$D$9-Annahmen!$C$9)))))</x:f>
        <x:v>1746.4749134865242</x:v>
      </x:c>
      <x:c r="E494" s="18" t="n">
        <x:f>IF(Annahmen!$B$15="gültig",SUM(B494:D494),"")</x:f>
        <x:v>22332.134355706734</x:v>
      </x:c>
      <x:c r="F494" s="14" t="n">
        <x:f>IF(Annahmen!$B$15="gültig",IF(E494&gt;Annahmen!$B$12,1,0),"")</x:f>
        <x:v>1</x:v>
      </x:c>
    </x:row>
    <x:row r="495" ht="23" customHeight="1">
      <x:c r="A495" s="14" t="n">
        <x:f>Ziehungen!A495</x:f>
        <x:v>489</x:v>
      </x:c>
      <x:c r="B495" s="18" t="n">
        <x:f>IF(Annahmen!$B$15&lt;&gt;"gültig","",IF(Annahmen!$B$7=Annahmen!$D$7,Annahmen!$B$7,IF(Ziehungen!B495&lt;=(Annahmen!$C$7-Annahmen!$B$7)/(Annahmen!$D$7-Annahmen!$B$7),Annahmen!$B$7+SQRT(Ziehungen!B495*(Annahmen!$D$7-Annahmen!$B$7)*(Annahmen!$C$7-Annahmen!$B$7)),Annahmen!$D$7-SQRT((1-Ziehungen!B495)*(Annahmen!$D$7-Annahmen!$B$7)*(Annahmen!$D$7-Annahmen!$C$7)))))</x:f>
        <x:v>9872.464150878332</x:v>
      </x:c>
      <x:c r="C495" s="18" t="n">
        <x:f>IF(Annahmen!$B$15&lt;&gt;"gültig","",IF(Annahmen!$B$8=Annahmen!$D$8,Annahmen!$B$8,IF(Ziehungen!C495&lt;=(Annahmen!$C$8-Annahmen!$B$8)/(Annahmen!$D$8-Annahmen!$B$8),Annahmen!$B$8+SQRT(Ziehungen!C495*(Annahmen!$D$8-Annahmen!$B$8)*(Annahmen!$C$8-Annahmen!$B$8)),Annahmen!$D$8-SQRT((1-Ziehungen!C495)*(Annahmen!$D$8-Annahmen!$B$8)*(Annahmen!$D$8-Annahmen!$C$8)))))</x:f>
        <x:v>6793.411426267348</x:v>
      </x:c>
      <x:c r="D495" s="18" t="n">
        <x:f>IF(Annahmen!$B$15&lt;&gt;"gültig","",IF(Annahmen!$B$9=Annahmen!$D$9,Annahmen!$B$9,IF(Ziehungen!D495&lt;=(Annahmen!$C$9-Annahmen!$B$9)/(Annahmen!$D$9-Annahmen!$B$9),Annahmen!$B$9+SQRT(Ziehungen!D495*(Annahmen!$D$9-Annahmen!$B$9)*(Annahmen!$C$9-Annahmen!$B$9)),Annahmen!$D$9-SQRT((1-Ziehungen!D495)*(Annahmen!$D$9-Annahmen!$B$9)*(Annahmen!$D$9-Annahmen!$C$9)))))</x:f>
        <x:v>2170.9241890020116</x:v>
      </x:c>
      <x:c r="E495" s="18" t="n">
        <x:f>IF(Annahmen!$B$15="gültig",SUM(B495:D495),"")</x:f>
        <x:v>18836.79976614769</x:v>
      </x:c>
      <x:c r="F495" s="14" t="n">
        <x:f>IF(Annahmen!$B$15="gültig",IF(E495&gt;Annahmen!$B$12,1,0),"")</x:f>
        <x:v>0</x:v>
      </x:c>
    </x:row>
    <x:row r="496" ht="23" customHeight="1">
      <x:c r="A496" s="14" t="n">
        <x:f>Ziehungen!A496</x:f>
        <x:v>490</x:v>
      </x:c>
      <x:c r="B496" s="18" t="n">
        <x:f>IF(Annahmen!$B$15&lt;&gt;"gültig","",IF(Annahmen!$B$7=Annahmen!$D$7,Annahmen!$B$7,IF(Ziehungen!B496&lt;=(Annahmen!$C$7-Annahmen!$B$7)/(Annahmen!$D$7-Annahmen!$B$7),Annahmen!$B$7+SQRT(Ziehungen!B496*(Annahmen!$D$7-Annahmen!$B$7)*(Annahmen!$C$7-Annahmen!$B$7)),Annahmen!$D$7-SQRT((1-Ziehungen!B496)*(Annahmen!$D$7-Annahmen!$B$7)*(Annahmen!$D$7-Annahmen!$C$7)))))</x:f>
        <x:v>9156.766907026573</x:v>
      </x:c>
      <x:c r="C496" s="18" t="n">
        <x:f>IF(Annahmen!$B$15&lt;&gt;"gültig","",IF(Annahmen!$B$8=Annahmen!$D$8,Annahmen!$B$8,IF(Ziehungen!C496&lt;=(Annahmen!$C$8-Annahmen!$B$8)/(Annahmen!$D$8-Annahmen!$B$8),Annahmen!$B$8+SQRT(Ziehungen!C496*(Annahmen!$D$8-Annahmen!$B$8)*(Annahmen!$C$8-Annahmen!$B$8)),Annahmen!$D$8-SQRT((1-Ziehungen!C496)*(Annahmen!$D$8-Annahmen!$B$8)*(Annahmen!$D$8-Annahmen!$C$8)))))</x:f>
        <x:v>6925.99881238606</x:v>
      </x:c>
      <x:c r="D496" s="18" t="n">
        <x:f>IF(Annahmen!$B$15&lt;&gt;"gültig","",IF(Annahmen!$B$9=Annahmen!$D$9,Annahmen!$B$9,IF(Ziehungen!D496&lt;=(Annahmen!$C$9-Annahmen!$B$9)/(Annahmen!$D$9-Annahmen!$B$9),Annahmen!$B$9+SQRT(Ziehungen!D496*(Annahmen!$D$9-Annahmen!$B$9)*(Annahmen!$C$9-Annahmen!$B$9)),Annahmen!$D$9-SQRT((1-Ziehungen!D496)*(Annahmen!$D$9-Annahmen!$B$9)*(Annahmen!$D$9-Annahmen!$C$9)))))</x:f>
        <x:v>1961.343060190989</x:v>
      </x:c>
      <x:c r="E496" s="18" t="n">
        <x:f>IF(Annahmen!$B$15="gültig",SUM(B496:D496),"")</x:f>
        <x:v>18044.108779603623</x:v>
      </x:c>
      <x:c r="F496" s="14" t="n">
        <x:f>IF(Annahmen!$B$15="gültig",IF(E496&gt;Annahmen!$B$12,1,0),"")</x:f>
        <x:v>0</x:v>
      </x:c>
    </x:row>
    <x:row r="497" ht="23" customHeight="1">
      <x:c r="A497" s="14" t="n">
        <x:f>Ziehungen!A497</x:f>
        <x:v>491</x:v>
      </x:c>
      <x:c r="B497" s="18" t="n">
        <x:f>IF(Annahmen!$B$15&lt;&gt;"gültig","",IF(Annahmen!$B$7=Annahmen!$D$7,Annahmen!$B$7,IF(Ziehungen!B497&lt;=(Annahmen!$C$7-Annahmen!$B$7)/(Annahmen!$D$7-Annahmen!$B$7),Annahmen!$B$7+SQRT(Ziehungen!B497*(Annahmen!$D$7-Annahmen!$B$7)*(Annahmen!$C$7-Annahmen!$B$7)),Annahmen!$D$7-SQRT((1-Ziehungen!B497)*(Annahmen!$D$7-Annahmen!$B$7)*(Annahmen!$D$7-Annahmen!$C$7)))))</x:f>
        <x:v>13111.137340924326</x:v>
      </x:c>
      <x:c r="C497" s="18" t="n">
        <x:f>IF(Annahmen!$B$15&lt;&gt;"gültig","",IF(Annahmen!$B$8=Annahmen!$D$8,Annahmen!$B$8,IF(Ziehungen!C497&lt;=(Annahmen!$C$8-Annahmen!$B$8)/(Annahmen!$D$8-Annahmen!$B$8),Annahmen!$B$8+SQRT(Ziehungen!C497*(Annahmen!$D$8-Annahmen!$B$8)*(Annahmen!$C$8-Annahmen!$B$8)),Annahmen!$D$8-SQRT((1-Ziehungen!C497)*(Annahmen!$D$8-Annahmen!$B$8)*(Annahmen!$D$8-Annahmen!$C$8)))))</x:f>
        <x:v>4476.815244857808</x:v>
      </x:c>
      <x:c r="D497" s="18" t="n">
        <x:f>IF(Annahmen!$B$15&lt;&gt;"gültig","",IF(Annahmen!$B$9=Annahmen!$D$9,Annahmen!$B$9,IF(Ziehungen!D497&lt;=(Annahmen!$C$9-Annahmen!$B$9)/(Annahmen!$D$9-Annahmen!$B$9),Annahmen!$B$9+SQRT(Ziehungen!D497*(Annahmen!$D$9-Annahmen!$B$9)*(Annahmen!$C$9-Annahmen!$B$9)),Annahmen!$D$9-SQRT((1-Ziehungen!D497)*(Annahmen!$D$9-Annahmen!$B$9)*(Annahmen!$D$9-Annahmen!$C$9)))))</x:f>
        <x:v>1491.393318147306</x:v>
      </x:c>
      <x:c r="E497" s="18" t="n">
        <x:f>IF(Annahmen!$B$15="gültig",SUM(B497:D497),"")</x:f>
        <x:v>19079.345903929443</x:v>
      </x:c>
      <x:c r="F497" s="14" t="n">
        <x:f>IF(Annahmen!$B$15="gültig",IF(E497&gt;Annahmen!$B$12,1,0),"")</x:f>
        <x:v>0</x:v>
      </x:c>
    </x:row>
    <x:row r="498" ht="23" customHeight="1">
      <x:c r="A498" s="14" t="n">
        <x:f>Ziehungen!A498</x:f>
        <x:v>492</x:v>
      </x:c>
      <x:c r="B498" s="18" t="n">
        <x:f>IF(Annahmen!$B$15&lt;&gt;"gültig","",IF(Annahmen!$B$7=Annahmen!$D$7,Annahmen!$B$7,IF(Ziehungen!B498&lt;=(Annahmen!$C$7-Annahmen!$B$7)/(Annahmen!$D$7-Annahmen!$B$7),Annahmen!$B$7+SQRT(Ziehungen!B498*(Annahmen!$D$7-Annahmen!$B$7)*(Annahmen!$C$7-Annahmen!$B$7)),Annahmen!$D$7-SQRT((1-Ziehungen!B498)*(Annahmen!$D$7-Annahmen!$B$7)*(Annahmen!$D$7-Annahmen!$C$7)))))</x:f>
        <x:v>8701.425127752955</x:v>
      </x:c>
      <x:c r="C498" s="18" t="n">
        <x:f>IF(Annahmen!$B$15&lt;&gt;"gültig","",IF(Annahmen!$B$8=Annahmen!$D$8,Annahmen!$B$8,IF(Ziehungen!C498&lt;=(Annahmen!$C$8-Annahmen!$B$8)/(Annahmen!$D$8-Annahmen!$B$8),Annahmen!$B$8+SQRT(Ziehungen!C498*(Annahmen!$D$8-Annahmen!$B$8)*(Annahmen!$C$8-Annahmen!$B$8)),Annahmen!$D$8-SQRT((1-Ziehungen!C498)*(Annahmen!$D$8-Annahmen!$B$8)*(Annahmen!$D$8-Annahmen!$C$8)))))</x:f>
        <x:v>7900.897027323517</x:v>
      </x:c>
      <x:c r="D498" s="18" t="n">
        <x:f>IF(Annahmen!$B$15&lt;&gt;"gültig","",IF(Annahmen!$B$9=Annahmen!$D$9,Annahmen!$B$9,IF(Ziehungen!D498&lt;=(Annahmen!$C$9-Annahmen!$B$9)/(Annahmen!$D$9-Annahmen!$B$9),Annahmen!$B$9+SQRT(Ziehungen!D498*(Annahmen!$D$9-Annahmen!$B$9)*(Annahmen!$C$9-Annahmen!$B$9)),Annahmen!$D$9-SQRT((1-Ziehungen!D498)*(Annahmen!$D$9-Annahmen!$B$9)*(Annahmen!$D$9-Annahmen!$C$9)))))</x:f>
        <x:v>1710.028219271989</x:v>
      </x:c>
      <x:c r="E498" s="18" t="n">
        <x:f>IF(Annahmen!$B$15="gültig",SUM(B498:D498),"")</x:f>
        <x:v>18312.35037434846</x:v>
      </x:c>
      <x:c r="F498" s="14" t="n">
        <x:f>IF(Annahmen!$B$15="gültig",IF(E498&gt;Annahmen!$B$12,1,0),"")</x:f>
        <x:v>0</x:v>
      </x:c>
    </x:row>
    <x:row r="499" ht="23" customHeight="1">
      <x:c r="A499" s="14" t="n">
        <x:f>Ziehungen!A499</x:f>
        <x:v>493</x:v>
      </x:c>
      <x:c r="B499" s="18" t="n">
        <x:f>IF(Annahmen!$B$15&lt;&gt;"gültig","",IF(Annahmen!$B$7=Annahmen!$D$7,Annahmen!$B$7,IF(Ziehungen!B499&lt;=(Annahmen!$C$7-Annahmen!$B$7)/(Annahmen!$D$7-Annahmen!$B$7),Annahmen!$B$7+SQRT(Ziehungen!B499*(Annahmen!$D$7-Annahmen!$B$7)*(Annahmen!$C$7-Annahmen!$B$7)),Annahmen!$D$7-SQRT((1-Ziehungen!B499)*(Annahmen!$D$7-Annahmen!$B$7)*(Annahmen!$D$7-Annahmen!$C$7)))))</x:f>
        <x:v>11624.672755596244</x:v>
      </x:c>
      <x:c r="C499" s="18" t="n">
        <x:f>IF(Annahmen!$B$15&lt;&gt;"gültig","",IF(Annahmen!$B$8=Annahmen!$D$8,Annahmen!$B$8,IF(Ziehungen!C499&lt;=(Annahmen!$C$8-Annahmen!$B$8)/(Annahmen!$D$8-Annahmen!$B$8),Annahmen!$B$8+SQRT(Ziehungen!C499*(Annahmen!$D$8-Annahmen!$B$8)*(Annahmen!$C$8-Annahmen!$B$8)),Annahmen!$D$8-SQRT((1-Ziehungen!C499)*(Annahmen!$D$8-Annahmen!$B$8)*(Annahmen!$D$8-Annahmen!$C$8)))))</x:f>
        <x:v>6428.06887106425</x:v>
      </x:c>
      <x:c r="D499" s="18" t="n">
        <x:f>IF(Annahmen!$B$15&lt;&gt;"gültig","",IF(Annahmen!$B$9=Annahmen!$D$9,Annahmen!$B$9,IF(Ziehungen!D499&lt;=(Annahmen!$C$9-Annahmen!$B$9)/(Annahmen!$D$9-Annahmen!$B$9),Annahmen!$B$9+SQRT(Ziehungen!D499*(Annahmen!$D$9-Annahmen!$B$9)*(Annahmen!$C$9-Annahmen!$B$9)),Annahmen!$D$9-SQRT((1-Ziehungen!D499)*(Annahmen!$D$9-Annahmen!$B$9)*(Annahmen!$D$9-Annahmen!$C$9)))))</x:f>
        <x:v>1265.8632672311792</x:v>
      </x:c>
      <x:c r="E499" s="18" t="n">
        <x:f>IF(Annahmen!$B$15="gültig",SUM(B499:D499),"")</x:f>
        <x:v>19318.604893891672</x:v>
      </x:c>
      <x:c r="F499" s="14" t="n">
        <x:f>IF(Annahmen!$B$15="gültig",IF(E499&gt;Annahmen!$B$12,1,0),"")</x:f>
        <x:v>0</x:v>
      </x:c>
    </x:row>
    <x:row r="500" ht="23" customHeight="1">
      <x:c r="A500" s="14" t="n">
        <x:f>Ziehungen!A500</x:f>
        <x:v>494</x:v>
      </x:c>
      <x:c r="B500" s="18" t="n">
        <x:f>IF(Annahmen!$B$15&lt;&gt;"gültig","",IF(Annahmen!$B$7=Annahmen!$D$7,Annahmen!$B$7,IF(Ziehungen!B500&lt;=(Annahmen!$C$7-Annahmen!$B$7)/(Annahmen!$D$7-Annahmen!$B$7),Annahmen!$B$7+SQRT(Ziehungen!B500*(Annahmen!$D$7-Annahmen!$B$7)*(Annahmen!$C$7-Annahmen!$B$7)),Annahmen!$D$7-SQRT((1-Ziehungen!B500)*(Annahmen!$D$7-Annahmen!$B$7)*(Annahmen!$D$7-Annahmen!$C$7)))))</x:f>
        <x:v>10140.860548696854</x:v>
      </x:c>
      <x:c r="C500" s="18" t="n">
        <x:f>IF(Annahmen!$B$15&lt;&gt;"gültig","",IF(Annahmen!$B$8=Annahmen!$D$8,Annahmen!$B$8,IF(Ziehungen!C500&lt;=(Annahmen!$C$8-Annahmen!$B$8)/(Annahmen!$D$8-Annahmen!$B$8),Annahmen!$B$8+SQRT(Ziehungen!C500*(Annahmen!$D$8-Annahmen!$B$8)*(Annahmen!$C$8-Annahmen!$B$8)),Annahmen!$D$8-SQRT((1-Ziehungen!C500)*(Annahmen!$D$8-Annahmen!$B$8)*(Annahmen!$D$8-Annahmen!$C$8)))))</x:f>
        <x:v>6664.34804395946</x:v>
      </x:c>
      <x:c r="D500" s="18" t="n">
        <x:f>IF(Annahmen!$B$15&lt;&gt;"gültig","",IF(Annahmen!$B$9=Annahmen!$D$9,Annahmen!$B$9,IF(Ziehungen!D500&lt;=(Annahmen!$C$9-Annahmen!$B$9)/(Annahmen!$D$9-Annahmen!$B$9),Annahmen!$B$9+SQRT(Ziehungen!D500*(Annahmen!$D$9-Annahmen!$B$9)*(Annahmen!$C$9-Annahmen!$B$9)),Annahmen!$D$9-SQRT((1-Ziehungen!D500)*(Annahmen!$D$9-Annahmen!$B$9)*(Annahmen!$D$9-Annahmen!$C$9)))))</x:f>
        <x:v>2326.077987380588</x:v>
      </x:c>
      <x:c r="E500" s="18" t="n">
        <x:f>IF(Annahmen!$B$15="gültig",SUM(B500:D500),"")</x:f>
        <x:v>19131.2865800369</x:v>
      </x:c>
      <x:c r="F500" s="14" t="n">
        <x:f>IF(Annahmen!$B$15="gültig",IF(E500&gt;Annahmen!$B$12,1,0),"")</x:f>
        <x:v>0</x:v>
      </x:c>
    </x:row>
    <x:row r="501" ht="23" customHeight="1">
      <x:c r="A501" s="14" t="n">
        <x:f>Ziehungen!A501</x:f>
        <x:v>495</x:v>
      </x:c>
      <x:c r="B501" s="18" t="n">
        <x:f>IF(Annahmen!$B$15&lt;&gt;"gültig","",IF(Annahmen!$B$7=Annahmen!$D$7,Annahmen!$B$7,IF(Ziehungen!B501&lt;=(Annahmen!$C$7-Annahmen!$B$7)/(Annahmen!$D$7-Annahmen!$B$7),Annahmen!$B$7+SQRT(Ziehungen!B501*(Annahmen!$D$7-Annahmen!$B$7)*(Annahmen!$C$7-Annahmen!$B$7)),Annahmen!$D$7-SQRT((1-Ziehungen!B501)*(Annahmen!$D$7-Annahmen!$B$7)*(Annahmen!$D$7-Annahmen!$C$7)))))</x:f>
        <x:v>10402.127181973743</x:v>
      </x:c>
      <x:c r="C501" s="18" t="n">
        <x:f>IF(Annahmen!$B$15&lt;&gt;"gültig","",IF(Annahmen!$B$8=Annahmen!$D$8,Annahmen!$B$8,IF(Ziehungen!C501&lt;=(Annahmen!$C$8-Annahmen!$B$8)/(Annahmen!$D$8-Annahmen!$B$8),Annahmen!$B$8+SQRT(Ziehungen!C501*(Annahmen!$D$8-Annahmen!$B$8)*(Annahmen!$C$8-Annahmen!$B$8)),Annahmen!$D$8-SQRT((1-Ziehungen!C501)*(Annahmen!$D$8-Annahmen!$B$8)*(Annahmen!$D$8-Annahmen!$C$8)))))</x:f>
        <x:v>4988.926799064432</x:v>
      </x:c>
      <x:c r="D501" s="18" t="n">
        <x:f>IF(Annahmen!$B$15&lt;&gt;"gültig","",IF(Annahmen!$B$9=Annahmen!$D$9,Annahmen!$B$9,IF(Ziehungen!D501&lt;=(Annahmen!$C$9-Annahmen!$B$9)/(Annahmen!$D$9-Annahmen!$B$9),Annahmen!$B$9+SQRT(Ziehungen!D501*(Annahmen!$D$9-Annahmen!$B$9)*(Annahmen!$C$9-Annahmen!$B$9)),Annahmen!$D$9-SQRT((1-Ziehungen!D501)*(Annahmen!$D$9-Annahmen!$B$9)*(Annahmen!$D$9-Annahmen!$C$9)))))</x:f>
        <x:v>1819.1399658532582</x:v>
      </x:c>
      <x:c r="E501" s="18" t="n">
        <x:f>IF(Annahmen!$B$15="gültig",SUM(B501:D501),"")</x:f>
        <x:v>17210.19394689143</x:v>
      </x:c>
      <x:c r="F501" s="14" t="n">
        <x:f>IF(Annahmen!$B$15="gültig",IF(E501&gt;Annahmen!$B$12,1,0),"")</x:f>
        <x:v>0</x:v>
      </x:c>
    </x:row>
    <x:row r="502" ht="23" customHeight="1">
      <x:c r="A502" s="14" t="n">
        <x:f>Ziehungen!A502</x:f>
        <x:v>496</x:v>
      </x:c>
      <x:c r="B502" s="18" t="n">
        <x:f>IF(Annahmen!$B$15&lt;&gt;"gültig","",IF(Annahmen!$B$7=Annahmen!$D$7,Annahmen!$B$7,IF(Ziehungen!B502&lt;=(Annahmen!$C$7-Annahmen!$B$7)/(Annahmen!$D$7-Annahmen!$B$7),Annahmen!$B$7+SQRT(Ziehungen!B502*(Annahmen!$D$7-Annahmen!$B$7)*(Annahmen!$C$7-Annahmen!$B$7)),Annahmen!$D$7-SQRT((1-Ziehungen!B502)*(Annahmen!$D$7-Annahmen!$B$7)*(Annahmen!$D$7-Annahmen!$C$7)))))</x:f>
        <x:v>8841.382296594473</x:v>
      </x:c>
      <x:c r="C502" s="18" t="n">
        <x:f>IF(Annahmen!$B$15&lt;&gt;"gültig","",IF(Annahmen!$B$8=Annahmen!$D$8,Annahmen!$B$8,IF(Ziehungen!C502&lt;=(Annahmen!$C$8-Annahmen!$B$8)/(Annahmen!$D$8-Annahmen!$B$8),Annahmen!$B$8+SQRT(Ziehungen!C502*(Annahmen!$D$8-Annahmen!$B$8)*(Annahmen!$C$8-Annahmen!$B$8)),Annahmen!$D$8-SQRT((1-Ziehungen!C502)*(Annahmen!$D$8-Annahmen!$B$8)*(Annahmen!$D$8-Annahmen!$C$8)))))</x:f>
        <x:v>7013.5131491617785</x:v>
      </x:c>
      <x:c r="D502" s="18" t="n">
        <x:f>IF(Annahmen!$B$15&lt;&gt;"gültig","",IF(Annahmen!$B$9=Annahmen!$D$9,Annahmen!$B$9,IF(Ziehungen!D502&lt;=(Annahmen!$C$9-Annahmen!$B$9)/(Annahmen!$D$9-Annahmen!$B$9),Annahmen!$B$9+SQRT(Ziehungen!D502*(Annahmen!$D$9-Annahmen!$B$9)*(Annahmen!$C$9-Annahmen!$B$9)),Annahmen!$D$9-SQRT((1-Ziehungen!D502)*(Annahmen!$D$9-Annahmen!$B$9)*(Annahmen!$D$9-Annahmen!$C$9)))))</x:f>
        <x:v>1380.0597139044821</x:v>
      </x:c>
      <x:c r="E502" s="18" t="n">
        <x:f>IF(Annahmen!$B$15="gültig",SUM(B502:D502),"")</x:f>
        <x:v>17234.955159660734</x:v>
      </x:c>
      <x:c r="F502" s="14" t="n">
        <x:f>IF(Annahmen!$B$15="gültig",IF(E502&gt;Annahmen!$B$12,1,0),"")</x:f>
        <x:v>0</x:v>
      </x:c>
    </x:row>
    <x:row r="503" ht="23" customHeight="1">
      <x:c r="A503" s="14" t="n">
        <x:f>Ziehungen!A503</x:f>
        <x:v>497</x:v>
      </x:c>
      <x:c r="B503" s="18" t="n">
        <x:f>IF(Annahmen!$B$15&lt;&gt;"gültig","",IF(Annahmen!$B$7=Annahmen!$D$7,Annahmen!$B$7,IF(Ziehungen!B503&lt;=(Annahmen!$C$7-Annahmen!$B$7)/(Annahmen!$D$7-Annahmen!$B$7),Annahmen!$B$7+SQRT(Ziehungen!B503*(Annahmen!$D$7-Annahmen!$B$7)*(Annahmen!$C$7-Annahmen!$B$7)),Annahmen!$D$7-SQRT((1-Ziehungen!B503)*(Annahmen!$D$7-Annahmen!$B$7)*(Annahmen!$D$7-Annahmen!$C$7)))))</x:f>
        <x:v>9220.817223175662</x:v>
      </x:c>
      <x:c r="C503" s="18" t="n">
        <x:f>IF(Annahmen!$B$15&lt;&gt;"gültig","",IF(Annahmen!$B$8=Annahmen!$D$8,Annahmen!$B$8,IF(Ziehungen!C503&lt;=(Annahmen!$C$8-Annahmen!$B$8)/(Annahmen!$D$8-Annahmen!$B$8),Annahmen!$B$8+SQRT(Ziehungen!C503*(Annahmen!$D$8-Annahmen!$B$8)*(Annahmen!$C$8-Annahmen!$B$8)),Annahmen!$D$8-SQRT((1-Ziehungen!C503)*(Annahmen!$D$8-Annahmen!$B$8)*(Annahmen!$D$8-Annahmen!$C$8)))))</x:f>
        <x:v>6501.012369495706</x:v>
      </x:c>
      <x:c r="D503" s="18" t="n">
        <x:f>IF(Annahmen!$B$15&lt;&gt;"gültig","",IF(Annahmen!$B$9=Annahmen!$D$9,Annahmen!$B$9,IF(Ziehungen!D503&lt;=(Annahmen!$C$9-Annahmen!$B$9)/(Annahmen!$D$9-Annahmen!$B$9),Annahmen!$B$9+SQRT(Ziehungen!D503*(Annahmen!$D$9-Annahmen!$B$9)*(Annahmen!$C$9-Annahmen!$B$9)),Annahmen!$D$9-SQRT((1-Ziehungen!D503)*(Annahmen!$D$9-Annahmen!$B$9)*(Annahmen!$D$9-Annahmen!$C$9)))))</x:f>
        <x:v>1521.1522787205522</x:v>
      </x:c>
      <x:c r="E503" s="18" t="n">
        <x:f>IF(Annahmen!$B$15="gültig",SUM(B503:D503),"")</x:f>
        <x:v>17242.98187139192</x:v>
      </x:c>
      <x:c r="F503" s="14" t="n">
        <x:f>IF(Annahmen!$B$15="gültig",IF(E503&gt;Annahmen!$B$12,1,0),"")</x:f>
        <x:v>0</x:v>
      </x:c>
    </x:row>
    <x:row r="504" ht="23" customHeight="1">
      <x:c r="A504" s="14" t="n">
        <x:f>Ziehungen!A504</x:f>
        <x:v>498</x:v>
      </x:c>
      <x:c r="B504" s="18" t="n">
        <x:f>IF(Annahmen!$B$15&lt;&gt;"gültig","",IF(Annahmen!$B$7=Annahmen!$D$7,Annahmen!$B$7,IF(Ziehungen!B504&lt;=(Annahmen!$C$7-Annahmen!$B$7)/(Annahmen!$D$7-Annahmen!$B$7),Annahmen!$B$7+SQRT(Ziehungen!B504*(Annahmen!$D$7-Annahmen!$B$7)*(Annahmen!$C$7-Annahmen!$B$7)),Annahmen!$D$7-SQRT((1-Ziehungen!B504)*(Annahmen!$D$7-Annahmen!$B$7)*(Annahmen!$D$7-Annahmen!$C$7)))))</x:f>
        <x:v>11862.22399636918</x:v>
      </x:c>
      <x:c r="C504" s="18" t="n">
        <x:f>IF(Annahmen!$B$15&lt;&gt;"gültig","",IF(Annahmen!$B$8=Annahmen!$D$8,Annahmen!$B$8,IF(Ziehungen!C504&lt;=(Annahmen!$C$8-Annahmen!$B$8)/(Annahmen!$D$8-Annahmen!$B$8),Annahmen!$B$8+SQRT(Ziehungen!C504*(Annahmen!$D$8-Annahmen!$B$8)*(Annahmen!$C$8-Annahmen!$B$8)),Annahmen!$D$8-SQRT((1-Ziehungen!C504)*(Annahmen!$D$8-Annahmen!$B$8)*(Annahmen!$D$8-Annahmen!$C$8)))))</x:f>
        <x:v>8456.395878929634</x:v>
      </x:c>
      <x:c r="D504" s="18" t="n">
        <x:f>IF(Annahmen!$B$15&lt;&gt;"gültig","",IF(Annahmen!$B$9=Annahmen!$D$9,Annahmen!$B$9,IF(Ziehungen!D504&lt;=(Annahmen!$C$9-Annahmen!$B$9)/(Annahmen!$D$9-Annahmen!$B$9),Annahmen!$B$9+SQRT(Ziehungen!D504*(Annahmen!$D$9-Annahmen!$B$9)*(Annahmen!$C$9-Annahmen!$B$9)),Annahmen!$D$9-SQRT((1-Ziehungen!D504)*(Annahmen!$D$9-Annahmen!$B$9)*(Annahmen!$D$9-Annahmen!$C$9)))))</x:f>
        <x:v>1105.8695883900232</x:v>
      </x:c>
      <x:c r="E504" s="18" t="n">
        <x:f>IF(Annahmen!$B$15="gültig",SUM(B504:D504),"")</x:f>
        <x:v>21424.489463688835</x:v>
      </x:c>
      <x:c r="F504" s="14" t="n">
        <x:f>IF(Annahmen!$B$15="gültig",IF(E504&gt;Annahmen!$B$12,1,0),"")</x:f>
        <x:v>1</x:v>
      </x:c>
    </x:row>
    <x:row r="505" ht="23" customHeight="1">
      <x:c r="A505" s="14" t="n">
        <x:f>Ziehungen!A505</x:f>
        <x:v>499</x:v>
      </x:c>
      <x:c r="B505" s="18" t="n">
        <x:f>IF(Annahmen!$B$15&lt;&gt;"gültig","",IF(Annahmen!$B$7=Annahmen!$D$7,Annahmen!$B$7,IF(Ziehungen!B505&lt;=(Annahmen!$C$7-Annahmen!$B$7)/(Annahmen!$D$7-Annahmen!$B$7),Annahmen!$B$7+SQRT(Ziehungen!B505*(Annahmen!$D$7-Annahmen!$B$7)*(Annahmen!$C$7-Annahmen!$B$7)),Annahmen!$D$7-SQRT((1-Ziehungen!B505)*(Annahmen!$D$7-Annahmen!$B$7)*(Annahmen!$D$7-Annahmen!$C$7)))))</x:f>
        <x:v>9100.028689212519</x:v>
      </x:c>
      <x:c r="C505" s="18" t="n">
        <x:f>IF(Annahmen!$B$15&lt;&gt;"gültig","",IF(Annahmen!$B$8=Annahmen!$D$8,Annahmen!$B$8,IF(Ziehungen!C505&lt;=(Annahmen!$C$8-Annahmen!$B$8)/(Annahmen!$D$8-Annahmen!$B$8),Annahmen!$B$8+SQRT(Ziehungen!C505*(Annahmen!$D$8-Annahmen!$B$8)*(Annahmen!$C$8-Annahmen!$B$8)),Annahmen!$D$8-SQRT((1-Ziehungen!C505)*(Annahmen!$D$8-Annahmen!$B$8)*(Annahmen!$D$8-Annahmen!$C$8)))))</x:f>
        <x:v>8113.478620647227</x:v>
      </x:c>
      <x:c r="D505" s="18" t="n">
        <x:f>IF(Annahmen!$B$15&lt;&gt;"gültig","",IF(Annahmen!$B$9=Annahmen!$D$9,Annahmen!$B$9,IF(Ziehungen!D505&lt;=(Annahmen!$C$9-Annahmen!$B$9)/(Annahmen!$D$9-Annahmen!$B$9),Annahmen!$B$9+SQRT(Ziehungen!D505*(Annahmen!$D$9-Annahmen!$B$9)*(Annahmen!$C$9-Annahmen!$B$9)),Annahmen!$D$9-SQRT((1-Ziehungen!D505)*(Annahmen!$D$9-Annahmen!$B$9)*(Annahmen!$D$9-Annahmen!$C$9)))))</x:f>
        <x:v>1438.6727643078293</x:v>
      </x:c>
      <x:c r="E505" s="18" t="n">
        <x:f>IF(Annahmen!$B$15="gültig",SUM(B505:D505),"")</x:f>
        <x:v>18652.180074167576</x:v>
      </x:c>
      <x:c r="F505" s="14" t="n">
        <x:f>IF(Annahmen!$B$15="gültig",IF(E505&gt;Annahmen!$B$12,1,0),"")</x:f>
        <x:v>0</x:v>
      </x:c>
    </x:row>
    <x:row r="506" ht="23" customHeight="1">
      <x:c r="A506" s="14" t="n">
        <x:f>Ziehungen!A506</x:f>
        <x:v>500</x:v>
      </x:c>
      <x:c r="B506" s="18" t="n">
        <x:f>IF(Annahmen!$B$15&lt;&gt;"gültig","",IF(Annahmen!$B$7=Annahmen!$D$7,Annahmen!$B$7,IF(Ziehungen!B506&lt;=(Annahmen!$C$7-Annahmen!$B$7)/(Annahmen!$D$7-Annahmen!$B$7),Annahmen!$B$7+SQRT(Ziehungen!B506*(Annahmen!$D$7-Annahmen!$B$7)*(Annahmen!$C$7-Annahmen!$B$7)),Annahmen!$D$7-SQRT((1-Ziehungen!B506)*(Annahmen!$D$7-Annahmen!$B$7)*(Annahmen!$D$7-Annahmen!$C$7)))))</x:f>
        <x:v>8657.840921641417</x:v>
      </x:c>
      <x:c r="C506" s="18" t="n">
        <x:f>IF(Annahmen!$B$15&lt;&gt;"gültig","",IF(Annahmen!$B$8=Annahmen!$D$8,Annahmen!$B$8,IF(Ziehungen!C506&lt;=(Annahmen!$C$8-Annahmen!$B$8)/(Annahmen!$D$8-Annahmen!$B$8),Annahmen!$B$8+SQRT(Ziehungen!C506*(Annahmen!$D$8-Annahmen!$B$8)*(Annahmen!$C$8-Annahmen!$B$8)),Annahmen!$D$8-SQRT((1-Ziehungen!C506)*(Annahmen!$D$8-Annahmen!$B$8)*(Annahmen!$D$8-Annahmen!$C$8)))))</x:f>
        <x:v>5733.026362835967</x:v>
      </x:c>
      <x:c r="D506" s="18" t="n">
        <x:f>IF(Annahmen!$B$15&lt;&gt;"gültig","",IF(Annahmen!$B$9=Annahmen!$D$9,Annahmen!$B$9,IF(Ziehungen!D506&lt;=(Annahmen!$C$9-Annahmen!$B$9)/(Annahmen!$D$9-Annahmen!$B$9),Annahmen!$B$9+SQRT(Ziehungen!D506*(Annahmen!$D$9-Annahmen!$B$9)*(Annahmen!$C$9-Annahmen!$B$9)),Annahmen!$D$9-SQRT((1-Ziehungen!D506)*(Annahmen!$D$9-Annahmen!$B$9)*(Annahmen!$D$9-Annahmen!$C$9)))))</x:f>
        <x:v>1440.7803463523028</x:v>
      </x:c>
      <x:c r="E506" s="18" t="n">
        <x:f>IF(Annahmen!$B$15="gültig",SUM(B506:D506),"")</x:f>
        <x:v>15831.647630829686</x:v>
      </x:c>
      <x:c r="F506" s="14" t="n">
        <x:f>IF(Annahmen!$B$15="gültig",IF(E506&gt;Annahmen!$B$12,1,0),"")</x:f>
        <x:v>0</x:v>
      </x:c>
    </x:row>
    <x:row r="507" ht="23" customHeight="1">
      <x:c r="A507" s="14" t="n">
        <x:f>Ziehungen!A507</x:f>
        <x:v>501</x:v>
      </x:c>
      <x:c r="B507" s="18" t="n">
        <x:f>IF(Annahmen!$B$15&lt;&gt;"gültig","",IF(Annahmen!$B$7=Annahmen!$D$7,Annahmen!$B$7,IF(Ziehungen!B507&lt;=(Annahmen!$C$7-Annahmen!$B$7)/(Annahmen!$D$7-Annahmen!$B$7),Annahmen!$B$7+SQRT(Ziehungen!B507*(Annahmen!$D$7-Annahmen!$B$7)*(Annahmen!$C$7-Annahmen!$B$7)),Annahmen!$D$7-SQRT((1-Ziehungen!B507)*(Annahmen!$D$7-Annahmen!$B$7)*(Annahmen!$D$7-Annahmen!$C$7)))))</x:f>
        <x:v>11558.79435962904</x:v>
      </x:c>
      <x:c r="C507" s="18" t="n">
        <x:f>IF(Annahmen!$B$15&lt;&gt;"gültig","",IF(Annahmen!$B$8=Annahmen!$D$8,Annahmen!$B$8,IF(Ziehungen!C507&lt;=(Annahmen!$C$8-Annahmen!$B$8)/(Annahmen!$D$8-Annahmen!$B$8),Annahmen!$B$8+SQRT(Ziehungen!C507*(Annahmen!$D$8-Annahmen!$B$8)*(Annahmen!$C$8-Annahmen!$B$8)),Annahmen!$D$8-SQRT((1-Ziehungen!C507)*(Annahmen!$D$8-Annahmen!$B$8)*(Annahmen!$D$8-Annahmen!$C$8)))))</x:f>
        <x:v>6447.415613230696</x:v>
      </x:c>
      <x:c r="D507" s="18" t="n">
        <x:f>IF(Annahmen!$B$15&lt;&gt;"gültig","",IF(Annahmen!$B$9=Annahmen!$D$9,Annahmen!$B$9,IF(Ziehungen!D507&lt;=(Annahmen!$C$9-Annahmen!$B$9)/(Annahmen!$D$9-Annahmen!$B$9),Annahmen!$B$9+SQRT(Ziehungen!D507*(Annahmen!$D$9-Annahmen!$B$9)*(Annahmen!$C$9-Annahmen!$B$9)),Annahmen!$D$9-SQRT((1-Ziehungen!D507)*(Annahmen!$D$9-Annahmen!$B$9)*(Annahmen!$D$9-Annahmen!$C$9)))))</x:f>
        <x:v>1615.0692830436199</x:v>
      </x:c>
      <x:c r="E507" s="18" t="n">
        <x:f>IF(Annahmen!$B$15="gültig",SUM(B507:D507),"")</x:f>
        <x:v>19621.27925590336</x:v>
      </x:c>
      <x:c r="F507" s="14" t="n">
        <x:f>IF(Annahmen!$B$15="gültig",IF(E507&gt;Annahmen!$B$12,1,0),"")</x:f>
        <x:v>0</x:v>
      </x:c>
    </x:row>
    <x:row r="508" ht="23" customHeight="1">
      <x:c r="A508" s="14" t="n">
        <x:f>Ziehungen!A508</x:f>
        <x:v>502</x:v>
      </x:c>
      <x:c r="B508" s="18" t="n">
        <x:f>IF(Annahmen!$B$15&lt;&gt;"gültig","",IF(Annahmen!$B$7=Annahmen!$D$7,Annahmen!$B$7,IF(Ziehungen!B508&lt;=(Annahmen!$C$7-Annahmen!$B$7)/(Annahmen!$D$7-Annahmen!$B$7),Annahmen!$B$7+SQRT(Ziehungen!B508*(Annahmen!$D$7-Annahmen!$B$7)*(Annahmen!$C$7-Annahmen!$B$7)),Annahmen!$D$7-SQRT((1-Ziehungen!B508)*(Annahmen!$D$7-Annahmen!$B$7)*(Annahmen!$D$7-Annahmen!$C$7)))))</x:f>
        <x:v>9051.825455453521</x:v>
      </x:c>
      <x:c r="C508" s="18" t="n">
        <x:f>IF(Annahmen!$B$15&lt;&gt;"gültig","",IF(Annahmen!$B$8=Annahmen!$D$8,Annahmen!$B$8,IF(Ziehungen!C508&lt;=(Annahmen!$C$8-Annahmen!$B$8)/(Annahmen!$D$8-Annahmen!$B$8),Annahmen!$B$8+SQRT(Ziehungen!C508*(Annahmen!$D$8-Annahmen!$B$8)*(Annahmen!$C$8-Annahmen!$B$8)),Annahmen!$D$8-SQRT((1-Ziehungen!C508)*(Annahmen!$D$8-Annahmen!$B$8)*(Annahmen!$D$8-Annahmen!$C$8)))))</x:f>
        <x:v>5428.201637357933</x:v>
      </x:c>
      <x:c r="D508" s="18" t="n">
        <x:f>IF(Annahmen!$B$15&lt;&gt;"gültig","",IF(Annahmen!$B$9=Annahmen!$D$9,Annahmen!$B$9,IF(Ziehungen!D508&lt;=(Annahmen!$C$9-Annahmen!$B$9)/(Annahmen!$D$9-Annahmen!$B$9),Annahmen!$B$9+SQRT(Ziehungen!D508*(Annahmen!$D$9-Annahmen!$B$9)*(Annahmen!$C$9-Annahmen!$B$9)),Annahmen!$D$9-SQRT((1-Ziehungen!D508)*(Annahmen!$D$9-Annahmen!$B$9)*(Annahmen!$D$9-Annahmen!$C$9)))))</x:f>
        <x:v>1827.8414978287094</x:v>
      </x:c>
      <x:c r="E508" s="18" t="n">
        <x:f>IF(Annahmen!$B$15="gültig",SUM(B508:D508),"")</x:f>
        <x:v>16307.868590640164</x:v>
      </x:c>
      <x:c r="F508" s="14" t="n">
        <x:f>IF(Annahmen!$B$15="gültig",IF(E508&gt;Annahmen!$B$12,1,0),"")</x:f>
        <x:v>0</x:v>
      </x:c>
    </x:row>
    <x:row r="509" ht="23" customHeight="1">
      <x:c r="A509" s="14" t="n">
        <x:f>Ziehungen!A509</x:f>
        <x:v>503</x:v>
      </x:c>
      <x:c r="B509" s="18" t="n">
        <x:f>IF(Annahmen!$B$15&lt;&gt;"gültig","",IF(Annahmen!$B$7=Annahmen!$D$7,Annahmen!$B$7,IF(Ziehungen!B509&lt;=(Annahmen!$C$7-Annahmen!$B$7)/(Annahmen!$D$7-Annahmen!$B$7),Annahmen!$B$7+SQRT(Ziehungen!B509*(Annahmen!$D$7-Annahmen!$B$7)*(Annahmen!$C$7-Annahmen!$B$7)),Annahmen!$D$7-SQRT((1-Ziehungen!B509)*(Annahmen!$D$7-Annahmen!$B$7)*(Annahmen!$D$7-Annahmen!$C$7)))))</x:f>
        <x:v>12783.910205555992</x:v>
      </x:c>
      <x:c r="C509" s="18" t="n">
        <x:f>IF(Annahmen!$B$15&lt;&gt;"gültig","",IF(Annahmen!$B$8=Annahmen!$D$8,Annahmen!$B$8,IF(Ziehungen!C509&lt;=(Annahmen!$C$8-Annahmen!$B$8)/(Annahmen!$D$8-Annahmen!$B$8),Annahmen!$B$8+SQRT(Ziehungen!C509*(Annahmen!$D$8-Annahmen!$B$8)*(Annahmen!$C$8-Annahmen!$B$8)),Annahmen!$D$8-SQRT((1-Ziehungen!C509)*(Annahmen!$D$8-Annahmen!$B$8)*(Annahmen!$D$8-Annahmen!$C$8)))))</x:f>
        <x:v>6017.498819029906</x:v>
      </x:c>
      <x:c r="D509" s="18" t="n">
        <x:f>IF(Annahmen!$B$15&lt;&gt;"gültig","",IF(Annahmen!$B$9=Annahmen!$D$9,Annahmen!$B$9,IF(Ziehungen!D509&lt;=(Annahmen!$C$9-Annahmen!$B$9)/(Annahmen!$D$9-Annahmen!$B$9),Annahmen!$B$9+SQRT(Ziehungen!D509*(Annahmen!$D$9-Annahmen!$B$9)*(Annahmen!$C$9-Annahmen!$B$9)),Annahmen!$D$9-SQRT((1-Ziehungen!D509)*(Annahmen!$D$9-Annahmen!$B$9)*(Annahmen!$D$9-Annahmen!$C$9)))))</x:f>
        <x:v>1284.4487361479669</x:v>
      </x:c>
      <x:c r="E509" s="18" t="n">
        <x:f>IF(Annahmen!$B$15="gültig",SUM(B509:D509),"")</x:f>
        <x:v>20085.857760733863</x:v>
      </x:c>
      <x:c r="F509" s="14" t="n">
        <x:f>IF(Annahmen!$B$15="gültig",IF(E509&gt;Annahmen!$B$12,1,0),"")</x:f>
        <x:v>1</x:v>
      </x:c>
    </x:row>
    <x:row r="510" ht="23" customHeight="1">
      <x:c r="A510" s="14" t="n">
        <x:f>Ziehungen!A510</x:f>
        <x:v>504</x:v>
      </x:c>
      <x:c r="B510" s="18" t="n">
        <x:f>IF(Annahmen!$B$15&lt;&gt;"gültig","",IF(Annahmen!$B$7=Annahmen!$D$7,Annahmen!$B$7,IF(Ziehungen!B510&lt;=(Annahmen!$C$7-Annahmen!$B$7)/(Annahmen!$D$7-Annahmen!$B$7),Annahmen!$B$7+SQRT(Ziehungen!B510*(Annahmen!$D$7-Annahmen!$B$7)*(Annahmen!$C$7-Annahmen!$B$7)),Annahmen!$D$7-SQRT((1-Ziehungen!B510)*(Annahmen!$D$7-Annahmen!$B$7)*(Annahmen!$D$7-Annahmen!$C$7)))))</x:f>
        <x:v>9439.485508316404</x:v>
      </x:c>
      <x:c r="C510" s="18" t="n">
        <x:f>IF(Annahmen!$B$15&lt;&gt;"gültig","",IF(Annahmen!$B$8=Annahmen!$D$8,Annahmen!$B$8,IF(Ziehungen!C510&lt;=(Annahmen!$C$8-Annahmen!$B$8)/(Annahmen!$D$8-Annahmen!$B$8),Annahmen!$B$8+SQRT(Ziehungen!C510*(Annahmen!$D$8-Annahmen!$B$8)*(Annahmen!$C$8-Annahmen!$B$8)),Annahmen!$D$8-SQRT((1-Ziehungen!C510)*(Annahmen!$D$8-Annahmen!$B$8)*(Annahmen!$D$8-Annahmen!$C$8)))))</x:f>
        <x:v>7099.265052058345</x:v>
      </x:c>
      <x:c r="D510" s="18" t="n">
        <x:f>IF(Annahmen!$B$15&lt;&gt;"gültig","",IF(Annahmen!$B$9=Annahmen!$D$9,Annahmen!$B$9,IF(Ziehungen!D510&lt;=(Annahmen!$C$9-Annahmen!$B$9)/(Annahmen!$D$9-Annahmen!$B$9),Annahmen!$B$9+SQRT(Ziehungen!D510*(Annahmen!$D$9-Annahmen!$B$9)*(Annahmen!$C$9-Annahmen!$B$9)),Annahmen!$D$9-SQRT((1-Ziehungen!D510)*(Annahmen!$D$9-Annahmen!$B$9)*(Annahmen!$D$9-Annahmen!$C$9)))))</x:f>
        <x:v>1725.7212440749877</x:v>
      </x:c>
      <x:c r="E510" s="18" t="n">
        <x:f>IF(Annahmen!$B$15="gültig",SUM(B510:D510),"")</x:f>
        <x:v>18264.471804449735</x:v>
      </x:c>
      <x:c r="F510" s="14" t="n">
        <x:f>IF(Annahmen!$B$15="gültig",IF(E510&gt;Annahmen!$B$12,1,0),"")</x:f>
        <x:v>0</x:v>
      </x:c>
    </x:row>
    <x:row r="511" ht="23" customHeight="1">
      <x:c r="A511" s="14" t="n">
        <x:f>Ziehungen!A511</x:f>
        <x:v>505</x:v>
      </x:c>
      <x:c r="B511" s="18" t="n">
        <x:f>IF(Annahmen!$B$15&lt;&gt;"gültig","",IF(Annahmen!$B$7=Annahmen!$D$7,Annahmen!$B$7,IF(Ziehungen!B511&lt;=(Annahmen!$C$7-Annahmen!$B$7)/(Annahmen!$D$7-Annahmen!$B$7),Annahmen!$B$7+SQRT(Ziehungen!B511*(Annahmen!$D$7-Annahmen!$B$7)*(Annahmen!$C$7-Annahmen!$B$7)),Annahmen!$D$7-SQRT((1-Ziehungen!B511)*(Annahmen!$D$7-Annahmen!$B$7)*(Annahmen!$D$7-Annahmen!$C$7)))))</x:f>
        <x:v>9725.7724496823</x:v>
      </x:c>
      <x:c r="C511" s="18" t="n">
        <x:f>IF(Annahmen!$B$15&lt;&gt;"gültig","",IF(Annahmen!$B$8=Annahmen!$D$8,Annahmen!$B$8,IF(Ziehungen!C511&lt;=(Annahmen!$C$8-Annahmen!$B$8)/(Annahmen!$D$8-Annahmen!$B$8),Annahmen!$B$8+SQRT(Ziehungen!C511*(Annahmen!$D$8-Annahmen!$B$8)*(Annahmen!$C$8-Annahmen!$B$8)),Annahmen!$D$8-SQRT((1-Ziehungen!C511)*(Annahmen!$D$8-Annahmen!$B$8)*(Annahmen!$D$8-Annahmen!$C$8)))))</x:f>
        <x:v>6539.596457663108</x:v>
      </x:c>
      <x:c r="D511" s="18" t="n">
        <x:f>IF(Annahmen!$B$15&lt;&gt;"gültig","",IF(Annahmen!$B$9=Annahmen!$D$9,Annahmen!$B$9,IF(Ziehungen!D511&lt;=(Annahmen!$C$9-Annahmen!$B$9)/(Annahmen!$D$9-Annahmen!$B$9),Annahmen!$B$9+SQRT(Ziehungen!D511*(Annahmen!$D$9-Annahmen!$B$9)*(Annahmen!$C$9-Annahmen!$B$9)),Annahmen!$D$9-SQRT((1-Ziehungen!D511)*(Annahmen!$D$9-Annahmen!$B$9)*(Annahmen!$D$9-Annahmen!$C$9)))))</x:f>
        <x:v>1757.1492699093321</x:v>
      </x:c>
      <x:c r="E511" s="18" t="n">
        <x:f>IF(Annahmen!$B$15="gültig",SUM(B511:D511),"")</x:f>
        <x:v>18022.51817725474</x:v>
      </x:c>
      <x:c r="F511" s="14" t="n">
        <x:f>IF(Annahmen!$B$15="gültig",IF(E511&gt;Annahmen!$B$12,1,0),"")</x:f>
        <x:v>0</x:v>
      </x:c>
    </x:row>
    <x:row r="512" ht="23" customHeight="1">
      <x:c r="A512" s="14" t="n">
        <x:f>Ziehungen!A512</x:f>
        <x:v>506</x:v>
      </x:c>
      <x:c r="B512" s="18" t="n">
        <x:f>IF(Annahmen!$B$15&lt;&gt;"gültig","",IF(Annahmen!$B$7=Annahmen!$D$7,Annahmen!$B$7,IF(Ziehungen!B512&lt;=(Annahmen!$C$7-Annahmen!$B$7)/(Annahmen!$D$7-Annahmen!$B$7),Annahmen!$B$7+SQRT(Ziehungen!B512*(Annahmen!$D$7-Annahmen!$B$7)*(Annahmen!$C$7-Annahmen!$B$7)),Annahmen!$D$7-SQRT((1-Ziehungen!B512)*(Annahmen!$D$7-Annahmen!$B$7)*(Annahmen!$D$7-Annahmen!$C$7)))))</x:f>
        <x:v>10700.412699969806</x:v>
      </x:c>
      <x:c r="C512" s="18" t="n">
        <x:f>IF(Annahmen!$B$15&lt;&gt;"gültig","",IF(Annahmen!$B$8=Annahmen!$D$8,Annahmen!$B$8,IF(Ziehungen!C512&lt;=(Annahmen!$C$8-Annahmen!$B$8)/(Annahmen!$D$8-Annahmen!$B$8),Annahmen!$B$8+SQRT(Ziehungen!C512*(Annahmen!$D$8-Annahmen!$B$8)*(Annahmen!$C$8-Annahmen!$B$8)),Annahmen!$D$8-SQRT((1-Ziehungen!C512)*(Annahmen!$D$8-Annahmen!$B$8)*(Annahmen!$D$8-Annahmen!$C$8)))))</x:f>
        <x:v>4994.29743620031</x:v>
      </x:c>
      <x:c r="D512" s="18" t="n">
        <x:f>IF(Annahmen!$B$15&lt;&gt;"gültig","",IF(Annahmen!$B$9=Annahmen!$D$9,Annahmen!$B$9,IF(Ziehungen!D512&lt;=(Annahmen!$C$9-Annahmen!$B$9)/(Annahmen!$D$9-Annahmen!$B$9),Annahmen!$B$9+SQRT(Ziehungen!D512*(Annahmen!$D$9-Annahmen!$B$9)*(Annahmen!$C$9-Annahmen!$B$9)),Annahmen!$D$9-SQRT((1-Ziehungen!D512)*(Annahmen!$D$9-Annahmen!$B$9)*(Annahmen!$D$9-Annahmen!$C$9)))))</x:f>
        <x:v>1749.580702986395</x:v>
      </x:c>
      <x:c r="E512" s="18" t="n">
        <x:f>IF(Annahmen!$B$15="gültig",SUM(B512:D512),"")</x:f>
        <x:v>17444.29083915651</x:v>
      </x:c>
      <x:c r="F512" s="14" t="n">
        <x:f>IF(Annahmen!$B$15="gültig",IF(E512&gt;Annahmen!$B$12,1,0),"")</x:f>
        <x:v>0</x:v>
      </x:c>
    </x:row>
    <x:row r="513" ht="23" customHeight="1">
      <x:c r="A513" s="14" t="n">
        <x:f>Ziehungen!A513</x:f>
        <x:v>507</x:v>
      </x:c>
      <x:c r="B513" s="18" t="n">
        <x:f>IF(Annahmen!$B$15&lt;&gt;"gültig","",IF(Annahmen!$B$7=Annahmen!$D$7,Annahmen!$B$7,IF(Ziehungen!B513&lt;=(Annahmen!$C$7-Annahmen!$B$7)/(Annahmen!$D$7-Annahmen!$B$7),Annahmen!$B$7+SQRT(Ziehungen!B513*(Annahmen!$D$7-Annahmen!$B$7)*(Annahmen!$C$7-Annahmen!$B$7)),Annahmen!$D$7-SQRT((1-Ziehungen!B513)*(Annahmen!$D$7-Annahmen!$B$7)*(Annahmen!$D$7-Annahmen!$C$7)))))</x:f>
        <x:v>9473.610804357435</x:v>
      </x:c>
      <x:c r="C513" s="18" t="n">
        <x:f>IF(Annahmen!$B$15&lt;&gt;"gültig","",IF(Annahmen!$B$8=Annahmen!$D$8,Annahmen!$B$8,IF(Ziehungen!C513&lt;=(Annahmen!$C$8-Annahmen!$B$8)/(Annahmen!$D$8-Annahmen!$B$8),Annahmen!$B$8+SQRT(Ziehungen!C513*(Annahmen!$D$8-Annahmen!$B$8)*(Annahmen!$C$8-Annahmen!$B$8)),Annahmen!$D$8-SQRT((1-Ziehungen!C513)*(Annahmen!$D$8-Annahmen!$B$8)*(Annahmen!$D$8-Annahmen!$C$8)))))</x:f>
        <x:v>6320.885640771817</x:v>
      </x:c>
      <x:c r="D513" s="18" t="n">
        <x:f>IF(Annahmen!$B$15&lt;&gt;"gültig","",IF(Annahmen!$B$9=Annahmen!$D$9,Annahmen!$B$9,IF(Ziehungen!D513&lt;=(Annahmen!$C$9-Annahmen!$B$9)/(Annahmen!$D$9-Annahmen!$B$9),Annahmen!$B$9+SQRT(Ziehungen!D513*(Annahmen!$D$9-Annahmen!$B$9)*(Annahmen!$C$9-Annahmen!$B$9)),Annahmen!$D$9-SQRT((1-Ziehungen!D513)*(Annahmen!$D$9-Annahmen!$B$9)*(Annahmen!$D$9-Annahmen!$C$9)))))</x:f>
        <x:v>1931.401010742518</x:v>
      </x:c>
      <x:c r="E513" s="18" t="n">
        <x:f>IF(Annahmen!$B$15="gültig",SUM(B513:D513),"")</x:f>
        <x:v>17725.897455871767</x:v>
      </x:c>
      <x:c r="F513" s="14" t="n">
        <x:f>IF(Annahmen!$B$15="gültig",IF(E513&gt;Annahmen!$B$12,1,0),"")</x:f>
        <x:v>0</x:v>
      </x:c>
    </x:row>
    <x:row r="514" ht="23" customHeight="1">
      <x:c r="A514" s="14" t="n">
        <x:f>Ziehungen!A514</x:f>
        <x:v>508</x:v>
      </x:c>
      <x:c r="B514" s="18" t="n">
        <x:f>IF(Annahmen!$B$15&lt;&gt;"gültig","",IF(Annahmen!$B$7=Annahmen!$D$7,Annahmen!$B$7,IF(Ziehungen!B514&lt;=(Annahmen!$C$7-Annahmen!$B$7)/(Annahmen!$D$7-Annahmen!$B$7),Annahmen!$B$7+SQRT(Ziehungen!B514*(Annahmen!$D$7-Annahmen!$B$7)*(Annahmen!$C$7-Annahmen!$B$7)),Annahmen!$D$7-SQRT((1-Ziehungen!B514)*(Annahmen!$D$7-Annahmen!$B$7)*(Annahmen!$D$7-Annahmen!$C$7)))))</x:f>
        <x:v>11542.536420111845</x:v>
      </x:c>
      <x:c r="C514" s="18" t="n">
        <x:f>IF(Annahmen!$B$15&lt;&gt;"gültig","",IF(Annahmen!$B$8=Annahmen!$D$8,Annahmen!$B$8,IF(Ziehungen!C514&lt;=(Annahmen!$C$8-Annahmen!$B$8)/(Annahmen!$D$8-Annahmen!$B$8),Annahmen!$B$8+SQRT(Ziehungen!C514*(Annahmen!$D$8-Annahmen!$B$8)*(Annahmen!$C$8-Annahmen!$B$8)),Annahmen!$D$8-SQRT((1-Ziehungen!C514)*(Annahmen!$D$8-Annahmen!$B$8)*(Annahmen!$D$8-Annahmen!$C$8)))))</x:f>
        <x:v>8061.035269508131</x:v>
      </x:c>
      <x:c r="D514" s="18" t="n">
        <x:f>IF(Annahmen!$B$15&lt;&gt;"gültig","",IF(Annahmen!$B$9=Annahmen!$D$9,Annahmen!$B$9,IF(Ziehungen!D514&lt;=(Annahmen!$C$9-Annahmen!$B$9)/(Annahmen!$D$9-Annahmen!$B$9),Annahmen!$B$9+SQRT(Ziehungen!D514*(Annahmen!$D$9-Annahmen!$B$9)*(Annahmen!$C$9-Annahmen!$B$9)),Annahmen!$D$9-SQRT((1-Ziehungen!D514)*(Annahmen!$D$9-Annahmen!$B$9)*(Annahmen!$D$9-Annahmen!$C$9)))))</x:f>
        <x:v>1920.8731749738533</x:v>
      </x:c>
      <x:c r="E514" s="18" t="n">
        <x:f>IF(Annahmen!$B$15="gültig",SUM(B514:D514),"")</x:f>
        <x:v>21524.44486459383</x:v>
      </x:c>
      <x:c r="F514" s="14" t="n">
        <x:f>IF(Annahmen!$B$15="gültig",IF(E514&gt;Annahmen!$B$12,1,0),"")</x:f>
        <x:v>1</x:v>
      </x:c>
    </x:row>
    <x:row r="515" ht="23" customHeight="1">
      <x:c r="A515" s="14" t="n">
        <x:f>Ziehungen!A515</x:f>
        <x:v>509</x:v>
      </x:c>
      <x:c r="B515" s="18" t="n">
        <x:f>IF(Annahmen!$B$15&lt;&gt;"gültig","",IF(Annahmen!$B$7=Annahmen!$D$7,Annahmen!$B$7,IF(Ziehungen!B515&lt;=(Annahmen!$C$7-Annahmen!$B$7)/(Annahmen!$D$7-Annahmen!$B$7),Annahmen!$B$7+SQRT(Ziehungen!B515*(Annahmen!$D$7-Annahmen!$B$7)*(Annahmen!$C$7-Annahmen!$B$7)),Annahmen!$D$7-SQRT((1-Ziehungen!B515)*(Annahmen!$D$7-Annahmen!$B$7)*(Annahmen!$D$7-Annahmen!$C$7)))))</x:f>
        <x:v>9465.341335185742</x:v>
      </x:c>
      <x:c r="C515" s="18" t="n">
        <x:f>IF(Annahmen!$B$15&lt;&gt;"gültig","",IF(Annahmen!$B$8=Annahmen!$D$8,Annahmen!$B$8,IF(Ziehungen!C515&lt;=(Annahmen!$C$8-Annahmen!$B$8)/(Annahmen!$D$8-Annahmen!$B$8),Annahmen!$B$8+SQRT(Ziehungen!C515*(Annahmen!$D$8-Annahmen!$B$8)*(Annahmen!$C$8-Annahmen!$B$8)),Annahmen!$D$8-SQRT((1-Ziehungen!C515)*(Annahmen!$D$8-Annahmen!$B$8)*(Annahmen!$D$8-Annahmen!$C$8)))))</x:f>
        <x:v>5608.818605931946</x:v>
      </x:c>
      <x:c r="D515" s="18" t="n">
        <x:f>IF(Annahmen!$B$15&lt;&gt;"gültig","",IF(Annahmen!$B$9=Annahmen!$D$9,Annahmen!$B$9,IF(Ziehungen!D515&lt;=(Annahmen!$C$9-Annahmen!$B$9)/(Annahmen!$D$9-Annahmen!$B$9),Annahmen!$B$9+SQRT(Ziehungen!D515*(Annahmen!$D$9-Annahmen!$B$9)*(Annahmen!$C$9-Annahmen!$B$9)),Annahmen!$D$9-SQRT((1-Ziehungen!D515)*(Annahmen!$D$9-Annahmen!$B$9)*(Annahmen!$D$9-Annahmen!$C$9)))))</x:f>
        <x:v>2016.0612531248048</x:v>
      </x:c>
      <x:c r="E515" s="18" t="n">
        <x:f>IF(Annahmen!$B$15="gültig",SUM(B515:D515),"")</x:f>
        <x:v>17090.22119424249</x:v>
      </x:c>
      <x:c r="F515" s="14" t="n">
        <x:f>IF(Annahmen!$B$15="gültig",IF(E515&gt;Annahmen!$B$12,1,0),"")</x:f>
        <x:v>0</x:v>
      </x:c>
    </x:row>
    <x:row r="516" ht="23" customHeight="1">
      <x:c r="A516" s="14" t="n">
        <x:f>Ziehungen!A516</x:f>
        <x:v>510</x:v>
      </x:c>
      <x:c r="B516" s="18" t="n">
        <x:f>IF(Annahmen!$B$15&lt;&gt;"gültig","",IF(Annahmen!$B$7=Annahmen!$D$7,Annahmen!$B$7,IF(Ziehungen!B516&lt;=(Annahmen!$C$7-Annahmen!$B$7)/(Annahmen!$D$7-Annahmen!$B$7),Annahmen!$B$7+SQRT(Ziehungen!B516*(Annahmen!$D$7-Annahmen!$B$7)*(Annahmen!$C$7-Annahmen!$B$7)),Annahmen!$D$7-SQRT((1-Ziehungen!B516)*(Annahmen!$D$7-Annahmen!$B$7)*(Annahmen!$D$7-Annahmen!$C$7)))))</x:f>
        <x:v>10787.330618101494</x:v>
      </x:c>
      <x:c r="C516" s="18" t="n">
        <x:f>IF(Annahmen!$B$15&lt;&gt;"gültig","",IF(Annahmen!$B$8=Annahmen!$D$8,Annahmen!$B$8,IF(Ziehungen!C516&lt;=(Annahmen!$C$8-Annahmen!$B$8)/(Annahmen!$D$8-Annahmen!$B$8),Annahmen!$B$8+SQRT(Ziehungen!C516*(Annahmen!$D$8-Annahmen!$B$8)*(Annahmen!$C$8-Annahmen!$B$8)),Annahmen!$D$8-SQRT((1-Ziehungen!C516)*(Annahmen!$D$8-Annahmen!$B$8)*(Annahmen!$D$8-Annahmen!$C$8)))))</x:f>
        <x:v>5677.849973566889</x:v>
      </x:c>
      <x:c r="D516" s="18" t="n">
        <x:f>IF(Annahmen!$B$15&lt;&gt;"gültig","",IF(Annahmen!$B$9=Annahmen!$D$9,Annahmen!$B$9,IF(Ziehungen!D516&lt;=(Annahmen!$C$9-Annahmen!$B$9)/(Annahmen!$D$9-Annahmen!$B$9),Annahmen!$B$9+SQRT(Ziehungen!D516*(Annahmen!$D$9-Annahmen!$B$9)*(Annahmen!$C$9-Annahmen!$B$9)),Annahmen!$D$9-SQRT((1-Ziehungen!D516)*(Annahmen!$D$9-Annahmen!$B$9)*(Annahmen!$D$9-Annahmen!$C$9)))))</x:f>
        <x:v>2208.8327577425844</x:v>
      </x:c>
      <x:c r="E516" s="18" t="n">
        <x:f>IF(Annahmen!$B$15="gültig",SUM(B516:D516),"")</x:f>
        <x:v>18674.01334941097</x:v>
      </x:c>
      <x:c r="F516" s="14" t="n">
        <x:f>IF(Annahmen!$B$15="gültig",IF(E516&gt;Annahmen!$B$12,1,0),"")</x:f>
        <x:v>0</x:v>
      </x:c>
    </x:row>
    <x:row r="517" ht="23" customHeight="1">
      <x:c r="A517" s="14" t="n">
        <x:f>Ziehungen!A517</x:f>
        <x:v>511</x:v>
      </x:c>
      <x:c r="B517" s="18" t="n">
        <x:f>IF(Annahmen!$B$15&lt;&gt;"gültig","",IF(Annahmen!$B$7=Annahmen!$D$7,Annahmen!$B$7,IF(Ziehungen!B517&lt;=(Annahmen!$C$7-Annahmen!$B$7)/(Annahmen!$D$7-Annahmen!$B$7),Annahmen!$B$7+SQRT(Ziehungen!B517*(Annahmen!$D$7-Annahmen!$B$7)*(Annahmen!$C$7-Annahmen!$B$7)),Annahmen!$D$7-SQRT((1-Ziehungen!B517)*(Annahmen!$D$7-Annahmen!$B$7)*(Annahmen!$D$7-Annahmen!$C$7)))))</x:f>
        <x:v>11749.11359959283</x:v>
      </x:c>
      <x:c r="C517" s="18" t="n">
        <x:f>IF(Annahmen!$B$15&lt;&gt;"gültig","",IF(Annahmen!$B$8=Annahmen!$D$8,Annahmen!$B$8,IF(Ziehungen!C517&lt;=(Annahmen!$C$8-Annahmen!$B$8)/(Annahmen!$D$8-Annahmen!$B$8),Annahmen!$B$8+SQRT(Ziehungen!C517*(Annahmen!$D$8-Annahmen!$B$8)*(Annahmen!$C$8-Annahmen!$B$8)),Annahmen!$D$8-SQRT((1-Ziehungen!C517)*(Annahmen!$D$8-Annahmen!$B$8)*(Annahmen!$D$8-Annahmen!$C$8)))))</x:f>
        <x:v>5954.814202768479</x:v>
      </x:c>
      <x:c r="D517" s="18" t="n">
        <x:f>IF(Annahmen!$B$15&lt;&gt;"gültig","",IF(Annahmen!$B$9=Annahmen!$D$9,Annahmen!$B$9,IF(Ziehungen!D517&lt;=(Annahmen!$C$9-Annahmen!$B$9)/(Annahmen!$D$9-Annahmen!$B$9),Annahmen!$B$9+SQRT(Ziehungen!D517*(Annahmen!$D$9-Annahmen!$B$9)*(Annahmen!$C$9-Annahmen!$B$9)),Annahmen!$D$9-SQRT((1-Ziehungen!D517)*(Annahmen!$D$9-Annahmen!$B$9)*(Annahmen!$D$9-Annahmen!$C$9)))))</x:f>
        <x:v>1796.434678642462</x:v>
      </x:c>
      <x:c r="E517" s="18" t="n">
        <x:f>IF(Annahmen!$B$15="gültig",SUM(B517:D517),"")</x:f>
        <x:v>19500.36248100377</x:v>
      </x:c>
      <x:c r="F517" s="14" t="n">
        <x:f>IF(Annahmen!$B$15="gültig",IF(E517&gt;Annahmen!$B$12,1,0),"")</x:f>
        <x:v>0</x:v>
      </x:c>
    </x:row>
    <x:row r="518" ht="23" customHeight="1">
      <x:c r="A518" s="14" t="n">
        <x:f>Ziehungen!A518</x:f>
        <x:v>512</x:v>
      </x:c>
      <x:c r="B518" s="18" t="n">
        <x:f>IF(Annahmen!$B$15&lt;&gt;"gültig","",IF(Annahmen!$B$7=Annahmen!$D$7,Annahmen!$B$7,IF(Ziehungen!B518&lt;=(Annahmen!$C$7-Annahmen!$B$7)/(Annahmen!$D$7-Annahmen!$B$7),Annahmen!$B$7+SQRT(Ziehungen!B518*(Annahmen!$D$7-Annahmen!$B$7)*(Annahmen!$C$7-Annahmen!$B$7)),Annahmen!$D$7-SQRT((1-Ziehungen!B518)*(Annahmen!$D$7-Annahmen!$B$7)*(Annahmen!$D$7-Annahmen!$C$7)))))</x:f>
        <x:v>12178.096208433877</x:v>
      </x:c>
      <x:c r="C518" s="18" t="n">
        <x:f>IF(Annahmen!$B$15&lt;&gt;"gültig","",IF(Annahmen!$B$8=Annahmen!$D$8,Annahmen!$B$8,IF(Ziehungen!C518&lt;=(Annahmen!$C$8-Annahmen!$B$8)/(Annahmen!$D$8-Annahmen!$B$8),Annahmen!$B$8+SQRT(Ziehungen!C518*(Annahmen!$D$8-Annahmen!$B$8)*(Annahmen!$C$8-Annahmen!$B$8)),Annahmen!$D$8-SQRT((1-Ziehungen!C518)*(Annahmen!$D$8-Annahmen!$B$8)*(Annahmen!$D$8-Annahmen!$C$8)))))</x:f>
        <x:v>6771.910020055277</x:v>
      </x:c>
      <x:c r="D518" s="18" t="n">
        <x:f>IF(Annahmen!$B$15&lt;&gt;"gültig","",IF(Annahmen!$B$9=Annahmen!$D$9,Annahmen!$B$9,IF(Ziehungen!D518&lt;=(Annahmen!$C$9-Annahmen!$B$9)/(Annahmen!$D$9-Annahmen!$B$9),Annahmen!$B$9+SQRT(Ziehungen!D518*(Annahmen!$D$9-Annahmen!$B$9)*(Annahmen!$C$9-Annahmen!$B$9)),Annahmen!$D$9-SQRT((1-Ziehungen!D518)*(Annahmen!$D$9-Annahmen!$B$9)*(Annahmen!$D$9-Annahmen!$C$9)))))</x:f>
        <x:v>1806.9103750409606</x:v>
      </x:c>
      <x:c r="E518" s="18" t="n">
        <x:f>IF(Annahmen!$B$15="gültig",SUM(B518:D518),"")</x:f>
        <x:v>20756.916603530113</x:v>
      </x:c>
      <x:c r="F518" s="14" t="n">
        <x:f>IF(Annahmen!$B$15="gültig",IF(E518&gt;Annahmen!$B$12,1,0),"")</x:f>
        <x:v>1</x:v>
      </x:c>
    </x:row>
    <x:row r="519" ht="23" customHeight="1">
      <x:c r="A519" s="14" t="n">
        <x:f>Ziehungen!A519</x:f>
        <x:v>513</x:v>
      </x:c>
      <x:c r="B519" s="18" t="n">
        <x:f>IF(Annahmen!$B$15&lt;&gt;"gültig","",IF(Annahmen!$B$7=Annahmen!$D$7,Annahmen!$B$7,IF(Ziehungen!B519&lt;=(Annahmen!$C$7-Annahmen!$B$7)/(Annahmen!$D$7-Annahmen!$B$7),Annahmen!$B$7+SQRT(Ziehungen!B519*(Annahmen!$D$7-Annahmen!$B$7)*(Annahmen!$C$7-Annahmen!$B$7)),Annahmen!$D$7-SQRT((1-Ziehungen!B519)*(Annahmen!$D$7-Annahmen!$B$7)*(Annahmen!$D$7-Annahmen!$C$7)))))</x:f>
        <x:v>8706.588135022383</x:v>
      </x:c>
      <x:c r="C519" s="18" t="n">
        <x:f>IF(Annahmen!$B$15&lt;&gt;"gültig","",IF(Annahmen!$B$8=Annahmen!$D$8,Annahmen!$B$8,IF(Ziehungen!C519&lt;=(Annahmen!$C$8-Annahmen!$B$8)/(Annahmen!$D$8-Annahmen!$B$8),Annahmen!$B$8+SQRT(Ziehungen!C519*(Annahmen!$D$8-Annahmen!$B$8)*(Annahmen!$C$8-Annahmen!$B$8)),Annahmen!$D$8-SQRT((1-Ziehungen!C519)*(Annahmen!$D$8-Annahmen!$B$8)*(Annahmen!$D$8-Annahmen!$C$8)))))</x:f>
        <x:v>5956.969694982167</x:v>
      </x:c>
      <x:c r="D519" s="18" t="n">
        <x:f>IF(Annahmen!$B$15&lt;&gt;"gültig","",IF(Annahmen!$B$9=Annahmen!$D$9,Annahmen!$B$9,IF(Ziehungen!D519&lt;=(Annahmen!$C$9-Annahmen!$B$9)/(Annahmen!$D$9-Annahmen!$B$9),Annahmen!$B$9+SQRT(Ziehungen!D519*(Annahmen!$D$9-Annahmen!$B$9)*(Annahmen!$C$9-Annahmen!$B$9)),Annahmen!$D$9-SQRT((1-Ziehungen!D519)*(Annahmen!$D$9-Annahmen!$B$9)*(Annahmen!$D$9-Annahmen!$C$9)))))</x:f>
        <x:v>1330.0406056233267</x:v>
      </x:c>
      <x:c r="E519" s="18" t="n">
        <x:f>IF(Annahmen!$B$15="gültig",SUM(B519:D519),"")</x:f>
        <x:v>15993.598435627875</x:v>
      </x:c>
      <x:c r="F519" s="14" t="n">
        <x:f>IF(Annahmen!$B$15="gültig",IF(E519&gt;Annahmen!$B$12,1,0),"")</x:f>
        <x:v>0</x:v>
      </x:c>
    </x:row>
    <x:row r="520" ht="23" customHeight="1">
      <x:c r="A520" s="14" t="n">
        <x:f>Ziehungen!A520</x:f>
        <x:v>514</x:v>
      </x:c>
      <x:c r="B520" s="18" t="n">
        <x:f>IF(Annahmen!$B$15&lt;&gt;"gültig","",IF(Annahmen!$B$7=Annahmen!$D$7,Annahmen!$B$7,IF(Ziehungen!B520&lt;=(Annahmen!$C$7-Annahmen!$B$7)/(Annahmen!$D$7-Annahmen!$B$7),Annahmen!$B$7+SQRT(Ziehungen!B520*(Annahmen!$D$7-Annahmen!$B$7)*(Annahmen!$C$7-Annahmen!$B$7)),Annahmen!$D$7-SQRT((1-Ziehungen!B520)*(Annahmen!$D$7-Annahmen!$B$7)*(Annahmen!$D$7-Annahmen!$C$7)))))</x:f>
        <x:v>11244.722964681994</x:v>
      </x:c>
      <x:c r="C520" s="18" t="n">
        <x:f>IF(Annahmen!$B$15&lt;&gt;"gültig","",IF(Annahmen!$B$8=Annahmen!$D$8,Annahmen!$B$8,IF(Ziehungen!C520&lt;=(Annahmen!$C$8-Annahmen!$B$8)/(Annahmen!$D$8-Annahmen!$B$8),Annahmen!$B$8+SQRT(Ziehungen!C520*(Annahmen!$D$8-Annahmen!$B$8)*(Annahmen!$C$8-Annahmen!$B$8)),Annahmen!$D$8-SQRT((1-Ziehungen!C520)*(Annahmen!$D$8-Annahmen!$B$8)*(Annahmen!$D$8-Annahmen!$C$8)))))</x:f>
        <x:v>6085.374242343702</x:v>
      </x:c>
      <x:c r="D520" s="18" t="n">
        <x:f>IF(Annahmen!$B$15&lt;&gt;"gültig","",IF(Annahmen!$B$9=Annahmen!$D$9,Annahmen!$B$9,IF(Ziehungen!D520&lt;=(Annahmen!$C$9-Annahmen!$B$9)/(Annahmen!$D$9-Annahmen!$B$9),Annahmen!$B$9+SQRT(Ziehungen!D520*(Annahmen!$D$9-Annahmen!$B$9)*(Annahmen!$C$9-Annahmen!$B$9)),Annahmen!$D$9-SQRT((1-Ziehungen!D520)*(Annahmen!$D$9-Annahmen!$B$9)*(Annahmen!$D$9-Annahmen!$C$9)))))</x:f>
        <x:v>1429.0716272652776</x:v>
      </x:c>
      <x:c r="E520" s="18" t="n">
        <x:f>IF(Annahmen!$B$15="gültig",SUM(B520:D520),"")</x:f>
        <x:v>18759.168834290977</x:v>
      </x:c>
      <x:c r="F520" s="14" t="n">
        <x:f>IF(Annahmen!$B$15="gültig",IF(E520&gt;Annahmen!$B$12,1,0),"")</x:f>
        <x:v>0</x:v>
      </x:c>
    </x:row>
    <x:row r="521" ht="23" customHeight="1">
      <x:c r="A521" s="14" t="n">
        <x:f>Ziehungen!A521</x:f>
        <x:v>515</x:v>
      </x:c>
      <x:c r="B521" s="18" t="n">
        <x:f>IF(Annahmen!$B$15&lt;&gt;"gültig","",IF(Annahmen!$B$7=Annahmen!$D$7,Annahmen!$B$7,IF(Ziehungen!B521&lt;=(Annahmen!$C$7-Annahmen!$B$7)/(Annahmen!$D$7-Annahmen!$B$7),Annahmen!$B$7+SQRT(Ziehungen!B521*(Annahmen!$D$7-Annahmen!$B$7)*(Annahmen!$C$7-Annahmen!$B$7)),Annahmen!$D$7-SQRT((1-Ziehungen!B521)*(Annahmen!$D$7-Annahmen!$B$7)*(Annahmen!$D$7-Annahmen!$C$7)))))</x:f>
        <x:v>9997.778370720449</x:v>
      </x:c>
      <x:c r="C521" s="18" t="n">
        <x:f>IF(Annahmen!$B$15&lt;&gt;"gültig","",IF(Annahmen!$B$8=Annahmen!$D$8,Annahmen!$B$8,IF(Ziehungen!C521&lt;=(Annahmen!$C$8-Annahmen!$B$8)/(Annahmen!$D$8-Annahmen!$B$8),Annahmen!$B$8+SQRT(Ziehungen!C521*(Annahmen!$D$8-Annahmen!$B$8)*(Annahmen!$C$8-Annahmen!$B$8)),Annahmen!$D$8-SQRT((1-Ziehungen!C521)*(Annahmen!$D$8-Annahmen!$B$8)*(Annahmen!$D$8-Annahmen!$C$8)))))</x:f>
        <x:v>7129.867871713934</x:v>
      </x:c>
      <x:c r="D521" s="18" t="n">
        <x:f>IF(Annahmen!$B$15&lt;&gt;"gültig","",IF(Annahmen!$B$9=Annahmen!$D$9,Annahmen!$B$9,IF(Ziehungen!D521&lt;=(Annahmen!$C$9-Annahmen!$B$9)/(Annahmen!$D$9-Annahmen!$B$9),Annahmen!$B$9+SQRT(Ziehungen!D521*(Annahmen!$D$9-Annahmen!$B$9)*(Annahmen!$C$9-Annahmen!$B$9)),Annahmen!$D$9-SQRT((1-Ziehungen!D521)*(Annahmen!$D$9-Annahmen!$B$9)*(Annahmen!$D$9-Annahmen!$C$9)))))</x:f>
        <x:v>2423.5925817464304</x:v>
      </x:c>
      <x:c r="E521" s="18" t="n">
        <x:f>IF(Annahmen!$B$15="gültig",SUM(B521:D521),"")</x:f>
        <x:v>19551.238824180815</x:v>
      </x:c>
      <x:c r="F521" s="14" t="n">
        <x:f>IF(Annahmen!$B$15="gültig",IF(E521&gt;Annahmen!$B$12,1,0),"")</x:f>
        <x:v>0</x:v>
      </x:c>
    </x:row>
    <x:row r="522" ht="23" customHeight="1">
      <x:c r="A522" s="14" t="n">
        <x:f>Ziehungen!A522</x:f>
        <x:v>516</x:v>
      </x:c>
      <x:c r="B522" s="18" t="n">
        <x:f>IF(Annahmen!$B$15&lt;&gt;"gültig","",IF(Annahmen!$B$7=Annahmen!$D$7,Annahmen!$B$7,IF(Ziehungen!B522&lt;=(Annahmen!$C$7-Annahmen!$B$7)/(Annahmen!$D$7-Annahmen!$B$7),Annahmen!$B$7+SQRT(Ziehungen!B522*(Annahmen!$D$7-Annahmen!$B$7)*(Annahmen!$C$7-Annahmen!$B$7)),Annahmen!$D$7-SQRT((1-Ziehungen!B522)*(Annahmen!$D$7-Annahmen!$B$7)*(Annahmen!$D$7-Annahmen!$C$7)))))</x:f>
        <x:v>10170.417849003567</x:v>
      </x:c>
      <x:c r="C522" s="18" t="n">
        <x:f>IF(Annahmen!$B$15&lt;&gt;"gültig","",IF(Annahmen!$B$8=Annahmen!$D$8,Annahmen!$B$8,IF(Ziehungen!C522&lt;=(Annahmen!$C$8-Annahmen!$B$8)/(Annahmen!$D$8-Annahmen!$B$8),Annahmen!$B$8+SQRT(Ziehungen!C522*(Annahmen!$D$8-Annahmen!$B$8)*(Annahmen!$C$8-Annahmen!$B$8)),Annahmen!$D$8-SQRT((1-Ziehungen!C522)*(Annahmen!$D$8-Annahmen!$B$8)*(Annahmen!$D$8-Annahmen!$C$8)))))</x:f>
        <x:v>6356.016663975472</x:v>
      </x:c>
      <x:c r="D522" s="18" t="n">
        <x:f>IF(Annahmen!$B$15&lt;&gt;"gültig","",IF(Annahmen!$B$9=Annahmen!$D$9,Annahmen!$B$9,IF(Ziehungen!D522&lt;=(Annahmen!$C$9-Annahmen!$B$9)/(Annahmen!$D$9-Annahmen!$B$9),Annahmen!$B$9+SQRT(Ziehungen!D522*(Annahmen!$D$9-Annahmen!$B$9)*(Annahmen!$C$9-Annahmen!$B$9)),Annahmen!$D$9-SQRT((1-Ziehungen!D522)*(Annahmen!$D$9-Annahmen!$B$9)*(Annahmen!$D$9-Annahmen!$C$9)))))</x:f>
        <x:v>2494.7835070282326</x:v>
      </x:c>
      <x:c r="E522" s="18" t="n">
        <x:f>IF(Annahmen!$B$15="gültig",SUM(B522:D522),"")</x:f>
        <x:v>19021.21802000727</x:v>
      </x:c>
      <x:c r="F522" s="14" t="n">
        <x:f>IF(Annahmen!$B$15="gültig",IF(E522&gt;Annahmen!$B$12,1,0),"")</x:f>
        <x:v>0</x:v>
      </x:c>
    </x:row>
    <x:row r="523" ht="23" customHeight="1">
      <x:c r="A523" s="14" t="n">
        <x:f>Ziehungen!A523</x:f>
        <x:v>517</x:v>
      </x:c>
      <x:c r="B523" s="18" t="n">
        <x:f>IF(Annahmen!$B$15&lt;&gt;"gültig","",IF(Annahmen!$B$7=Annahmen!$D$7,Annahmen!$B$7,IF(Ziehungen!B523&lt;=(Annahmen!$C$7-Annahmen!$B$7)/(Annahmen!$D$7-Annahmen!$B$7),Annahmen!$B$7+SQRT(Ziehungen!B523*(Annahmen!$D$7-Annahmen!$B$7)*(Annahmen!$C$7-Annahmen!$B$7)),Annahmen!$D$7-SQRT((1-Ziehungen!B523)*(Annahmen!$D$7-Annahmen!$B$7)*(Annahmen!$D$7-Annahmen!$C$7)))))</x:f>
        <x:v>12468.673300170374</x:v>
      </x:c>
      <x:c r="C523" s="18" t="n">
        <x:f>IF(Annahmen!$B$15&lt;&gt;"gültig","",IF(Annahmen!$B$8=Annahmen!$D$8,Annahmen!$B$8,IF(Ziehungen!C523&lt;=(Annahmen!$C$8-Annahmen!$B$8)/(Annahmen!$D$8-Annahmen!$B$8),Annahmen!$B$8+SQRT(Ziehungen!C523*(Annahmen!$D$8-Annahmen!$B$8)*(Annahmen!$C$8-Annahmen!$B$8)),Annahmen!$D$8-SQRT((1-Ziehungen!C523)*(Annahmen!$D$8-Annahmen!$B$8)*(Annahmen!$D$8-Annahmen!$C$8)))))</x:f>
        <x:v>6402.144368126805</x:v>
      </x:c>
      <x:c r="D523" s="18" t="n">
        <x:f>IF(Annahmen!$B$15&lt;&gt;"gültig","",IF(Annahmen!$B$9=Annahmen!$D$9,Annahmen!$B$9,IF(Ziehungen!D523&lt;=(Annahmen!$C$9-Annahmen!$B$9)/(Annahmen!$D$9-Annahmen!$B$9),Annahmen!$B$9+SQRT(Ziehungen!D523*(Annahmen!$D$9-Annahmen!$B$9)*(Annahmen!$C$9-Annahmen!$B$9)),Annahmen!$D$9-SQRT((1-Ziehungen!D523)*(Annahmen!$D$9-Annahmen!$B$9)*(Annahmen!$D$9-Annahmen!$C$9)))))</x:f>
        <x:v>2403.7109025650025</x:v>
      </x:c>
      <x:c r="E523" s="18" t="n">
        <x:f>IF(Annahmen!$B$15="gültig",SUM(B523:D523),"")</x:f>
        <x:v>21274.52857086218</x:v>
      </x:c>
      <x:c r="F523" s="14" t="n">
        <x:f>IF(Annahmen!$B$15="gültig",IF(E523&gt;Annahmen!$B$12,1,0),"")</x:f>
        <x:v>1</x:v>
      </x:c>
    </x:row>
    <x:row r="524" ht="23" customHeight="1">
      <x:c r="A524" s="14" t="n">
        <x:f>Ziehungen!A524</x:f>
        <x:v>518</x:v>
      </x:c>
      <x:c r="B524" s="18" t="n">
        <x:f>IF(Annahmen!$B$15&lt;&gt;"gültig","",IF(Annahmen!$B$7=Annahmen!$D$7,Annahmen!$B$7,IF(Ziehungen!B524&lt;=(Annahmen!$C$7-Annahmen!$B$7)/(Annahmen!$D$7-Annahmen!$B$7),Annahmen!$B$7+SQRT(Ziehungen!B524*(Annahmen!$D$7-Annahmen!$B$7)*(Annahmen!$C$7-Annahmen!$B$7)),Annahmen!$D$7-SQRT((1-Ziehungen!B524)*(Annahmen!$D$7-Annahmen!$B$7)*(Annahmen!$D$7-Annahmen!$C$7)))))</x:f>
        <x:v>11674.334492894899</x:v>
      </x:c>
      <x:c r="C524" s="18" t="n">
        <x:f>IF(Annahmen!$B$15&lt;&gt;"gültig","",IF(Annahmen!$B$8=Annahmen!$D$8,Annahmen!$B$8,IF(Ziehungen!C524&lt;=(Annahmen!$C$8-Annahmen!$B$8)/(Annahmen!$D$8-Annahmen!$B$8),Annahmen!$B$8+SQRT(Ziehungen!C524*(Annahmen!$D$8-Annahmen!$B$8)*(Annahmen!$C$8-Annahmen!$B$8)),Annahmen!$D$8-SQRT((1-Ziehungen!C524)*(Annahmen!$D$8-Annahmen!$B$8)*(Annahmen!$D$8-Annahmen!$C$8)))))</x:f>
        <x:v>7439.452659240871</x:v>
      </x:c>
      <x:c r="D524" s="18" t="n">
        <x:f>IF(Annahmen!$B$15&lt;&gt;"gültig","",IF(Annahmen!$B$9=Annahmen!$D$9,Annahmen!$B$9,IF(Ziehungen!D524&lt;=(Annahmen!$C$9-Annahmen!$B$9)/(Annahmen!$D$9-Annahmen!$B$9),Annahmen!$B$9+SQRT(Ziehungen!D524*(Annahmen!$D$9-Annahmen!$B$9)*(Annahmen!$C$9-Annahmen!$B$9)),Annahmen!$D$9-SQRT((1-Ziehungen!D524)*(Annahmen!$D$9-Annahmen!$B$9)*(Annahmen!$D$9-Annahmen!$C$9)))))</x:f>
        <x:v>2235.5952365679295</x:v>
      </x:c>
      <x:c r="E524" s="18" t="n">
        <x:f>IF(Annahmen!$B$15="gültig",SUM(B524:D524),"")</x:f>
        <x:v>21349.3823887037</x:v>
      </x:c>
      <x:c r="F524" s="14" t="n">
        <x:f>IF(Annahmen!$B$15="gültig",IF(E524&gt;Annahmen!$B$12,1,0),"")</x:f>
        <x:v>1</x:v>
      </x:c>
    </x:row>
    <x:row r="525" ht="23" customHeight="1">
      <x:c r="A525" s="14" t="n">
        <x:f>Ziehungen!A525</x:f>
        <x:v>519</x:v>
      </x:c>
      <x:c r="B525" s="18" t="n">
        <x:f>IF(Annahmen!$B$15&lt;&gt;"gültig","",IF(Annahmen!$B$7=Annahmen!$D$7,Annahmen!$B$7,IF(Ziehungen!B525&lt;=(Annahmen!$C$7-Annahmen!$B$7)/(Annahmen!$D$7-Annahmen!$B$7),Annahmen!$B$7+SQRT(Ziehungen!B525*(Annahmen!$D$7-Annahmen!$B$7)*(Annahmen!$C$7-Annahmen!$B$7)),Annahmen!$D$7-SQRT((1-Ziehungen!B525)*(Annahmen!$D$7-Annahmen!$B$7)*(Annahmen!$D$7-Annahmen!$C$7)))))</x:f>
        <x:v>9011.87581261715</x:v>
      </x:c>
      <x:c r="C525" s="18" t="n">
        <x:f>IF(Annahmen!$B$15&lt;&gt;"gültig","",IF(Annahmen!$B$8=Annahmen!$D$8,Annahmen!$B$8,IF(Ziehungen!C525&lt;=(Annahmen!$C$8-Annahmen!$B$8)/(Annahmen!$D$8-Annahmen!$B$8),Annahmen!$B$8+SQRT(Ziehungen!C525*(Annahmen!$D$8-Annahmen!$B$8)*(Annahmen!$C$8-Annahmen!$B$8)),Annahmen!$D$8-SQRT((1-Ziehungen!C525)*(Annahmen!$D$8-Annahmen!$B$8)*(Annahmen!$D$8-Annahmen!$C$8)))))</x:f>
        <x:v>6076.288781217025</x:v>
      </x:c>
      <x:c r="D525" s="18" t="n">
        <x:f>IF(Annahmen!$B$15&lt;&gt;"gültig","",IF(Annahmen!$B$9=Annahmen!$D$9,Annahmen!$B$9,IF(Ziehungen!D525&lt;=(Annahmen!$C$9-Annahmen!$B$9)/(Annahmen!$D$9-Annahmen!$B$9),Annahmen!$B$9+SQRT(Ziehungen!D525*(Annahmen!$D$9-Annahmen!$B$9)*(Annahmen!$C$9-Annahmen!$B$9)),Annahmen!$D$9-SQRT((1-Ziehungen!D525)*(Annahmen!$D$9-Annahmen!$B$9)*(Annahmen!$D$9-Annahmen!$C$9)))))</x:f>
        <x:v>1961.5728338813265</x:v>
      </x:c>
      <x:c r="E525" s="18" t="n">
        <x:f>IF(Annahmen!$B$15="gültig",SUM(B525:D525),"")</x:f>
        <x:v>17049.737427715503</x:v>
      </x:c>
      <x:c r="F525" s="14" t="n">
        <x:f>IF(Annahmen!$B$15="gültig",IF(E525&gt;Annahmen!$B$12,1,0),"")</x:f>
        <x:v>0</x:v>
      </x:c>
    </x:row>
    <x:row r="526" ht="23" customHeight="1">
      <x:c r="A526" s="14" t="n">
        <x:f>Ziehungen!A526</x:f>
        <x:v>520</x:v>
      </x:c>
      <x:c r="B526" s="18" t="n">
        <x:f>IF(Annahmen!$B$15&lt;&gt;"gültig","",IF(Annahmen!$B$7=Annahmen!$D$7,Annahmen!$B$7,IF(Ziehungen!B526&lt;=(Annahmen!$C$7-Annahmen!$B$7)/(Annahmen!$D$7-Annahmen!$B$7),Annahmen!$B$7+SQRT(Ziehungen!B526*(Annahmen!$D$7-Annahmen!$B$7)*(Annahmen!$C$7-Annahmen!$B$7)),Annahmen!$D$7-SQRT((1-Ziehungen!B526)*(Annahmen!$D$7-Annahmen!$B$7)*(Annahmen!$D$7-Annahmen!$C$7)))))</x:f>
        <x:v>10464.044496751287</x:v>
      </x:c>
      <x:c r="C526" s="18" t="n">
        <x:f>IF(Annahmen!$B$15&lt;&gt;"gültig","",IF(Annahmen!$B$8=Annahmen!$D$8,Annahmen!$B$8,IF(Ziehungen!C526&lt;=(Annahmen!$C$8-Annahmen!$B$8)/(Annahmen!$D$8-Annahmen!$B$8),Annahmen!$B$8+SQRT(Ziehungen!C526*(Annahmen!$D$8-Annahmen!$B$8)*(Annahmen!$C$8-Annahmen!$B$8)),Annahmen!$D$8-SQRT((1-Ziehungen!C526)*(Annahmen!$D$8-Annahmen!$B$8)*(Annahmen!$D$8-Annahmen!$C$8)))))</x:f>
        <x:v>8279.112923893686</x:v>
      </x:c>
      <x:c r="D526" s="18" t="n">
        <x:f>IF(Annahmen!$B$15&lt;&gt;"gültig","",IF(Annahmen!$B$9=Annahmen!$D$9,Annahmen!$B$9,IF(Ziehungen!D526&lt;=(Annahmen!$C$9-Annahmen!$B$9)/(Annahmen!$D$9-Annahmen!$B$9),Annahmen!$B$9+SQRT(Ziehungen!D526*(Annahmen!$D$9-Annahmen!$B$9)*(Annahmen!$C$9-Annahmen!$B$9)),Annahmen!$D$9-SQRT((1-Ziehungen!D526)*(Annahmen!$D$9-Annahmen!$B$9)*(Annahmen!$D$9-Annahmen!$C$9)))))</x:f>
        <x:v>1902.5864699270005</x:v>
      </x:c>
      <x:c r="E526" s="18" t="n">
        <x:f>IF(Annahmen!$B$15="gültig",SUM(B526:D526),"")</x:f>
        <x:v>20645.743890571975</x:v>
      </x:c>
      <x:c r="F526" s="14" t="n">
        <x:f>IF(Annahmen!$B$15="gültig",IF(E526&gt;Annahmen!$B$12,1,0),"")</x:f>
        <x:v>1</x:v>
      </x:c>
    </x:row>
    <x:row r="527" ht="23" customHeight="1">
      <x:c r="A527" s="14" t="n">
        <x:f>Ziehungen!A527</x:f>
        <x:v>521</x:v>
      </x:c>
      <x:c r="B527" s="18" t="n">
        <x:f>IF(Annahmen!$B$15&lt;&gt;"gültig","",IF(Annahmen!$B$7=Annahmen!$D$7,Annahmen!$B$7,IF(Ziehungen!B527&lt;=(Annahmen!$C$7-Annahmen!$B$7)/(Annahmen!$D$7-Annahmen!$B$7),Annahmen!$B$7+SQRT(Ziehungen!B527*(Annahmen!$D$7-Annahmen!$B$7)*(Annahmen!$C$7-Annahmen!$B$7)),Annahmen!$D$7-SQRT((1-Ziehungen!B527)*(Annahmen!$D$7-Annahmen!$B$7)*(Annahmen!$D$7-Annahmen!$C$7)))))</x:f>
        <x:v>11502.678017623426</x:v>
      </x:c>
      <x:c r="C527" s="18" t="n">
        <x:f>IF(Annahmen!$B$15&lt;&gt;"gültig","",IF(Annahmen!$B$8=Annahmen!$D$8,Annahmen!$B$8,IF(Ziehungen!C527&lt;=(Annahmen!$C$8-Annahmen!$B$8)/(Annahmen!$D$8-Annahmen!$B$8),Annahmen!$B$8+SQRT(Ziehungen!C527*(Annahmen!$D$8-Annahmen!$B$8)*(Annahmen!$C$8-Annahmen!$B$8)),Annahmen!$D$8-SQRT((1-Ziehungen!C527)*(Annahmen!$D$8-Annahmen!$B$8)*(Annahmen!$D$8-Annahmen!$C$8)))))</x:f>
        <x:v>6814.178936144495</x:v>
      </x:c>
      <x:c r="D527" s="18" t="n">
        <x:f>IF(Annahmen!$B$15&lt;&gt;"gültig","",IF(Annahmen!$B$9=Annahmen!$D$9,Annahmen!$B$9,IF(Ziehungen!D527&lt;=(Annahmen!$C$9-Annahmen!$B$9)/(Annahmen!$D$9-Annahmen!$B$9),Annahmen!$B$9+SQRT(Ziehungen!D527*(Annahmen!$D$9-Annahmen!$B$9)*(Annahmen!$C$9-Annahmen!$B$9)),Annahmen!$D$9-SQRT((1-Ziehungen!D527)*(Annahmen!$D$9-Annahmen!$B$9)*(Annahmen!$D$9-Annahmen!$C$9)))))</x:f>
        <x:v>1945.7722558302494</x:v>
      </x:c>
      <x:c r="E527" s="18" t="n">
        <x:f>IF(Annahmen!$B$15="gültig",SUM(B527:D527),"")</x:f>
        <x:v>20262.62920959817</x:v>
      </x:c>
      <x:c r="F527" s="14" t="n">
        <x:f>IF(Annahmen!$B$15="gültig",IF(E527&gt;Annahmen!$B$12,1,0),"")</x:f>
        <x:v>1</x:v>
      </x:c>
    </x:row>
    <x:row r="528" ht="23" customHeight="1">
      <x:c r="A528" s="14" t="n">
        <x:f>Ziehungen!A528</x:f>
        <x:v>522</x:v>
      </x:c>
      <x:c r="B528" s="18" t="n">
        <x:f>IF(Annahmen!$B$15&lt;&gt;"gültig","",IF(Annahmen!$B$7=Annahmen!$D$7,Annahmen!$B$7,IF(Ziehungen!B528&lt;=(Annahmen!$C$7-Annahmen!$B$7)/(Annahmen!$D$7-Annahmen!$B$7),Annahmen!$B$7+SQRT(Ziehungen!B528*(Annahmen!$D$7-Annahmen!$B$7)*(Annahmen!$C$7-Annahmen!$B$7)),Annahmen!$D$7-SQRT((1-Ziehungen!B528)*(Annahmen!$D$7-Annahmen!$B$7)*(Annahmen!$D$7-Annahmen!$C$7)))))</x:f>
        <x:v>12014.41123046172</x:v>
      </x:c>
      <x:c r="C528" s="18" t="n">
        <x:f>IF(Annahmen!$B$15&lt;&gt;"gültig","",IF(Annahmen!$B$8=Annahmen!$D$8,Annahmen!$B$8,IF(Ziehungen!C528&lt;=(Annahmen!$C$8-Annahmen!$B$8)/(Annahmen!$D$8-Annahmen!$B$8),Annahmen!$B$8+SQRT(Ziehungen!C528*(Annahmen!$D$8-Annahmen!$B$8)*(Annahmen!$C$8-Annahmen!$B$8)),Annahmen!$D$8-SQRT((1-Ziehungen!C528)*(Annahmen!$D$8-Annahmen!$B$8)*(Annahmen!$D$8-Annahmen!$C$8)))))</x:f>
        <x:v>5936.18534060027</x:v>
      </x:c>
      <x:c r="D528" s="18" t="n">
        <x:f>IF(Annahmen!$B$15&lt;&gt;"gültig","",IF(Annahmen!$B$9=Annahmen!$D$9,Annahmen!$B$9,IF(Ziehungen!D528&lt;=(Annahmen!$C$9-Annahmen!$B$9)/(Annahmen!$D$9-Annahmen!$B$9),Annahmen!$B$9+SQRT(Ziehungen!D528*(Annahmen!$D$9-Annahmen!$B$9)*(Annahmen!$C$9-Annahmen!$B$9)),Annahmen!$D$9-SQRT((1-Ziehungen!D528)*(Annahmen!$D$9-Annahmen!$B$9)*(Annahmen!$D$9-Annahmen!$C$9)))))</x:f>
        <x:v>1667.4697939044718</x:v>
      </x:c>
      <x:c r="E528" s="18" t="n">
        <x:f>IF(Annahmen!$B$15="gültig",SUM(B528:D528),"")</x:f>
        <x:v>19618.06636496646</x:v>
      </x:c>
      <x:c r="F528" s="14" t="n">
        <x:f>IF(Annahmen!$B$15="gültig",IF(E528&gt;Annahmen!$B$12,1,0),"")</x:f>
        <x:v>0</x:v>
      </x:c>
    </x:row>
    <x:row r="529" ht="23" customHeight="1">
      <x:c r="A529" s="14" t="n">
        <x:f>Ziehungen!A529</x:f>
        <x:v>523</x:v>
      </x:c>
      <x:c r="B529" s="18" t="n">
        <x:f>IF(Annahmen!$B$15&lt;&gt;"gültig","",IF(Annahmen!$B$7=Annahmen!$D$7,Annahmen!$B$7,IF(Ziehungen!B529&lt;=(Annahmen!$C$7-Annahmen!$B$7)/(Annahmen!$D$7-Annahmen!$B$7),Annahmen!$B$7+SQRT(Ziehungen!B529*(Annahmen!$D$7-Annahmen!$B$7)*(Annahmen!$C$7-Annahmen!$B$7)),Annahmen!$D$7-SQRT((1-Ziehungen!B529)*(Annahmen!$D$7-Annahmen!$B$7)*(Annahmen!$D$7-Annahmen!$C$7)))))</x:f>
        <x:v>11165.848474187032</x:v>
      </x:c>
      <x:c r="C529" s="18" t="n">
        <x:f>IF(Annahmen!$B$15&lt;&gt;"gültig","",IF(Annahmen!$B$8=Annahmen!$D$8,Annahmen!$B$8,IF(Ziehungen!C529&lt;=(Annahmen!$C$8-Annahmen!$B$8)/(Annahmen!$D$8-Annahmen!$B$8),Annahmen!$B$8+SQRT(Ziehungen!C529*(Annahmen!$D$8-Annahmen!$B$8)*(Annahmen!$C$8-Annahmen!$B$8)),Annahmen!$D$8-SQRT((1-Ziehungen!C529)*(Annahmen!$D$8-Annahmen!$B$8)*(Annahmen!$D$8-Annahmen!$C$8)))))</x:f>
        <x:v>5703.666245090131</x:v>
      </x:c>
      <x:c r="D529" s="18" t="n">
        <x:f>IF(Annahmen!$B$15&lt;&gt;"gültig","",IF(Annahmen!$B$9=Annahmen!$D$9,Annahmen!$B$9,IF(Ziehungen!D529&lt;=(Annahmen!$C$9-Annahmen!$B$9)/(Annahmen!$D$9-Annahmen!$B$9),Annahmen!$B$9+SQRT(Ziehungen!D529*(Annahmen!$D$9-Annahmen!$B$9)*(Annahmen!$C$9-Annahmen!$B$9)),Annahmen!$D$9-SQRT((1-Ziehungen!D529)*(Annahmen!$D$9-Annahmen!$B$9)*(Annahmen!$D$9-Annahmen!$C$9)))))</x:f>
        <x:v>2054.343915616416</x:v>
      </x:c>
      <x:c r="E529" s="18" t="n">
        <x:f>IF(Annahmen!$B$15="gültig",SUM(B529:D529),"")</x:f>
        <x:v>18923.85863489358</x:v>
      </x:c>
      <x:c r="F529" s="14" t="n">
        <x:f>IF(Annahmen!$B$15="gültig",IF(E529&gt;Annahmen!$B$12,1,0),"")</x:f>
        <x:v>0</x:v>
      </x:c>
    </x:row>
    <x:row r="530" ht="23" customHeight="1">
      <x:c r="A530" s="14" t="n">
        <x:f>Ziehungen!A530</x:f>
        <x:v>524</x:v>
      </x:c>
      <x:c r="B530" s="18" t="n">
        <x:f>IF(Annahmen!$B$15&lt;&gt;"gültig","",IF(Annahmen!$B$7=Annahmen!$D$7,Annahmen!$B$7,IF(Ziehungen!B530&lt;=(Annahmen!$C$7-Annahmen!$B$7)/(Annahmen!$D$7-Annahmen!$B$7),Annahmen!$B$7+SQRT(Ziehungen!B530*(Annahmen!$D$7-Annahmen!$B$7)*(Annahmen!$C$7-Annahmen!$B$7)),Annahmen!$D$7-SQRT((1-Ziehungen!B530)*(Annahmen!$D$7-Annahmen!$B$7)*(Annahmen!$D$7-Annahmen!$C$7)))))</x:f>
        <x:v>10577.580944700256</x:v>
      </x:c>
      <x:c r="C530" s="18" t="n">
        <x:f>IF(Annahmen!$B$15&lt;&gt;"gültig","",IF(Annahmen!$B$8=Annahmen!$D$8,Annahmen!$B$8,IF(Ziehungen!C530&lt;=(Annahmen!$C$8-Annahmen!$B$8)/(Annahmen!$D$8-Annahmen!$B$8),Annahmen!$B$8+SQRT(Ziehungen!C530*(Annahmen!$D$8-Annahmen!$B$8)*(Annahmen!$C$8-Annahmen!$B$8)),Annahmen!$D$8-SQRT((1-Ziehungen!C530)*(Annahmen!$D$8-Annahmen!$B$8)*(Annahmen!$D$8-Annahmen!$C$8)))))</x:f>
        <x:v>6955.300870551836</x:v>
      </x:c>
      <x:c r="D530" s="18" t="n">
        <x:f>IF(Annahmen!$B$15&lt;&gt;"gültig","",IF(Annahmen!$B$9=Annahmen!$D$9,Annahmen!$B$9,IF(Ziehungen!D530&lt;=(Annahmen!$C$9-Annahmen!$B$9)/(Annahmen!$D$9-Annahmen!$B$9),Annahmen!$B$9+SQRT(Ziehungen!D530*(Annahmen!$D$9-Annahmen!$B$9)*(Annahmen!$C$9-Annahmen!$B$9)),Annahmen!$D$9-SQRT((1-Ziehungen!D530)*(Annahmen!$D$9-Annahmen!$B$9)*(Annahmen!$D$9-Annahmen!$C$9)))))</x:f>
        <x:v>1670.0102888254498</x:v>
      </x:c>
      <x:c r="E530" s="18" t="n">
        <x:f>IF(Annahmen!$B$15="gültig",SUM(B530:D530),"")</x:f>
        <x:v>19202.892104077542</x:v>
      </x:c>
      <x:c r="F530" s="14" t="n">
        <x:f>IF(Annahmen!$B$15="gültig",IF(E530&gt;Annahmen!$B$12,1,0),"")</x:f>
        <x:v>0</x:v>
      </x:c>
    </x:row>
    <x:row r="531" ht="23" customHeight="1">
      <x:c r="A531" s="14" t="n">
        <x:f>Ziehungen!A531</x:f>
        <x:v>525</x:v>
      </x:c>
      <x:c r="B531" s="18" t="n">
        <x:f>IF(Annahmen!$B$15&lt;&gt;"gültig","",IF(Annahmen!$B$7=Annahmen!$D$7,Annahmen!$B$7,IF(Ziehungen!B531&lt;=(Annahmen!$C$7-Annahmen!$B$7)/(Annahmen!$D$7-Annahmen!$B$7),Annahmen!$B$7+SQRT(Ziehungen!B531*(Annahmen!$D$7-Annahmen!$B$7)*(Annahmen!$C$7-Annahmen!$B$7)),Annahmen!$D$7-SQRT((1-Ziehungen!B531)*(Annahmen!$D$7-Annahmen!$B$7)*(Annahmen!$D$7-Annahmen!$C$7)))))</x:f>
        <x:v>10929.003274423772</x:v>
      </x:c>
      <x:c r="C531" s="18" t="n">
        <x:f>IF(Annahmen!$B$15&lt;&gt;"gültig","",IF(Annahmen!$B$8=Annahmen!$D$8,Annahmen!$B$8,IF(Ziehungen!C531&lt;=(Annahmen!$C$8-Annahmen!$B$8)/(Annahmen!$D$8-Annahmen!$B$8),Annahmen!$B$8+SQRT(Ziehungen!C531*(Annahmen!$D$8-Annahmen!$B$8)*(Annahmen!$C$8-Annahmen!$B$8)),Annahmen!$D$8-SQRT((1-Ziehungen!C531)*(Annahmen!$D$8-Annahmen!$B$8)*(Annahmen!$D$8-Annahmen!$C$8)))))</x:f>
        <x:v>5626.7735676552675</x:v>
      </x:c>
      <x:c r="D531" s="18" t="n">
        <x:f>IF(Annahmen!$B$15&lt;&gt;"gültig","",IF(Annahmen!$B$9=Annahmen!$D$9,Annahmen!$B$9,IF(Ziehungen!D531&lt;=(Annahmen!$C$9-Annahmen!$B$9)/(Annahmen!$D$9-Annahmen!$B$9),Annahmen!$B$9+SQRT(Ziehungen!D531*(Annahmen!$D$9-Annahmen!$B$9)*(Annahmen!$C$9-Annahmen!$B$9)),Annahmen!$D$9-SQRT((1-Ziehungen!D531)*(Annahmen!$D$9-Annahmen!$B$9)*(Annahmen!$D$9-Annahmen!$C$9)))))</x:f>
        <x:v>1664.0427455198055</x:v>
      </x:c>
      <x:c r="E531" s="18" t="n">
        <x:f>IF(Annahmen!$B$15="gültig",SUM(B531:D531),"")</x:f>
        <x:v>18219.819587598842</x:v>
      </x:c>
      <x:c r="F531" s="14" t="n">
        <x:f>IF(Annahmen!$B$15="gültig",IF(E531&gt;Annahmen!$B$12,1,0),"")</x:f>
        <x:v>0</x:v>
      </x:c>
    </x:row>
    <x:row r="532" ht="23" customHeight="1">
      <x:c r="A532" s="14" t="n">
        <x:f>Ziehungen!A532</x:f>
        <x:v>526</x:v>
      </x:c>
      <x:c r="B532" s="18" t="n">
        <x:f>IF(Annahmen!$B$15&lt;&gt;"gültig","",IF(Annahmen!$B$7=Annahmen!$D$7,Annahmen!$B$7,IF(Ziehungen!B532&lt;=(Annahmen!$C$7-Annahmen!$B$7)/(Annahmen!$D$7-Annahmen!$B$7),Annahmen!$B$7+SQRT(Ziehungen!B532*(Annahmen!$D$7-Annahmen!$B$7)*(Annahmen!$C$7-Annahmen!$B$7)),Annahmen!$D$7-SQRT((1-Ziehungen!B532)*(Annahmen!$D$7-Annahmen!$B$7)*(Annahmen!$D$7-Annahmen!$C$7)))))</x:f>
        <x:v>13223.684566351438</x:v>
      </x:c>
      <x:c r="C532" s="18" t="n">
        <x:f>IF(Annahmen!$B$15&lt;&gt;"gültig","",IF(Annahmen!$B$8=Annahmen!$D$8,Annahmen!$B$8,IF(Ziehungen!C532&lt;=(Annahmen!$C$8-Annahmen!$B$8)/(Annahmen!$D$8-Annahmen!$B$8),Annahmen!$B$8+SQRT(Ziehungen!C532*(Annahmen!$D$8-Annahmen!$B$8)*(Annahmen!$C$8-Annahmen!$B$8)),Annahmen!$D$8-SQRT((1-Ziehungen!C532)*(Annahmen!$D$8-Annahmen!$B$8)*(Annahmen!$D$8-Annahmen!$C$8)))))</x:f>
        <x:v>5923.51452908677</x:v>
      </x:c>
      <x:c r="D532" s="18" t="n">
        <x:f>IF(Annahmen!$B$15&lt;&gt;"gültig","",IF(Annahmen!$B$9=Annahmen!$D$9,Annahmen!$B$9,IF(Ziehungen!D532&lt;=(Annahmen!$C$9-Annahmen!$B$9)/(Annahmen!$D$9-Annahmen!$B$9),Annahmen!$B$9+SQRT(Ziehungen!D532*(Annahmen!$D$9-Annahmen!$B$9)*(Annahmen!$C$9-Annahmen!$B$9)),Annahmen!$D$9-SQRT((1-Ziehungen!D532)*(Annahmen!$D$9-Annahmen!$B$9)*(Annahmen!$D$9-Annahmen!$C$9)))))</x:f>
        <x:v>1997.1200194205503</x:v>
      </x:c>
      <x:c r="E532" s="18" t="n">
        <x:f>IF(Annahmen!$B$15="gültig",SUM(B532:D532),"")</x:f>
        <x:v>21144.319114858758</x:v>
      </x:c>
      <x:c r="F532" s="14" t="n">
        <x:f>IF(Annahmen!$B$15="gültig",IF(E532&gt;Annahmen!$B$12,1,0),"")</x:f>
        <x:v>1</x:v>
      </x:c>
    </x:row>
    <x:row r="533" ht="23" customHeight="1">
      <x:c r="A533" s="14" t="n">
        <x:f>Ziehungen!A533</x:f>
        <x:v>527</x:v>
      </x:c>
      <x:c r="B533" s="18" t="n">
        <x:f>IF(Annahmen!$B$15&lt;&gt;"gültig","",IF(Annahmen!$B$7=Annahmen!$D$7,Annahmen!$B$7,IF(Ziehungen!B533&lt;=(Annahmen!$C$7-Annahmen!$B$7)/(Annahmen!$D$7-Annahmen!$B$7),Annahmen!$B$7+SQRT(Ziehungen!B533*(Annahmen!$D$7-Annahmen!$B$7)*(Annahmen!$C$7-Annahmen!$B$7)),Annahmen!$D$7-SQRT((1-Ziehungen!B533)*(Annahmen!$D$7-Annahmen!$B$7)*(Annahmen!$D$7-Annahmen!$C$7)))))</x:f>
        <x:v>10915.915132224749</x:v>
      </x:c>
      <x:c r="C533" s="18" t="n">
        <x:f>IF(Annahmen!$B$15&lt;&gt;"gültig","",IF(Annahmen!$B$8=Annahmen!$D$8,Annahmen!$B$8,IF(Ziehungen!C533&lt;=(Annahmen!$C$8-Annahmen!$B$8)/(Annahmen!$D$8-Annahmen!$B$8),Annahmen!$B$8+SQRT(Ziehungen!C533*(Annahmen!$D$8-Annahmen!$B$8)*(Annahmen!$C$8-Annahmen!$B$8)),Annahmen!$D$8-SQRT((1-Ziehungen!C533)*(Annahmen!$D$8-Annahmen!$B$8)*(Annahmen!$D$8-Annahmen!$C$8)))))</x:f>
        <x:v>5128.840933485078</x:v>
      </x:c>
      <x:c r="D533" s="18" t="n">
        <x:f>IF(Annahmen!$B$15&lt;&gt;"gültig","",IF(Annahmen!$B$9=Annahmen!$D$9,Annahmen!$B$9,IF(Ziehungen!D533&lt;=(Annahmen!$C$9-Annahmen!$B$9)/(Annahmen!$D$9-Annahmen!$B$9),Annahmen!$B$9+SQRT(Ziehungen!D533*(Annahmen!$D$9-Annahmen!$B$9)*(Annahmen!$C$9-Annahmen!$B$9)),Annahmen!$D$9-SQRT((1-Ziehungen!D533)*(Annahmen!$D$9-Annahmen!$B$9)*(Annahmen!$D$9-Annahmen!$C$9)))))</x:f>
        <x:v>1569.3662580327787</x:v>
      </x:c>
      <x:c r="E533" s="18" t="n">
        <x:f>IF(Annahmen!$B$15="gültig",SUM(B533:D533),"")</x:f>
        <x:v>17614.122323742606</x:v>
      </x:c>
      <x:c r="F533" s="14" t="n">
        <x:f>IF(Annahmen!$B$15="gültig",IF(E533&gt;Annahmen!$B$12,1,0),"")</x:f>
        <x:v>0</x:v>
      </x:c>
    </x:row>
    <x:row r="534" ht="23" customHeight="1">
      <x:c r="A534" s="14" t="n">
        <x:f>Ziehungen!A534</x:f>
        <x:v>528</x:v>
      </x:c>
      <x:c r="B534" s="18" t="n">
        <x:f>IF(Annahmen!$B$15&lt;&gt;"gültig","",IF(Annahmen!$B$7=Annahmen!$D$7,Annahmen!$B$7,IF(Ziehungen!B534&lt;=(Annahmen!$C$7-Annahmen!$B$7)/(Annahmen!$D$7-Annahmen!$B$7),Annahmen!$B$7+SQRT(Ziehungen!B534*(Annahmen!$D$7-Annahmen!$B$7)*(Annahmen!$C$7-Annahmen!$B$7)),Annahmen!$D$7-SQRT((1-Ziehungen!B534)*(Annahmen!$D$7-Annahmen!$B$7)*(Annahmen!$D$7-Annahmen!$C$7)))))</x:f>
        <x:v>11866.99986824662</x:v>
      </x:c>
      <x:c r="C534" s="18" t="n">
        <x:f>IF(Annahmen!$B$15&lt;&gt;"gültig","",IF(Annahmen!$B$8=Annahmen!$D$8,Annahmen!$B$8,IF(Ziehungen!C534&lt;=(Annahmen!$C$8-Annahmen!$B$8)/(Annahmen!$D$8-Annahmen!$B$8),Annahmen!$B$8+SQRT(Ziehungen!C534*(Annahmen!$D$8-Annahmen!$B$8)*(Annahmen!$C$8-Annahmen!$B$8)),Annahmen!$D$8-SQRT((1-Ziehungen!C534)*(Annahmen!$D$8-Annahmen!$B$8)*(Annahmen!$D$8-Annahmen!$C$8)))))</x:f>
        <x:v>5566.595009138033</x:v>
      </x:c>
      <x:c r="D534" s="18" t="n">
        <x:f>IF(Annahmen!$B$15&lt;&gt;"gültig","",IF(Annahmen!$B$9=Annahmen!$D$9,Annahmen!$B$9,IF(Ziehungen!D534&lt;=(Annahmen!$C$9-Annahmen!$B$9)/(Annahmen!$D$9-Annahmen!$B$9),Annahmen!$B$9+SQRT(Ziehungen!D534*(Annahmen!$D$9-Annahmen!$B$9)*(Annahmen!$C$9-Annahmen!$B$9)),Annahmen!$D$9-SQRT((1-Ziehungen!D534)*(Annahmen!$D$9-Annahmen!$B$9)*(Annahmen!$D$9-Annahmen!$C$9)))))</x:f>
        <x:v>1571.7689481395116</x:v>
      </x:c>
      <x:c r="E534" s="18" t="n">
        <x:f>IF(Annahmen!$B$15="gültig",SUM(B534:D534),"")</x:f>
        <x:v>19005.363825524164</x:v>
      </x:c>
      <x:c r="F534" s="14" t="n">
        <x:f>IF(Annahmen!$B$15="gültig",IF(E534&gt;Annahmen!$B$12,1,0),"")</x:f>
        <x:v>0</x:v>
      </x:c>
    </x:row>
    <x:row r="535" ht="23" customHeight="1">
      <x:c r="A535" s="14" t="n">
        <x:f>Ziehungen!A535</x:f>
        <x:v>529</x:v>
      </x:c>
      <x:c r="B535" s="18" t="n">
        <x:f>IF(Annahmen!$B$15&lt;&gt;"gültig","",IF(Annahmen!$B$7=Annahmen!$D$7,Annahmen!$B$7,IF(Ziehungen!B535&lt;=(Annahmen!$C$7-Annahmen!$B$7)/(Annahmen!$D$7-Annahmen!$B$7),Annahmen!$B$7+SQRT(Ziehungen!B535*(Annahmen!$D$7-Annahmen!$B$7)*(Annahmen!$C$7-Annahmen!$B$7)),Annahmen!$D$7-SQRT((1-Ziehungen!B535)*(Annahmen!$D$7-Annahmen!$B$7)*(Annahmen!$D$7-Annahmen!$C$7)))))</x:f>
        <x:v>11837.853574811808</x:v>
      </x:c>
      <x:c r="C535" s="18" t="n">
        <x:f>IF(Annahmen!$B$15&lt;&gt;"gültig","",IF(Annahmen!$B$8=Annahmen!$D$8,Annahmen!$B$8,IF(Ziehungen!C535&lt;=(Annahmen!$C$8-Annahmen!$B$8)/(Annahmen!$D$8-Annahmen!$B$8),Annahmen!$B$8+SQRT(Ziehungen!C535*(Annahmen!$D$8-Annahmen!$B$8)*(Annahmen!$C$8-Annahmen!$B$8)),Annahmen!$D$8-SQRT((1-Ziehungen!C535)*(Annahmen!$D$8-Annahmen!$B$8)*(Annahmen!$D$8-Annahmen!$C$8)))))</x:f>
        <x:v>7012.006384206744</x:v>
      </x:c>
      <x:c r="D535" s="18" t="n">
        <x:f>IF(Annahmen!$B$15&lt;&gt;"gültig","",IF(Annahmen!$B$9=Annahmen!$D$9,Annahmen!$B$9,IF(Ziehungen!D535&lt;=(Annahmen!$C$9-Annahmen!$B$9)/(Annahmen!$D$9-Annahmen!$B$9),Annahmen!$B$9+SQRT(Ziehungen!D535*(Annahmen!$D$9-Annahmen!$B$9)*(Annahmen!$C$9-Annahmen!$B$9)),Annahmen!$D$9-SQRT((1-Ziehungen!D535)*(Annahmen!$D$9-Annahmen!$B$9)*(Annahmen!$D$9-Annahmen!$C$9)))))</x:f>
        <x:v>2860.85542590395</x:v>
      </x:c>
      <x:c r="E535" s="18" t="n">
        <x:f>IF(Annahmen!$B$15="gültig",SUM(B535:D535),"")</x:f>
        <x:v>21710.7153849225</x:v>
      </x:c>
      <x:c r="F535" s="14" t="n">
        <x:f>IF(Annahmen!$B$15="gültig",IF(E535&gt;Annahmen!$B$12,1,0),"")</x:f>
        <x:v>1</x:v>
      </x:c>
    </x:row>
    <x:row r="536" ht="23" customHeight="1">
      <x:c r="A536" s="14" t="n">
        <x:f>Ziehungen!A536</x:f>
        <x:v>530</x:v>
      </x:c>
      <x:c r="B536" s="18" t="n">
        <x:f>IF(Annahmen!$B$15&lt;&gt;"gültig","",IF(Annahmen!$B$7=Annahmen!$D$7,Annahmen!$B$7,IF(Ziehungen!B536&lt;=(Annahmen!$C$7-Annahmen!$B$7)/(Annahmen!$D$7-Annahmen!$B$7),Annahmen!$B$7+SQRT(Ziehungen!B536*(Annahmen!$D$7-Annahmen!$B$7)*(Annahmen!$C$7-Annahmen!$B$7)),Annahmen!$D$7-SQRT((1-Ziehungen!B536)*(Annahmen!$D$7-Annahmen!$B$7)*(Annahmen!$D$7-Annahmen!$C$7)))))</x:f>
        <x:v>12758.400697561668</x:v>
      </x:c>
      <x:c r="C536" s="18" t="n">
        <x:f>IF(Annahmen!$B$15&lt;&gt;"gültig","",IF(Annahmen!$B$8=Annahmen!$D$8,Annahmen!$B$8,IF(Ziehungen!C536&lt;=(Annahmen!$C$8-Annahmen!$B$8)/(Annahmen!$D$8-Annahmen!$B$8),Annahmen!$B$8+SQRT(Ziehungen!C536*(Annahmen!$D$8-Annahmen!$B$8)*(Annahmen!$C$8-Annahmen!$B$8)),Annahmen!$D$8-SQRT((1-Ziehungen!C536)*(Annahmen!$D$8-Annahmen!$B$8)*(Annahmen!$D$8-Annahmen!$C$8)))))</x:f>
        <x:v>5723.907833406251</x:v>
      </x:c>
      <x:c r="D536" s="18" t="n">
        <x:f>IF(Annahmen!$B$15&lt;&gt;"gültig","",IF(Annahmen!$B$9=Annahmen!$D$9,Annahmen!$B$9,IF(Ziehungen!D536&lt;=(Annahmen!$C$9-Annahmen!$B$9)/(Annahmen!$D$9-Annahmen!$B$9),Annahmen!$B$9+SQRT(Ziehungen!D536*(Annahmen!$D$9-Annahmen!$B$9)*(Annahmen!$C$9-Annahmen!$B$9)),Annahmen!$D$9-SQRT((1-Ziehungen!D536)*(Annahmen!$D$9-Annahmen!$B$9)*(Annahmen!$D$9-Annahmen!$C$9)))))</x:f>
        <x:v>1419.2987999519614</x:v>
      </x:c>
      <x:c r="E536" s="18" t="n">
        <x:f>IF(Annahmen!$B$15="gültig",SUM(B536:D536),"")</x:f>
        <x:v>19901.60733091988</x:v>
      </x:c>
      <x:c r="F536" s="14" t="n">
        <x:f>IF(Annahmen!$B$15="gültig",IF(E536&gt;Annahmen!$B$12,1,0),"")</x:f>
        <x:v>0</x:v>
      </x:c>
    </x:row>
    <x:row r="537" ht="23" customHeight="1">
      <x:c r="A537" s="14" t="n">
        <x:f>Ziehungen!A537</x:f>
        <x:v>531</x:v>
      </x:c>
      <x:c r="B537" s="18" t="n">
        <x:f>IF(Annahmen!$B$15&lt;&gt;"gültig","",IF(Annahmen!$B$7=Annahmen!$D$7,Annahmen!$B$7,IF(Ziehungen!B537&lt;=(Annahmen!$C$7-Annahmen!$B$7)/(Annahmen!$D$7-Annahmen!$B$7),Annahmen!$B$7+SQRT(Ziehungen!B537*(Annahmen!$D$7-Annahmen!$B$7)*(Annahmen!$C$7-Annahmen!$B$7)),Annahmen!$D$7-SQRT((1-Ziehungen!B537)*(Annahmen!$D$7-Annahmen!$B$7)*(Annahmen!$D$7-Annahmen!$C$7)))))</x:f>
        <x:v>9789.75361446075</x:v>
      </x:c>
      <x:c r="C537" s="18" t="n">
        <x:f>IF(Annahmen!$B$15&lt;&gt;"gültig","",IF(Annahmen!$B$8=Annahmen!$D$8,Annahmen!$B$8,IF(Ziehungen!C537&lt;=(Annahmen!$C$8-Annahmen!$B$8)/(Annahmen!$D$8-Annahmen!$B$8),Annahmen!$B$8+SQRT(Ziehungen!C537*(Annahmen!$D$8-Annahmen!$B$8)*(Annahmen!$C$8-Annahmen!$B$8)),Annahmen!$D$8-SQRT((1-Ziehungen!C537)*(Annahmen!$D$8-Annahmen!$B$8)*(Annahmen!$D$8-Annahmen!$C$8)))))</x:f>
        <x:v>7560.59630876283</x:v>
      </x:c>
      <x:c r="D537" s="18" t="n">
        <x:f>IF(Annahmen!$B$15&lt;&gt;"gültig","",IF(Annahmen!$B$9=Annahmen!$D$9,Annahmen!$B$9,IF(Ziehungen!D537&lt;=(Annahmen!$C$9-Annahmen!$B$9)/(Annahmen!$D$9-Annahmen!$B$9),Annahmen!$B$9+SQRT(Ziehungen!D537*(Annahmen!$D$9-Annahmen!$B$9)*(Annahmen!$C$9-Annahmen!$B$9)),Annahmen!$D$9-SQRT((1-Ziehungen!D537)*(Annahmen!$D$9-Annahmen!$B$9)*(Annahmen!$D$9-Annahmen!$C$9)))))</x:f>
        <x:v>2209.338065693111</x:v>
      </x:c>
      <x:c r="E537" s="18" t="n">
        <x:f>IF(Annahmen!$B$15="gültig",SUM(B537:D537),"")</x:f>
        <x:v>19559.68798891669</x:v>
      </x:c>
      <x:c r="F537" s="14" t="n">
        <x:f>IF(Annahmen!$B$15="gültig",IF(E537&gt;Annahmen!$B$12,1,0),"")</x:f>
        <x:v>0</x:v>
      </x:c>
    </x:row>
    <x:row r="538" ht="23" customHeight="1">
      <x:c r="A538" s="14" t="n">
        <x:f>Ziehungen!A538</x:f>
        <x:v>532</x:v>
      </x:c>
      <x:c r="B538" s="18" t="n">
        <x:f>IF(Annahmen!$B$15&lt;&gt;"gültig","",IF(Annahmen!$B$7=Annahmen!$D$7,Annahmen!$B$7,IF(Ziehungen!B538&lt;=(Annahmen!$C$7-Annahmen!$B$7)/(Annahmen!$D$7-Annahmen!$B$7),Annahmen!$B$7+SQRT(Ziehungen!B538*(Annahmen!$D$7-Annahmen!$B$7)*(Annahmen!$C$7-Annahmen!$B$7)),Annahmen!$D$7-SQRT((1-Ziehungen!B538)*(Annahmen!$D$7-Annahmen!$B$7)*(Annahmen!$D$7-Annahmen!$C$7)))))</x:f>
        <x:v>10298.63651930122</x:v>
      </x:c>
      <x:c r="C538" s="18" t="n">
        <x:f>IF(Annahmen!$B$15&lt;&gt;"gültig","",IF(Annahmen!$B$8=Annahmen!$D$8,Annahmen!$B$8,IF(Ziehungen!C538&lt;=(Annahmen!$C$8-Annahmen!$B$8)/(Annahmen!$D$8-Annahmen!$B$8),Annahmen!$B$8+SQRT(Ziehungen!C538*(Annahmen!$D$8-Annahmen!$B$8)*(Annahmen!$C$8-Annahmen!$B$8)),Annahmen!$D$8-SQRT((1-Ziehungen!C538)*(Annahmen!$D$8-Annahmen!$B$8)*(Annahmen!$D$8-Annahmen!$C$8)))))</x:f>
        <x:v>4548.582212626063</x:v>
      </x:c>
      <x:c r="D538" s="18" t="n">
        <x:f>IF(Annahmen!$B$15&lt;&gt;"gültig","",IF(Annahmen!$B$9=Annahmen!$D$9,Annahmen!$B$9,IF(Ziehungen!D538&lt;=(Annahmen!$C$9-Annahmen!$B$9)/(Annahmen!$D$9-Annahmen!$B$9),Annahmen!$B$9+SQRT(Ziehungen!D538*(Annahmen!$D$9-Annahmen!$B$9)*(Annahmen!$C$9-Annahmen!$B$9)),Annahmen!$D$9-SQRT((1-Ziehungen!D538)*(Annahmen!$D$9-Annahmen!$B$9)*(Annahmen!$D$9-Annahmen!$C$9)))))</x:f>
        <x:v>2353.2610693740926</x:v>
      </x:c>
      <x:c r="E538" s="18" t="n">
        <x:f>IF(Annahmen!$B$15="gültig",SUM(B538:D538),"")</x:f>
        <x:v>17200.479801301375</x:v>
      </x:c>
      <x:c r="F538" s="14" t="n">
        <x:f>IF(Annahmen!$B$15="gültig",IF(E538&gt;Annahmen!$B$12,1,0),"")</x:f>
        <x:v>0</x:v>
      </x:c>
    </x:row>
    <x:row r="539" ht="23" customHeight="1">
      <x:c r="A539" s="14" t="n">
        <x:f>Ziehungen!A539</x:f>
        <x:v>533</x:v>
      </x:c>
      <x:c r="B539" s="18" t="n">
        <x:f>IF(Annahmen!$B$15&lt;&gt;"gültig","",IF(Annahmen!$B$7=Annahmen!$D$7,Annahmen!$B$7,IF(Ziehungen!B539&lt;=(Annahmen!$C$7-Annahmen!$B$7)/(Annahmen!$D$7-Annahmen!$B$7),Annahmen!$B$7+SQRT(Ziehungen!B539*(Annahmen!$D$7-Annahmen!$B$7)*(Annahmen!$C$7-Annahmen!$B$7)),Annahmen!$D$7-SQRT((1-Ziehungen!B539)*(Annahmen!$D$7-Annahmen!$B$7)*(Annahmen!$D$7-Annahmen!$C$7)))))</x:f>
        <x:v>11212.767570815551</x:v>
      </x:c>
      <x:c r="C539" s="18" t="n">
        <x:f>IF(Annahmen!$B$15&lt;&gt;"gültig","",IF(Annahmen!$B$8=Annahmen!$D$8,Annahmen!$B$8,IF(Ziehungen!C539&lt;=(Annahmen!$C$8-Annahmen!$B$8)/(Annahmen!$D$8-Annahmen!$B$8),Annahmen!$B$8+SQRT(Ziehungen!C539*(Annahmen!$D$8-Annahmen!$B$8)*(Annahmen!$C$8-Annahmen!$B$8)),Annahmen!$D$8-SQRT((1-Ziehungen!C539)*(Annahmen!$D$8-Annahmen!$B$8)*(Annahmen!$D$8-Annahmen!$C$8)))))</x:f>
        <x:v>7396.007623343775</x:v>
      </x:c>
      <x:c r="D539" s="18" t="n">
        <x:f>IF(Annahmen!$B$15&lt;&gt;"gültig","",IF(Annahmen!$B$9=Annahmen!$D$9,Annahmen!$B$9,IF(Ziehungen!D539&lt;=(Annahmen!$C$9-Annahmen!$B$9)/(Annahmen!$D$9-Annahmen!$B$9),Annahmen!$B$9+SQRT(Ziehungen!D539*(Annahmen!$D$9-Annahmen!$B$9)*(Annahmen!$C$9-Annahmen!$B$9)),Annahmen!$D$9-SQRT((1-Ziehungen!D539)*(Annahmen!$D$9-Annahmen!$B$9)*(Annahmen!$D$9-Annahmen!$C$9)))))</x:f>
        <x:v>1600.5626476675884</x:v>
      </x:c>
      <x:c r="E539" s="18" t="n">
        <x:f>IF(Annahmen!$B$15="gültig",SUM(B539:D539),"")</x:f>
        <x:v>20209.337841826917</x:v>
      </x:c>
      <x:c r="F539" s="14" t="n">
        <x:f>IF(Annahmen!$B$15="gültig",IF(E539&gt;Annahmen!$B$12,1,0),"")</x:f>
        <x:v>1</x:v>
      </x:c>
    </x:row>
    <x:row r="540" ht="23" customHeight="1">
      <x:c r="A540" s="14" t="n">
        <x:f>Ziehungen!A540</x:f>
        <x:v>534</x:v>
      </x:c>
      <x:c r="B540" s="18" t="n">
        <x:f>IF(Annahmen!$B$15&lt;&gt;"gültig","",IF(Annahmen!$B$7=Annahmen!$D$7,Annahmen!$B$7,IF(Ziehungen!B540&lt;=(Annahmen!$C$7-Annahmen!$B$7)/(Annahmen!$D$7-Annahmen!$B$7),Annahmen!$B$7+SQRT(Ziehungen!B540*(Annahmen!$D$7-Annahmen!$B$7)*(Annahmen!$C$7-Annahmen!$B$7)),Annahmen!$D$7-SQRT((1-Ziehungen!B540)*(Annahmen!$D$7-Annahmen!$B$7)*(Annahmen!$D$7-Annahmen!$C$7)))))</x:f>
        <x:v>11346.321656441385</x:v>
      </x:c>
      <x:c r="C540" s="18" t="n">
        <x:f>IF(Annahmen!$B$15&lt;&gt;"gültig","",IF(Annahmen!$B$8=Annahmen!$D$8,Annahmen!$B$8,IF(Ziehungen!C540&lt;=(Annahmen!$C$8-Annahmen!$B$8)/(Annahmen!$D$8-Annahmen!$B$8),Annahmen!$B$8+SQRT(Ziehungen!C540*(Annahmen!$D$8-Annahmen!$B$8)*(Annahmen!$C$8-Annahmen!$B$8)),Annahmen!$D$8-SQRT((1-Ziehungen!C540)*(Annahmen!$D$8-Annahmen!$B$8)*(Annahmen!$D$8-Annahmen!$C$8)))))</x:f>
        <x:v>7642.3883500014545</x:v>
      </x:c>
      <x:c r="D540" s="18" t="n">
        <x:f>IF(Annahmen!$B$15&lt;&gt;"gültig","",IF(Annahmen!$B$9=Annahmen!$D$9,Annahmen!$B$9,IF(Ziehungen!D540&lt;=(Annahmen!$C$9-Annahmen!$B$9)/(Annahmen!$D$9-Annahmen!$B$9),Annahmen!$B$9+SQRT(Ziehungen!D540*(Annahmen!$D$9-Annahmen!$B$9)*(Annahmen!$C$9-Annahmen!$B$9)),Annahmen!$D$9-SQRT((1-Ziehungen!D540)*(Annahmen!$D$9-Annahmen!$B$9)*(Annahmen!$D$9-Annahmen!$C$9)))))</x:f>
        <x:v>1228.6329770454213</x:v>
      </x:c>
      <x:c r="E540" s="18" t="n">
        <x:f>IF(Annahmen!$B$15="gültig",SUM(B540:D540),"")</x:f>
        <x:v>20217.34298348826</x:v>
      </x:c>
      <x:c r="F540" s="14" t="n">
        <x:f>IF(Annahmen!$B$15="gültig",IF(E540&gt;Annahmen!$B$12,1,0),"")</x:f>
        <x:v>1</x:v>
      </x:c>
    </x:row>
    <x:row r="541" ht="23" customHeight="1">
      <x:c r="A541" s="14" t="n">
        <x:f>Ziehungen!A541</x:f>
        <x:v>535</x:v>
      </x:c>
      <x:c r="B541" s="18" t="n">
        <x:f>IF(Annahmen!$B$15&lt;&gt;"gültig","",IF(Annahmen!$B$7=Annahmen!$D$7,Annahmen!$B$7,IF(Ziehungen!B541&lt;=(Annahmen!$C$7-Annahmen!$B$7)/(Annahmen!$D$7-Annahmen!$B$7),Annahmen!$B$7+SQRT(Ziehungen!B541*(Annahmen!$D$7-Annahmen!$B$7)*(Annahmen!$C$7-Annahmen!$B$7)),Annahmen!$D$7-SQRT((1-Ziehungen!B541)*(Annahmen!$D$7-Annahmen!$B$7)*(Annahmen!$D$7-Annahmen!$C$7)))))</x:f>
        <x:v>10156.318003322713</x:v>
      </x:c>
      <x:c r="C541" s="18" t="n">
        <x:f>IF(Annahmen!$B$15&lt;&gt;"gültig","",IF(Annahmen!$B$8=Annahmen!$D$8,Annahmen!$B$8,IF(Ziehungen!C541&lt;=(Annahmen!$C$8-Annahmen!$B$8)/(Annahmen!$D$8-Annahmen!$B$8),Annahmen!$B$8+SQRT(Ziehungen!C541*(Annahmen!$D$8-Annahmen!$B$8)*(Annahmen!$C$8-Annahmen!$B$8)),Annahmen!$D$8-SQRT((1-Ziehungen!C541)*(Annahmen!$D$8-Annahmen!$B$8)*(Annahmen!$D$8-Annahmen!$C$8)))))</x:f>
        <x:v>7484.357836225388</x:v>
      </x:c>
      <x:c r="D541" s="18" t="n">
        <x:f>IF(Annahmen!$B$15&lt;&gt;"gültig","",IF(Annahmen!$B$9=Annahmen!$D$9,Annahmen!$B$9,IF(Ziehungen!D541&lt;=(Annahmen!$C$9-Annahmen!$B$9)/(Annahmen!$D$9-Annahmen!$B$9),Annahmen!$B$9+SQRT(Ziehungen!D541*(Annahmen!$D$9-Annahmen!$B$9)*(Annahmen!$C$9-Annahmen!$B$9)),Annahmen!$D$9-SQRT((1-Ziehungen!D541)*(Annahmen!$D$9-Annahmen!$B$9)*(Annahmen!$D$9-Annahmen!$C$9)))))</x:f>
        <x:v>1542.9409499318078</x:v>
      </x:c>
      <x:c r="E541" s="18" t="n">
        <x:f>IF(Annahmen!$B$15="gültig",SUM(B541:D541),"")</x:f>
        <x:v>19183.616789479907</x:v>
      </x:c>
      <x:c r="F541" s="14" t="n">
        <x:f>IF(Annahmen!$B$15="gültig",IF(E541&gt;Annahmen!$B$12,1,0),"")</x:f>
        <x:v>0</x:v>
      </x:c>
    </x:row>
    <x:row r="542" ht="23" customHeight="1">
      <x:c r="A542" s="14" t="n">
        <x:f>Ziehungen!A542</x:f>
        <x:v>536</x:v>
      </x:c>
      <x:c r="B542" s="18" t="n">
        <x:f>IF(Annahmen!$B$15&lt;&gt;"gültig","",IF(Annahmen!$B$7=Annahmen!$D$7,Annahmen!$B$7,IF(Ziehungen!B542&lt;=(Annahmen!$C$7-Annahmen!$B$7)/(Annahmen!$D$7-Annahmen!$B$7),Annahmen!$B$7+SQRT(Ziehungen!B542*(Annahmen!$D$7-Annahmen!$B$7)*(Annahmen!$C$7-Annahmen!$B$7)),Annahmen!$D$7-SQRT((1-Ziehungen!B542)*(Annahmen!$D$7-Annahmen!$B$7)*(Annahmen!$D$7-Annahmen!$C$7)))))</x:f>
        <x:v>10034.680744201587</x:v>
      </x:c>
      <x:c r="C542" s="18" t="n">
        <x:f>IF(Annahmen!$B$15&lt;&gt;"gültig","",IF(Annahmen!$B$8=Annahmen!$D$8,Annahmen!$B$8,IF(Ziehungen!C542&lt;=(Annahmen!$C$8-Annahmen!$B$8)/(Annahmen!$D$8-Annahmen!$B$8),Annahmen!$B$8+SQRT(Ziehungen!C542*(Annahmen!$D$8-Annahmen!$B$8)*(Annahmen!$C$8-Annahmen!$B$8)),Annahmen!$D$8-SQRT((1-Ziehungen!C542)*(Annahmen!$D$8-Annahmen!$B$8)*(Annahmen!$D$8-Annahmen!$C$8)))))</x:f>
        <x:v>5800.523077376694</x:v>
      </x:c>
      <x:c r="D542" s="18" t="n">
        <x:f>IF(Annahmen!$B$15&lt;&gt;"gültig","",IF(Annahmen!$B$9=Annahmen!$D$9,Annahmen!$B$9,IF(Ziehungen!D542&lt;=(Annahmen!$C$9-Annahmen!$B$9)/(Annahmen!$D$9-Annahmen!$B$9),Annahmen!$B$9+SQRT(Ziehungen!D542*(Annahmen!$D$9-Annahmen!$B$9)*(Annahmen!$C$9-Annahmen!$B$9)),Annahmen!$D$9-SQRT((1-Ziehungen!D542)*(Annahmen!$D$9-Annahmen!$B$9)*(Annahmen!$D$9-Annahmen!$C$9)))))</x:f>
        <x:v>1804.6298226488152</x:v>
      </x:c>
      <x:c r="E542" s="18" t="n">
        <x:f>IF(Annahmen!$B$15="gültig",SUM(B542:D542),"")</x:f>
        <x:v>17639.833644227096</x:v>
      </x:c>
      <x:c r="F542" s="14" t="n">
        <x:f>IF(Annahmen!$B$15="gültig",IF(E542&gt;Annahmen!$B$12,1,0),"")</x:f>
        <x:v>0</x:v>
      </x:c>
    </x:row>
    <x:row r="543" ht="23" customHeight="1">
      <x:c r="A543" s="14" t="n">
        <x:f>Ziehungen!A543</x:f>
        <x:v>537</x:v>
      </x:c>
      <x:c r="B543" s="18" t="n">
        <x:f>IF(Annahmen!$B$15&lt;&gt;"gültig","",IF(Annahmen!$B$7=Annahmen!$D$7,Annahmen!$B$7,IF(Ziehungen!B543&lt;=(Annahmen!$C$7-Annahmen!$B$7)/(Annahmen!$D$7-Annahmen!$B$7),Annahmen!$B$7+SQRT(Ziehungen!B543*(Annahmen!$D$7-Annahmen!$B$7)*(Annahmen!$C$7-Annahmen!$B$7)),Annahmen!$D$7-SQRT((1-Ziehungen!B543)*(Annahmen!$D$7-Annahmen!$B$7)*(Annahmen!$D$7-Annahmen!$C$7)))))</x:f>
        <x:v>10155.215454563011</x:v>
      </x:c>
      <x:c r="C543" s="18" t="n">
        <x:f>IF(Annahmen!$B$15&lt;&gt;"gültig","",IF(Annahmen!$B$8=Annahmen!$D$8,Annahmen!$B$8,IF(Ziehungen!C543&lt;=(Annahmen!$C$8-Annahmen!$B$8)/(Annahmen!$D$8-Annahmen!$B$8),Annahmen!$B$8+SQRT(Ziehungen!C543*(Annahmen!$D$8-Annahmen!$B$8)*(Annahmen!$C$8-Annahmen!$B$8)),Annahmen!$D$8-SQRT((1-Ziehungen!C543)*(Annahmen!$D$8-Annahmen!$B$8)*(Annahmen!$D$8-Annahmen!$C$8)))))</x:f>
        <x:v>7090.419399027142</x:v>
      </x:c>
      <x:c r="D543" s="18" t="n">
        <x:f>IF(Annahmen!$B$15&lt;&gt;"gültig","",IF(Annahmen!$B$9=Annahmen!$D$9,Annahmen!$B$9,IF(Ziehungen!D543&lt;=(Annahmen!$C$9-Annahmen!$B$9)/(Annahmen!$D$9-Annahmen!$B$9),Annahmen!$B$9+SQRT(Ziehungen!D543*(Annahmen!$D$9-Annahmen!$B$9)*(Annahmen!$C$9-Annahmen!$B$9)),Annahmen!$D$9-SQRT((1-Ziehungen!D543)*(Annahmen!$D$9-Annahmen!$B$9)*(Annahmen!$D$9-Annahmen!$C$9)))))</x:f>
        <x:v>1249.6097382895791</x:v>
      </x:c>
      <x:c r="E543" s="18" t="n">
        <x:f>IF(Annahmen!$B$15="gültig",SUM(B543:D543),"")</x:f>
        <x:v>18495.24459187973</x:v>
      </x:c>
      <x:c r="F543" s="14" t="n">
        <x:f>IF(Annahmen!$B$15="gültig",IF(E543&gt;Annahmen!$B$12,1,0),"")</x:f>
        <x:v>0</x:v>
      </x:c>
    </x:row>
    <x:row r="544" ht="23" customHeight="1">
      <x:c r="A544" s="14" t="n">
        <x:f>Ziehungen!A544</x:f>
        <x:v>538</x:v>
      </x:c>
      <x:c r="B544" s="18" t="n">
        <x:f>IF(Annahmen!$B$15&lt;&gt;"gültig","",IF(Annahmen!$B$7=Annahmen!$D$7,Annahmen!$B$7,IF(Ziehungen!B544&lt;=(Annahmen!$C$7-Annahmen!$B$7)/(Annahmen!$D$7-Annahmen!$B$7),Annahmen!$B$7+SQRT(Ziehungen!B544*(Annahmen!$D$7-Annahmen!$B$7)*(Annahmen!$C$7-Annahmen!$B$7)),Annahmen!$D$7-SQRT((1-Ziehungen!B544)*(Annahmen!$D$7-Annahmen!$B$7)*(Annahmen!$D$7-Annahmen!$C$7)))))</x:f>
        <x:v>10480.894783346143</x:v>
      </x:c>
      <x:c r="C544" s="18" t="n">
        <x:f>IF(Annahmen!$B$15&lt;&gt;"gültig","",IF(Annahmen!$B$8=Annahmen!$D$8,Annahmen!$B$8,IF(Ziehungen!C544&lt;=(Annahmen!$C$8-Annahmen!$B$8)/(Annahmen!$D$8-Annahmen!$B$8),Annahmen!$B$8+SQRT(Ziehungen!C544*(Annahmen!$D$8-Annahmen!$B$8)*(Annahmen!$C$8-Annahmen!$B$8)),Annahmen!$D$8-SQRT((1-Ziehungen!C544)*(Annahmen!$D$8-Annahmen!$B$8)*(Annahmen!$D$8-Annahmen!$C$8)))))</x:f>
        <x:v>5636.468037716298</x:v>
      </x:c>
      <x:c r="D544" s="18" t="n">
        <x:f>IF(Annahmen!$B$15&lt;&gt;"gültig","",IF(Annahmen!$B$9=Annahmen!$D$9,Annahmen!$B$9,IF(Ziehungen!D544&lt;=(Annahmen!$C$9-Annahmen!$B$9)/(Annahmen!$D$9-Annahmen!$B$9),Annahmen!$B$9+SQRT(Ziehungen!D544*(Annahmen!$D$9-Annahmen!$B$9)*(Annahmen!$C$9-Annahmen!$B$9)),Annahmen!$D$9-SQRT((1-Ziehungen!D544)*(Annahmen!$D$9-Annahmen!$B$9)*(Annahmen!$D$9-Annahmen!$C$9)))))</x:f>
        <x:v>2557.133079383391</x:v>
      </x:c>
      <x:c r="E544" s="18" t="n">
        <x:f>IF(Annahmen!$B$15="gültig",SUM(B544:D544),"")</x:f>
        <x:v>18674.495900445832</x:v>
      </x:c>
      <x:c r="F544" s="14" t="n">
        <x:f>IF(Annahmen!$B$15="gültig",IF(E544&gt;Annahmen!$B$12,1,0),"")</x:f>
        <x:v>0</x:v>
      </x:c>
    </x:row>
    <x:row r="545" ht="23" customHeight="1">
      <x:c r="A545" s="14" t="n">
        <x:f>Ziehungen!A545</x:f>
        <x:v>539</x:v>
      </x:c>
      <x:c r="B545" s="18" t="n">
        <x:f>IF(Annahmen!$B$15&lt;&gt;"gültig","",IF(Annahmen!$B$7=Annahmen!$D$7,Annahmen!$B$7,IF(Ziehungen!B545&lt;=(Annahmen!$C$7-Annahmen!$B$7)/(Annahmen!$D$7-Annahmen!$B$7),Annahmen!$B$7+SQRT(Ziehungen!B545*(Annahmen!$D$7-Annahmen!$B$7)*(Annahmen!$C$7-Annahmen!$B$7)),Annahmen!$D$7-SQRT((1-Ziehungen!B545)*(Annahmen!$D$7-Annahmen!$B$7)*(Annahmen!$D$7-Annahmen!$C$7)))))</x:f>
        <x:v>9794.408617818975</x:v>
      </x:c>
      <x:c r="C545" s="18" t="n">
        <x:f>IF(Annahmen!$B$15&lt;&gt;"gültig","",IF(Annahmen!$B$8=Annahmen!$D$8,Annahmen!$B$8,IF(Ziehungen!C545&lt;=(Annahmen!$C$8-Annahmen!$B$8)/(Annahmen!$D$8-Annahmen!$B$8),Annahmen!$B$8+SQRT(Ziehungen!C545*(Annahmen!$D$8-Annahmen!$B$8)*(Annahmen!$C$8-Annahmen!$B$8)),Annahmen!$D$8-SQRT((1-Ziehungen!C545)*(Annahmen!$D$8-Annahmen!$B$8)*(Annahmen!$D$8-Annahmen!$C$8)))))</x:f>
        <x:v>8819.074122909988</x:v>
      </x:c>
      <x:c r="D545" s="18" t="n">
        <x:f>IF(Annahmen!$B$15&lt;&gt;"gültig","",IF(Annahmen!$B$9=Annahmen!$D$9,Annahmen!$B$9,IF(Ziehungen!D545&lt;=(Annahmen!$C$9-Annahmen!$B$9)/(Annahmen!$D$9-Annahmen!$B$9),Annahmen!$B$9+SQRT(Ziehungen!D545*(Annahmen!$D$9-Annahmen!$B$9)*(Annahmen!$C$9-Annahmen!$B$9)),Annahmen!$D$9-SQRT((1-Ziehungen!D545)*(Annahmen!$D$9-Annahmen!$B$9)*(Annahmen!$D$9-Annahmen!$C$9)))))</x:f>
        <x:v>1607.7373655611918</x:v>
      </x:c>
      <x:c r="E545" s="18" t="n">
        <x:f>IF(Annahmen!$B$15="gültig",SUM(B545:D545),"")</x:f>
        <x:v>20221.220106290155</x:v>
      </x:c>
      <x:c r="F545" s="14" t="n">
        <x:f>IF(Annahmen!$B$15="gültig",IF(E545&gt;Annahmen!$B$12,1,0),"")</x:f>
        <x:v>1</x:v>
      </x:c>
    </x:row>
    <x:row r="546" ht="23" customHeight="1">
      <x:c r="A546" s="14" t="n">
        <x:f>Ziehungen!A546</x:f>
        <x:v>540</x:v>
      </x:c>
      <x:c r="B546" s="18" t="n">
        <x:f>IF(Annahmen!$B$15&lt;&gt;"gültig","",IF(Annahmen!$B$7=Annahmen!$D$7,Annahmen!$B$7,IF(Ziehungen!B546&lt;=(Annahmen!$C$7-Annahmen!$B$7)/(Annahmen!$D$7-Annahmen!$B$7),Annahmen!$B$7+SQRT(Ziehungen!B546*(Annahmen!$D$7-Annahmen!$B$7)*(Annahmen!$C$7-Annahmen!$B$7)),Annahmen!$D$7-SQRT((1-Ziehungen!B546)*(Annahmen!$D$7-Annahmen!$B$7)*(Annahmen!$D$7-Annahmen!$C$7)))))</x:f>
        <x:v>12776.215444339516</x:v>
      </x:c>
      <x:c r="C546" s="18" t="n">
        <x:f>IF(Annahmen!$B$15&lt;&gt;"gültig","",IF(Annahmen!$B$8=Annahmen!$D$8,Annahmen!$B$8,IF(Ziehungen!C546&lt;=(Annahmen!$C$8-Annahmen!$B$8)/(Annahmen!$D$8-Annahmen!$B$8),Annahmen!$B$8+SQRT(Ziehungen!C546*(Annahmen!$D$8-Annahmen!$B$8)*(Annahmen!$C$8-Annahmen!$B$8)),Annahmen!$D$8-SQRT((1-Ziehungen!C546)*(Annahmen!$D$8-Annahmen!$B$8)*(Annahmen!$D$8-Annahmen!$C$8)))))</x:f>
        <x:v>8467.456434649006</x:v>
      </x:c>
      <x:c r="D546" s="18" t="n">
        <x:f>IF(Annahmen!$B$15&lt;&gt;"gültig","",IF(Annahmen!$B$9=Annahmen!$D$9,Annahmen!$B$9,IF(Ziehungen!D546&lt;=(Annahmen!$C$9-Annahmen!$B$9)/(Annahmen!$D$9-Annahmen!$B$9),Annahmen!$B$9+SQRT(Ziehungen!D546*(Annahmen!$D$9-Annahmen!$B$9)*(Annahmen!$C$9-Annahmen!$B$9)),Annahmen!$D$9-SQRT((1-Ziehungen!D546)*(Annahmen!$D$9-Annahmen!$B$9)*(Annahmen!$D$9-Annahmen!$C$9)))))</x:f>
        <x:v>2432.349698023946</x:v>
      </x:c>
      <x:c r="E546" s="18" t="n">
        <x:f>IF(Annahmen!$B$15="gültig",SUM(B546:D546),"")</x:f>
        <x:v>23676.021577012467</x:v>
      </x:c>
      <x:c r="F546" s="14" t="n">
        <x:f>IF(Annahmen!$B$15="gültig",IF(E546&gt;Annahmen!$B$12,1,0),"")</x:f>
        <x:v>1</x:v>
      </x:c>
    </x:row>
    <x:row r="547" ht="23" customHeight="1">
      <x:c r="A547" s="14" t="n">
        <x:f>Ziehungen!A547</x:f>
        <x:v>541</x:v>
      </x:c>
      <x:c r="B547" s="18" t="n">
        <x:f>IF(Annahmen!$B$15&lt;&gt;"gültig","",IF(Annahmen!$B$7=Annahmen!$D$7,Annahmen!$B$7,IF(Ziehungen!B547&lt;=(Annahmen!$C$7-Annahmen!$B$7)/(Annahmen!$D$7-Annahmen!$B$7),Annahmen!$B$7+SQRT(Ziehungen!B547*(Annahmen!$D$7-Annahmen!$B$7)*(Annahmen!$C$7-Annahmen!$B$7)),Annahmen!$D$7-SQRT((1-Ziehungen!B547)*(Annahmen!$D$7-Annahmen!$B$7)*(Annahmen!$D$7-Annahmen!$C$7)))))</x:f>
        <x:v>12334.716733399244</x:v>
      </x:c>
      <x:c r="C547" s="18" t="n">
        <x:f>IF(Annahmen!$B$15&lt;&gt;"gültig","",IF(Annahmen!$B$8=Annahmen!$D$8,Annahmen!$B$8,IF(Ziehungen!C547&lt;=(Annahmen!$C$8-Annahmen!$B$8)/(Annahmen!$D$8-Annahmen!$B$8),Annahmen!$B$8+SQRT(Ziehungen!C547*(Annahmen!$D$8-Annahmen!$B$8)*(Annahmen!$C$8-Annahmen!$B$8)),Annahmen!$D$8-SQRT((1-Ziehungen!C547)*(Annahmen!$D$8-Annahmen!$B$8)*(Annahmen!$D$8-Annahmen!$C$8)))))</x:f>
        <x:v>5067.729355454412</x:v>
      </x:c>
      <x:c r="D547" s="18" t="n">
        <x:f>IF(Annahmen!$B$15&lt;&gt;"gültig","",IF(Annahmen!$B$9=Annahmen!$D$9,Annahmen!$B$9,IF(Ziehungen!D547&lt;=(Annahmen!$C$9-Annahmen!$B$9)/(Annahmen!$D$9-Annahmen!$B$9),Annahmen!$B$9+SQRT(Ziehungen!D547*(Annahmen!$D$9-Annahmen!$B$9)*(Annahmen!$C$9-Annahmen!$B$9)),Annahmen!$D$9-SQRT((1-Ziehungen!D547)*(Annahmen!$D$9-Annahmen!$B$9)*(Annahmen!$D$9-Annahmen!$C$9)))))</x:f>
        <x:v>1523.4962376430326</x:v>
      </x:c>
      <x:c r="E547" s="18" t="n">
        <x:f>IF(Annahmen!$B$15="gültig",SUM(B547:D547),"")</x:f>
        <x:v>18925.94232649669</x:v>
      </x:c>
      <x:c r="F547" s="14" t="n">
        <x:f>IF(Annahmen!$B$15="gültig",IF(E547&gt;Annahmen!$B$12,1,0),"")</x:f>
        <x:v>0</x:v>
      </x:c>
    </x:row>
    <x:row r="548" ht="23" customHeight="1">
      <x:c r="A548" s="14" t="n">
        <x:f>Ziehungen!A548</x:f>
        <x:v>542</x:v>
      </x:c>
      <x:c r="B548" s="18" t="n">
        <x:f>IF(Annahmen!$B$15&lt;&gt;"gültig","",IF(Annahmen!$B$7=Annahmen!$D$7,Annahmen!$B$7,IF(Ziehungen!B548&lt;=(Annahmen!$C$7-Annahmen!$B$7)/(Annahmen!$D$7-Annahmen!$B$7),Annahmen!$B$7+SQRT(Ziehungen!B548*(Annahmen!$D$7-Annahmen!$B$7)*(Annahmen!$C$7-Annahmen!$B$7)),Annahmen!$D$7-SQRT((1-Ziehungen!B548)*(Annahmen!$D$7-Annahmen!$B$7)*(Annahmen!$D$7-Annahmen!$C$7)))))</x:f>
        <x:v>11145.472597730273</x:v>
      </x:c>
      <x:c r="C548" s="18" t="n">
        <x:f>IF(Annahmen!$B$15&lt;&gt;"gültig","",IF(Annahmen!$B$8=Annahmen!$D$8,Annahmen!$B$8,IF(Ziehungen!C548&lt;=(Annahmen!$C$8-Annahmen!$B$8)/(Annahmen!$D$8-Annahmen!$B$8),Annahmen!$B$8+SQRT(Ziehungen!C548*(Annahmen!$D$8-Annahmen!$B$8)*(Annahmen!$C$8-Annahmen!$B$8)),Annahmen!$D$8-SQRT((1-Ziehungen!C548)*(Annahmen!$D$8-Annahmen!$B$8)*(Annahmen!$D$8-Annahmen!$C$8)))))</x:f>
        <x:v>7064.156588835165</x:v>
      </x:c>
      <x:c r="D548" s="18" t="n">
        <x:f>IF(Annahmen!$B$15&lt;&gt;"gültig","",IF(Annahmen!$B$9=Annahmen!$D$9,Annahmen!$B$9,IF(Ziehungen!D548&lt;=(Annahmen!$C$9-Annahmen!$B$9)/(Annahmen!$D$9-Annahmen!$B$9),Annahmen!$B$9+SQRT(Ziehungen!D548*(Annahmen!$D$9-Annahmen!$B$9)*(Annahmen!$C$9-Annahmen!$B$9)),Annahmen!$D$9-SQRT((1-Ziehungen!D548)*(Annahmen!$D$9-Annahmen!$B$9)*(Annahmen!$D$9-Annahmen!$C$9)))))</x:f>
        <x:v>1625.2559674822025</x:v>
      </x:c>
      <x:c r="E548" s="18" t="n">
        <x:f>IF(Annahmen!$B$15="gültig",SUM(B548:D548),"")</x:f>
        <x:v>19834.885154047643</x:v>
      </x:c>
      <x:c r="F548" s="14" t="n">
        <x:f>IF(Annahmen!$B$15="gültig",IF(E548&gt;Annahmen!$B$12,1,0),"")</x:f>
        <x:v>0</x:v>
      </x:c>
    </x:row>
    <x:row r="549" ht="23" customHeight="1">
      <x:c r="A549" s="14" t="n">
        <x:f>Ziehungen!A549</x:f>
        <x:v>543</x:v>
      </x:c>
      <x:c r="B549" s="18" t="n">
        <x:f>IF(Annahmen!$B$15&lt;&gt;"gültig","",IF(Annahmen!$B$7=Annahmen!$D$7,Annahmen!$B$7,IF(Ziehungen!B549&lt;=(Annahmen!$C$7-Annahmen!$B$7)/(Annahmen!$D$7-Annahmen!$B$7),Annahmen!$B$7+SQRT(Ziehungen!B549*(Annahmen!$D$7-Annahmen!$B$7)*(Annahmen!$C$7-Annahmen!$B$7)),Annahmen!$D$7-SQRT((1-Ziehungen!B549)*(Annahmen!$D$7-Annahmen!$B$7)*(Annahmen!$D$7-Annahmen!$C$7)))))</x:f>
        <x:v>9904.220684067865</x:v>
      </x:c>
      <x:c r="C549" s="18" t="n">
        <x:f>IF(Annahmen!$B$15&lt;&gt;"gültig","",IF(Annahmen!$B$8=Annahmen!$D$8,Annahmen!$B$8,IF(Ziehungen!C549&lt;=(Annahmen!$C$8-Annahmen!$B$8)/(Annahmen!$D$8-Annahmen!$B$8),Annahmen!$B$8+SQRT(Ziehungen!C549*(Annahmen!$D$8-Annahmen!$B$8)*(Annahmen!$C$8-Annahmen!$B$8)),Annahmen!$D$8-SQRT((1-Ziehungen!C549)*(Annahmen!$D$8-Annahmen!$B$8)*(Annahmen!$D$8-Annahmen!$C$8)))))</x:f>
        <x:v>5464.540671545595</x:v>
      </x:c>
      <x:c r="D549" s="18" t="n">
        <x:f>IF(Annahmen!$B$15&lt;&gt;"gültig","",IF(Annahmen!$B$9=Annahmen!$D$9,Annahmen!$B$9,IF(Ziehungen!D549&lt;=(Annahmen!$C$9-Annahmen!$B$9)/(Annahmen!$D$9-Annahmen!$B$9),Annahmen!$B$9+SQRT(Ziehungen!D549*(Annahmen!$D$9-Annahmen!$B$9)*(Annahmen!$C$9-Annahmen!$B$9)),Annahmen!$D$9-SQRT((1-Ziehungen!D549)*(Annahmen!$D$9-Annahmen!$B$9)*(Annahmen!$D$9-Annahmen!$C$9)))))</x:f>
        <x:v>2031.4188020221318</x:v>
      </x:c>
      <x:c r="E549" s="18" t="n">
        <x:f>IF(Annahmen!$B$15="gültig",SUM(B549:D549),"")</x:f>
        <x:v>17400.180157635594</x:v>
      </x:c>
      <x:c r="F549" s="14" t="n">
        <x:f>IF(Annahmen!$B$15="gültig",IF(E549&gt;Annahmen!$B$12,1,0),"")</x:f>
        <x:v>0</x:v>
      </x:c>
    </x:row>
    <x:row r="550" ht="23" customHeight="1">
      <x:c r="A550" s="14" t="n">
        <x:f>Ziehungen!A550</x:f>
        <x:v>544</x:v>
      </x:c>
      <x:c r="B550" s="18" t="n">
        <x:f>IF(Annahmen!$B$15&lt;&gt;"gültig","",IF(Annahmen!$B$7=Annahmen!$D$7,Annahmen!$B$7,IF(Ziehungen!B550&lt;=(Annahmen!$C$7-Annahmen!$B$7)/(Annahmen!$D$7-Annahmen!$B$7),Annahmen!$B$7+SQRT(Ziehungen!B550*(Annahmen!$D$7-Annahmen!$B$7)*(Annahmen!$C$7-Annahmen!$B$7)),Annahmen!$D$7-SQRT((1-Ziehungen!B550)*(Annahmen!$D$7-Annahmen!$B$7)*(Annahmen!$D$7-Annahmen!$C$7)))))</x:f>
        <x:v>9893.904943887655</x:v>
      </x:c>
      <x:c r="C550" s="18" t="n">
        <x:f>IF(Annahmen!$B$15&lt;&gt;"gültig","",IF(Annahmen!$B$8=Annahmen!$D$8,Annahmen!$B$8,IF(Ziehungen!C550&lt;=(Annahmen!$C$8-Annahmen!$B$8)/(Annahmen!$D$8-Annahmen!$B$8),Annahmen!$B$8+SQRT(Ziehungen!C550*(Annahmen!$D$8-Annahmen!$B$8)*(Annahmen!$C$8-Annahmen!$B$8)),Annahmen!$D$8-SQRT((1-Ziehungen!C550)*(Annahmen!$D$8-Annahmen!$B$8)*(Annahmen!$D$8-Annahmen!$C$8)))))</x:f>
        <x:v>4964.822983590676</x:v>
      </x:c>
      <x:c r="D550" s="18" t="n">
        <x:f>IF(Annahmen!$B$15&lt;&gt;"gültig","",IF(Annahmen!$B$9=Annahmen!$D$9,Annahmen!$B$9,IF(Ziehungen!D550&lt;=(Annahmen!$C$9-Annahmen!$B$9)/(Annahmen!$D$9-Annahmen!$B$9),Annahmen!$B$9+SQRT(Ziehungen!D550*(Annahmen!$D$9-Annahmen!$B$9)*(Annahmen!$C$9-Annahmen!$B$9)),Annahmen!$D$9-SQRT((1-Ziehungen!D550)*(Annahmen!$D$9-Annahmen!$B$9)*(Annahmen!$D$9-Annahmen!$C$9)))))</x:f>
        <x:v>1151.4313058258667</x:v>
      </x:c>
      <x:c r="E550" s="18" t="n">
        <x:f>IF(Annahmen!$B$15="gültig",SUM(B550:D550),"")</x:f>
        <x:v>16010.159233304199</x:v>
      </x:c>
      <x:c r="F550" s="14" t="n">
        <x:f>IF(Annahmen!$B$15="gültig",IF(E550&gt;Annahmen!$B$12,1,0),"")</x:f>
        <x:v>0</x:v>
      </x:c>
    </x:row>
    <x:row r="551" ht="23" customHeight="1">
      <x:c r="A551" s="14" t="n">
        <x:f>Ziehungen!A551</x:f>
        <x:v>545</x:v>
      </x:c>
      <x:c r="B551" s="18" t="n">
        <x:f>IF(Annahmen!$B$15&lt;&gt;"gültig","",IF(Annahmen!$B$7=Annahmen!$D$7,Annahmen!$B$7,IF(Ziehungen!B551&lt;=(Annahmen!$C$7-Annahmen!$B$7)/(Annahmen!$D$7-Annahmen!$B$7),Annahmen!$B$7+SQRT(Ziehungen!B551*(Annahmen!$D$7-Annahmen!$B$7)*(Annahmen!$C$7-Annahmen!$B$7)),Annahmen!$D$7-SQRT((1-Ziehungen!B551)*(Annahmen!$D$7-Annahmen!$B$7)*(Annahmen!$D$7-Annahmen!$C$7)))))</x:f>
        <x:v>11665.681554649227</x:v>
      </x:c>
      <x:c r="C551" s="18" t="n">
        <x:f>IF(Annahmen!$B$15&lt;&gt;"gültig","",IF(Annahmen!$B$8=Annahmen!$D$8,Annahmen!$B$8,IF(Ziehungen!C551&lt;=(Annahmen!$C$8-Annahmen!$B$8)/(Annahmen!$D$8-Annahmen!$B$8),Annahmen!$B$8+SQRT(Ziehungen!C551*(Annahmen!$D$8-Annahmen!$B$8)*(Annahmen!$C$8-Annahmen!$B$8)),Annahmen!$D$8-SQRT((1-Ziehungen!C551)*(Annahmen!$D$8-Annahmen!$B$8)*(Annahmen!$D$8-Annahmen!$C$8)))))</x:f>
        <x:v>5255.715442299173</x:v>
      </x:c>
      <x:c r="D551" s="18" t="n">
        <x:f>IF(Annahmen!$B$15&lt;&gt;"gültig","",IF(Annahmen!$B$9=Annahmen!$D$9,Annahmen!$B$9,IF(Ziehungen!D551&lt;=(Annahmen!$C$9-Annahmen!$B$9)/(Annahmen!$D$9-Annahmen!$B$9),Annahmen!$B$9+SQRT(Ziehungen!D551*(Annahmen!$D$9-Annahmen!$B$9)*(Annahmen!$C$9-Annahmen!$B$9)),Annahmen!$D$9-SQRT((1-Ziehungen!D551)*(Annahmen!$D$9-Annahmen!$B$9)*(Annahmen!$D$9-Annahmen!$C$9)))))</x:f>
        <x:v>2346.9598495755977</x:v>
      </x:c>
      <x:c r="E551" s="18" t="n">
        <x:f>IF(Annahmen!$B$15="gültig",SUM(B551:D551),"")</x:f>
        <x:v>19268.356846524</x:v>
      </x:c>
      <x:c r="F551" s="14" t="n">
        <x:f>IF(Annahmen!$B$15="gültig",IF(E551&gt;Annahmen!$B$12,1,0),"")</x:f>
        <x:v>0</x:v>
      </x:c>
    </x:row>
    <x:row r="552" ht="23" customHeight="1">
      <x:c r="A552" s="14" t="n">
        <x:f>Ziehungen!A552</x:f>
        <x:v>546</x:v>
      </x:c>
      <x:c r="B552" s="18" t="n">
        <x:f>IF(Annahmen!$B$15&lt;&gt;"gültig","",IF(Annahmen!$B$7=Annahmen!$D$7,Annahmen!$B$7,IF(Ziehungen!B552&lt;=(Annahmen!$C$7-Annahmen!$B$7)/(Annahmen!$D$7-Annahmen!$B$7),Annahmen!$B$7+SQRT(Ziehungen!B552*(Annahmen!$D$7-Annahmen!$B$7)*(Annahmen!$C$7-Annahmen!$B$7)),Annahmen!$D$7-SQRT((1-Ziehungen!B552)*(Annahmen!$D$7-Annahmen!$B$7)*(Annahmen!$D$7-Annahmen!$C$7)))))</x:f>
        <x:v>10098.410991176126</x:v>
      </x:c>
      <x:c r="C552" s="18" t="n">
        <x:f>IF(Annahmen!$B$15&lt;&gt;"gültig","",IF(Annahmen!$B$8=Annahmen!$D$8,Annahmen!$B$8,IF(Ziehungen!C552&lt;=(Annahmen!$C$8-Annahmen!$B$8)/(Annahmen!$D$8-Annahmen!$B$8),Annahmen!$B$8+SQRT(Ziehungen!C552*(Annahmen!$D$8-Annahmen!$B$8)*(Annahmen!$C$8-Annahmen!$B$8)),Annahmen!$D$8-SQRT((1-Ziehungen!C552)*(Annahmen!$D$8-Annahmen!$B$8)*(Annahmen!$D$8-Annahmen!$C$8)))))</x:f>
        <x:v>6059.415118195671</x:v>
      </x:c>
      <x:c r="D552" s="18" t="n">
        <x:f>IF(Annahmen!$B$15&lt;&gt;"gültig","",IF(Annahmen!$B$9=Annahmen!$D$9,Annahmen!$B$9,IF(Ziehungen!D552&lt;=(Annahmen!$C$9-Annahmen!$B$9)/(Annahmen!$D$9-Annahmen!$B$9),Annahmen!$B$9+SQRT(Ziehungen!D552*(Annahmen!$D$9-Annahmen!$B$9)*(Annahmen!$C$9-Annahmen!$B$9)),Annahmen!$D$9-SQRT((1-Ziehungen!D552)*(Annahmen!$D$9-Annahmen!$B$9)*(Annahmen!$D$9-Annahmen!$C$9)))))</x:f>
        <x:v>1649.6174800266776</x:v>
      </x:c>
      <x:c r="E552" s="18" t="n">
        <x:f>IF(Annahmen!$B$15="gültig",SUM(B552:D552),"")</x:f>
        <x:v>17807.443589398474</x:v>
      </x:c>
      <x:c r="F552" s="14" t="n">
        <x:f>IF(Annahmen!$B$15="gültig",IF(E552&gt;Annahmen!$B$12,1,0),"")</x:f>
        <x:v>0</x:v>
      </x:c>
    </x:row>
    <x:row r="553" ht="23" customHeight="1">
      <x:c r="A553" s="14" t="n">
        <x:f>Ziehungen!A553</x:f>
        <x:v>547</x:v>
      </x:c>
      <x:c r="B553" s="18" t="n">
        <x:f>IF(Annahmen!$B$15&lt;&gt;"gültig","",IF(Annahmen!$B$7=Annahmen!$D$7,Annahmen!$B$7,IF(Ziehungen!B553&lt;=(Annahmen!$C$7-Annahmen!$B$7)/(Annahmen!$D$7-Annahmen!$B$7),Annahmen!$B$7+SQRT(Ziehungen!B553*(Annahmen!$D$7-Annahmen!$B$7)*(Annahmen!$C$7-Annahmen!$B$7)),Annahmen!$D$7-SQRT((1-Ziehungen!B553)*(Annahmen!$D$7-Annahmen!$B$7)*(Annahmen!$D$7-Annahmen!$C$7)))))</x:f>
        <x:v>11567.48902546227</x:v>
      </x:c>
      <x:c r="C553" s="18" t="n">
        <x:f>IF(Annahmen!$B$15&lt;&gt;"gültig","",IF(Annahmen!$B$8=Annahmen!$D$8,Annahmen!$B$8,IF(Ziehungen!C553&lt;=(Annahmen!$C$8-Annahmen!$B$8)/(Annahmen!$D$8-Annahmen!$B$8),Annahmen!$B$8+SQRT(Ziehungen!C553*(Annahmen!$D$8-Annahmen!$B$8)*(Annahmen!$C$8-Annahmen!$B$8)),Annahmen!$D$8-SQRT((1-Ziehungen!C553)*(Annahmen!$D$8-Annahmen!$B$8)*(Annahmen!$D$8-Annahmen!$C$8)))))</x:f>
        <x:v>5929.75675410592</x:v>
      </x:c>
      <x:c r="D553" s="18" t="n">
        <x:f>IF(Annahmen!$B$15&lt;&gt;"gültig","",IF(Annahmen!$B$9=Annahmen!$D$9,Annahmen!$B$9,IF(Ziehungen!D553&lt;=(Annahmen!$C$9-Annahmen!$B$9)/(Annahmen!$D$9-Annahmen!$B$9),Annahmen!$B$9+SQRT(Ziehungen!D553*(Annahmen!$D$9-Annahmen!$B$9)*(Annahmen!$C$9-Annahmen!$B$9)),Annahmen!$D$9-SQRT((1-Ziehungen!D553)*(Annahmen!$D$9-Annahmen!$B$9)*(Annahmen!$D$9-Annahmen!$C$9)))))</x:f>
        <x:v>1631.7489063826454</x:v>
      </x:c>
      <x:c r="E553" s="18" t="n">
        <x:f>IF(Annahmen!$B$15="gültig",SUM(B553:D553),"")</x:f>
        <x:v>19128.994685950838</x:v>
      </x:c>
      <x:c r="F553" s="14" t="n">
        <x:f>IF(Annahmen!$B$15="gültig",IF(E553&gt;Annahmen!$B$12,1,0),"")</x:f>
        <x:v>0</x:v>
      </x:c>
    </x:row>
    <x:row r="554" ht="23" customHeight="1">
      <x:c r="A554" s="14" t="n">
        <x:f>Ziehungen!A554</x:f>
        <x:v>548</x:v>
      </x:c>
      <x:c r="B554" s="18" t="n">
        <x:f>IF(Annahmen!$B$15&lt;&gt;"gültig","",IF(Annahmen!$B$7=Annahmen!$D$7,Annahmen!$B$7,IF(Ziehungen!B554&lt;=(Annahmen!$C$7-Annahmen!$B$7)/(Annahmen!$D$7-Annahmen!$B$7),Annahmen!$B$7+SQRT(Ziehungen!B554*(Annahmen!$D$7-Annahmen!$B$7)*(Annahmen!$C$7-Annahmen!$B$7)),Annahmen!$D$7-SQRT((1-Ziehungen!B554)*(Annahmen!$D$7-Annahmen!$B$7)*(Annahmen!$D$7-Annahmen!$C$7)))))</x:f>
        <x:v>10581.346094820132</x:v>
      </x:c>
      <x:c r="C554" s="18" t="n">
        <x:f>IF(Annahmen!$B$15&lt;&gt;"gültig","",IF(Annahmen!$B$8=Annahmen!$D$8,Annahmen!$B$8,IF(Ziehungen!C554&lt;=(Annahmen!$C$8-Annahmen!$B$8)/(Annahmen!$D$8-Annahmen!$B$8),Annahmen!$B$8+SQRT(Ziehungen!C554*(Annahmen!$D$8-Annahmen!$B$8)*(Annahmen!$C$8-Annahmen!$B$8)),Annahmen!$D$8-SQRT((1-Ziehungen!C554)*(Annahmen!$D$8-Annahmen!$B$8)*(Annahmen!$D$8-Annahmen!$C$8)))))</x:f>
        <x:v>7361.002580391892</x:v>
      </x:c>
      <x:c r="D554" s="18" t="n">
        <x:f>IF(Annahmen!$B$15&lt;&gt;"gültig","",IF(Annahmen!$B$9=Annahmen!$D$9,Annahmen!$B$9,IF(Ziehungen!D554&lt;=(Annahmen!$C$9-Annahmen!$B$9)/(Annahmen!$D$9-Annahmen!$B$9),Annahmen!$B$9+SQRT(Ziehungen!D554*(Annahmen!$D$9-Annahmen!$B$9)*(Annahmen!$C$9-Annahmen!$B$9)),Annahmen!$D$9-SQRT((1-Ziehungen!D554)*(Annahmen!$D$9-Annahmen!$B$9)*(Annahmen!$D$9-Annahmen!$C$9)))))</x:f>
        <x:v>1964.0144580104732</x:v>
      </x:c>
      <x:c r="E554" s="18" t="n">
        <x:f>IF(Annahmen!$B$15="gültig",SUM(B554:D554),"")</x:f>
        <x:v>19906.363133222494</x:v>
      </x:c>
      <x:c r="F554" s="14" t="n">
        <x:f>IF(Annahmen!$B$15="gültig",IF(E554&gt;Annahmen!$B$12,1,0),"")</x:f>
        <x:v>0</x:v>
      </x:c>
    </x:row>
    <x:row r="555" ht="23" customHeight="1">
      <x:c r="A555" s="14" t="n">
        <x:f>Ziehungen!A555</x:f>
        <x:v>549</x:v>
      </x:c>
      <x:c r="B555" s="18" t="n">
        <x:f>IF(Annahmen!$B$15&lt;&gt;"gültig","",IF(Annahmen!$B$7=Annahmen!$D$7,Annahmen!$B$7,IF(Ziehungen!B555&lt;=(Annahmen!$C$7-Annahmen!$B$7)/(Annahmen!$D$7-Annahmen!$B$7),Annahmen!$B$7+SQRT(Ziehungen!B555*(Annahmen!$D$7-Annahmen!$B$7)*(Annahmen!$C$7-Annahmen!$B$7)),Annahmen!$D$7-SQRT((1-Ziehungen!B555)*(Annahmen!$D$7-Annahmen!$B$7)*(Annahmen!$D$7-Annahmen!$C$7)))))</x:f>
        <x:v>10017.057270591511</x:v>
      </x:c>
      <x:c r="C555" s="18" t="n">
        <x:f>IF(Annahmen!$B$15&lt;&gt;"gültig","",IF(Annahmen!$B$8=Annahmen!$D$8,Annahmen!$B$8,IF(Ziehungen!C555&lt;=(Annahmen!$C$8-Annahmen!$B$8)/(Annahmen!$D$8-Annahmen!$B$8),Annahmen!$B$8+SQRT(Ziehungen!C555*(Annahmen!$D$8-Annahmen!$B$8)*(Annahmen!$C$8-Annahmen!$B$8)),Annahmen!$D$8-SQRT((1-Ziehungen!C555)*(Annahmen!$D$8-Annahmen!$B$8)*(Annahmen!$D$8-Annahmen!$C$8)))))</x:f>
        <x:v>6928.91768564359</x:v>
      </x:c>
      <x:c r="D555" s="18" t="n">
        <x:f>IF(Annahmen!$B$15&lt;&gt;"gültig","",IF(Annahmen!$B$9=Annahmen!$D$9,Annahmen!$B$9,IF(Ziehungen!D555&lt;=(Annahmen!$C$9-Annahmen!$B$9)/(Annahmen!$D$9-Annahmen!$B$9),Annahmen!$B$9+SQRT(Ziehungen!D555*(Annahmen!$D$9-Annahmen!$B$9)*(Annahmen!$C$9-Annahmen!$B$9)),Annahmen!$D$9-SQRT((1-Ziehungen!D555)*(Annahmen!$D$9-Annahmen!$B$9)*(Annahmen!$D$9-Annahmen!$C$9)))))</x:f>
        <x:v>1569.5398723814892</x:v>
      </x:c>
      <x:c r="E555" s="18" t="n">
        <x:f>IF(Annahmen!$B$15="gültig",SUM(B555:D555),"")</x:f>
        <x:v>18515.51482861659</x:v>
      </x:c>
      <x:c r="F555" s="14" t="n">
        <x:f>IF(Annahmen!$B$15="gültig",IF(E555&gt;Annahmen!$B$12,1,0),"")</x:f>
        <x:v>0</x:v>
      </x:c>
    </x:row>
    <x:row r="556" ht="23" customHeight="1">
      <x:c r="A556" s="14" t="n">
        <x:f>Ziehungen!A556</x:f>
        <x:v>550</x:v>
      </x:c>
      <x:c r="B556" s="18" t="n">
        <x:f>IF(Annahmen!$B$15&lt;&gt;"gültig","",IF(Annahmen!$B$7=Annahmen!$D$7,Annahmen!$B$7,IF(Ziehungen!B556&lt;=(Annahmen!$C$7-Annahmen!$B$7)/(Annahmen!$D$7-Annahmen!$B$7),Annahmen!$B$7+SQRT(Ziehungen!B556*(Annahmen!$D$7-Annahmen!$B$7)*(Annahmen!$C$7-Annahmen!$B$7)),Annahmen!$D$7-SQRT((1-Ziehungen!B556)*(Annahmen!$D$7-Annahmen!$B$7)*(Annahmen!$D$7-Annahmen!$C$7)))))</x:f>
        <x:v>10718.388324047217</x:v>
      </x:c>
      <x:c r="C556" s="18" t="n">
        <x:f>IF(Annahmen!$B$15&lt;&gt;"gültig","",IF(Annahmen!$B$8=Annahmen!$D$8,Annahmen!$B$8,IF(Ziehungen!C556&lt;=(Annahmen!$C$8-Annahmen!$B$8)/(Annahmen!$D$8-Annahmen!$B$8),Annahmen!$B$8+SQRT(Ziehungen!C556*(Annahmen!$D$8-Annahmen!$B$8)*(Annahmen!$C$8-Annahmen!$B$8)),Annahmen!$D$8-SQRT((1-Ziehungen!C556)*(Annahmen!$D$8-Annahmen!$B$8)*(Annahmen!$D$8-Annahmen!$C$8)))))</x:f>
        <x:v>6407.569562100081</x:v>
      </x:c>
      <x:c r="D556" s="18" t="n">
        <x:f>IF(Annahmen!$B$15&lt;&gt;"gültig","",IF(Annahmen!$B$9=Annahmen!$D$9,Annahmen!$B$9,IF(Ziehungen!D556&lt;=(Annahmen!$C$9-Annahmen!$B$9)/(Annahmen!$D$9-Annahmen!$B$9),Annahmen!$B$9+SQRT(Ziehungen!D556*(Annahmen!$D$9-Annahmen!$B$9)*(Annahmen!$C$9-Annahmen!$B$9)),Annahmen!$D$9-SQRT((1-Ziehungen!D556)*(Annahmen!$D$9-Annahmen!$B$9)*(Annahmen!$D$9-Annahmen!$C$9)))))</x:f>
        <x:v>1915.9470265739692</x:v>
      </x:c>
      <x:c r="E556" s="18" t="n">
        <x:f>IF(Annahmen!$B$15="gültig",SUM(B556:D556),"")</x:f>
        <x:v>19041.904912721267</x:v>
      </x:c>
      <x:c r="F556" s="14" t="n">
        <x:f>IF(Annahmen!$B$15="gültig",IF(E556&gt;Annahmen!$B$12,1,0),"")</x:f>
        <x:v>0</x:v>
      </x:c>
    </x:row>
    <x:row r="557" ht="23" customHeight="1">
      <x:c r="A557" s="14" t="n">
        <x:f>Ziehungen!A557</x:f>
        <x:v>551</x:v>
      </x:c>
      <x:c r="B557" s="18" t="n">
        <x:f>IF(Annahmen!$B$15&lt;&gt;"gültig","",IF(Annahmen!$B$7=Annahmen!$D$7,Annahmen!$B$7,IF(Ziehungen!B557&lt;=(Annahmen!$C$7-Annahmen!$B$7)/(Annahmen!$D$7-Annahmen!$B$7),Annahmen!$B$7+SQRT(Ziehungen!B557*(Annahmen!$D$7-Annahmen!$B$7)*(Annahmen!$C$7-Annahmen!$B$7)),Annahmen!$D$7-SQRT((1-Ziehungen!B557)*(Annahmen!$D$7-Annahmen!$B$7)*(Annahmen!$D$7-Annahmen!$C$7)))))</x:f>
        <x:v>11008.40310570113</x:v>
      </x:c>
      <x:c r="C557" s="18" t="n">
        <x:f>IF(Annahmen!$B$15&lt;&gt;"gültig","",IF(Annahmen!$B$8=Annahmen!$D$8,Annahmen!$B$8,IF(Ziehungen!C557&lt;=(Annahmen!$C$8-Annahmen!$B$8)/(Annahmen!$D$8-Annahmen!$B$8),Annahmen!$B$8+SQRT(Ziehungen!C557*(Annahmen!$D$8-Annahmen!$B$8)*(Annahmen!$C$8-Annahmen!$B$8)),Annahmen!$D$8-SQRT((1-Ziehungen!C557)*(Annahmen!$D$8-Annahmen!$B$8)*(Annahmen!$D$8-Annahmen!$C$8)))))</x:f>
        <x:v>6598.520581612622</x:v>
      </x:c>
      <x:c r="D557" s="18" t="n">
        <x:f>IF(Annahmen!$B$15&lt;&gt;"gültig","",IF(Annahmen!$B$9=Annahmen!$D$9,Annahmen!$B$9,IF(Ziehungen!D557&lt;=(Annahmen!$C$9-Annahmen!$B$9)/(Annahmen!$D$9-Annahmen!$B$9),Annahmen!$B$9+SQRT(Ziehungen!D557*(Annahmen!$D$9-Annahmen!$B$9)*(Annahmen!$C$9-Annahmen!$B$9)),Annahmen!$D$9-SQRT((1-Ziehungen!D557)*(Annahmen!$D$9-Annahmen!$B$9)*(Annahmen!$D$9-Annahmen!$C$9)))))</x:f>
        <x:v>1980.1356461383562</x:v>
      </x:c>
      <x:c r="E557" s="18" t="n">
        <x:f>IF(Annahmen!$B$15="gültig",SUM(B557:D557),"")</x:f>
        <x:v>19587.059333452107</x:v>
      </x:c>
      <x:c r="F557" s="14" t="n">
        <x:f>IF(Annahmen!$B$15="gültig",IF(E557&gt;Annahmen!$B$12,1,0),"")</x:f>
        <x:v>0</x:v>
      </x:c>
    </x:row>
    <x:row r="558" ht="23" customHeight="1">
      <x:c r="A558" s="14" t="n">
        <x:f>Ziehungen!A558</x:f>
        <x:v>552</x:v>
      </x:c>
      <x:c r="B558" s="18" t="n">
        <x:f>IF(Annahmen!$B$15&lt;&gt;"gültig","",IF(Annahmen!$B$7=Annahmen!$D$7,Annahmen!$B$7,IF(Ziehungen!B558&lt;=(Annahmen!$C$7-Annahmen!$B$7)/(Annahmen!$D$7-Annahmen!$B$7),Annahmen!$B$7+SQRT(Ziehungen!B558*(Annahmen!$D$7-Annahmen!$B$7)*(Annahmen!$C$7-Annahmen!$B$7)),Annahmen!$D$7-SQRT((1-Ziehungen!B558)*(Annahmen!$D$7-Annahmen!$B$7)*(Annahmen!$D$7-Annahmen!$C$7)))))</x:f>
        <x:v>11061.218303709022</x:v>
      </x:c>
      <x:c r="C558" s="18" t="n">
        <x:f>IF(Annahmen!$B$15&lt;&gt;"gültig","",IF(Annahmen!$B$8=Annahmen!$D$8,Annahmen!$B$8,IF(Ziehungen!C558&lt;=(Annahmen!$C$8-Annahmen!$B$8)/(Annahmen!$D$8-Annahmen!$B$8),Annahmen!$B$8+SQRT(Ziehungen!C558*(Annahmen!$D$8-Annahmen!$B$8)*(Annahmen!$C$8-Annahmen!$B$8)),Annahmen!$D$8-SQRT((1-Ziehungen!C558)*(Annahmen!$D$8-Annahmen!$B$8)*(Annahmen!$D$8-Annahmen!$C$8)))))</x:f>
        <x:v>4820.447840339946</x:v>
      </x:c>
      <x:c r="D558" s="18" t="n">
        <x:f>IF(Annahmen!$B$15&lt;&gt;"gültig","",IF(Annahmen!$B$9=Annahmen!$D$9,Annahmen!$B$9,IF(Ziehungen!D558&lt;=(Annahmen!$C$9-Annahmen!$B$9)/(Annahmen!$D$9-Annahmen!$B$9),Annahmen!$B$9+SQRT(Ziehungen!D558*(Annahmen!$D$9-Annahmen!$B$9)*(Annahmen!$C$9-Annahmen!$B$9)),Annahmen!$D$9-SQRT((1-Ziehungen!D558)*(Annahmen!$D$9-Annahmen!$B$9)*(Annahmen!$D$9-Annahmen!$C$9)))))</x:f>
        <x:v>1722.9748860013694</x:v>
      </x:c>
      <x:c r="E558" s="18" t="n">
        <x:f>IF(Annahmen!$B$15="gültig",SUM(B558:D558),"")</x:f>
        <x:v>17604.641030050338</x:v>
      </x:c>
      <x:c r="F558" s="14" t="n">
        <x:f>IF(Annahmen!$B$15="gültig",IF(E558&gt;Annahmen!$B$12,1,0),"")</x:f>
        <x:v>0</x:v>
      </x:c>
    </x:row>
    <x:row r="559" ht="23" customHeight="1">
      <x:c r="A559" s="14" t="n">
        <x:f>Ziehungen!A559</x:f>
        <x:v>553</x:v>
      </x:c>
      <x:c r="B559" s="18" t="n">
        <x:f>IF(Annahmen!$B$15&lt;&gt;"gültig","",IF(Annahmen!$B$7=Annahmen!$D$7,Annahmen!$B$7,IF(Ziehungen!B559&lt;=(Annahmen!$C$7-Annahmen!$B$7)/(Annahmen!$D$7-Annahmen!$B$7),Annahmen!$B$7+SQRT(Ziehungen!B559*(Annahmen!$D$7-Annahmen!$B$7)*(Annahmen!$C$7-Annahmen!$B$7)),Annahmen!$D$7-SQRT((1-Ziehungen!B559)*(Annahmen!$D$7-Annahmen!$B$7)*(Annahmen!$D$7-Annahmen!$C$7)))))</x:f>
        <x:v>10559.76480028893</x:v>
      </x:c>
      <x:c r="C559" s="18" t="n">
        <x:f>IF(Annahmen!$B$15&lt;&gt;"gültig","",IF(Annahmen!$B$8=Annahmen!$D$8,Annahmen!$B$8,IF(Ziehungen!C559&lt;=(Annahmen!$C$8-Annahmen!$B$8)/(Annahmen!$D$8-Annahmen!$B$8),Annahmen!$B$8+SQRT(Ziehungen!C559*(Annahmen!$D$8-Annahmen!$B$8)*(Annahmen!$C$8-Annahmen!$B$8)),Annahmen!$D$8-SQRT((1-Ziehungen!C559)*(Annahmen!$D$8-Annahmen!$B$8)*(Annahmen!$D$8-Annahmen!$C$8)))))</x:f>
        <x:v>5909.662451220378</x:v>
      </x:c>
      <x:c r="D559" s="18" t="n">
        <x:f>IF(Annahmen!$B$15&lt;&gt;"gültig","",IF(Annahmen!$B$9=Annahmen!$D$9,Annahmen!$B$9,IF(Ziehungen!D559&lt;=(Annahmen!$C$9-Annahmen!$B$9)/(Annahmen!$D$9-Annahmen!$B$9),Annahmen!$B$9+SQRT(Ziehungen!D559*(Annahmen!$D$9-Annahmen!$B$9)*(Annahmen!$C$9-Annahmen!$B$9)),Annahmen!$D$9-SQRT((1-Ziehungen!D559)*(Annahmen!$D$9-Annahmen!$B$9)*(Annahmen!$D$9-Annahmen!$C$9)))))</x:f>
        <x:v>1242.3402130295724</x:v>
      </x:c>
      <x:c r="E559" s="18" t="n">
        <x:f>IF(Annahmen!$B$15="gültig",SUM(B559:D559),"")</x:f>
        <x:v>17711.76746453888</x:v>
      </x:c>
      <x:c r="F559" s="14" t="n">
        <x:f>IF(Annahmen!$B$15="gültig",IF(E559&gt;Annahmen!$B$12,1,0),"")</x:f>
        <x:v>0</x:v>
      </x:c>
    </x:row>
    <x:row r="560" ht="23" customHeight="1">
      <x:c r="A560" s="14" t="n">
        <x:f>Ziehungen!A560</x:f>
        <x:v>554</x:v>
      </x:c>
      <x:c r="B560" s="18" t="n">
        <x:f>IF(Annahmen!$B$15&lt;&gt;"gültig","",IF(Annahmen!$B$7=Annahmen!$D$7,Annahmen!$B$7,IF(Ziehungen!B560&lt;=(Annahmen!$C$7-Annahmen!$B$7)/(Annahmen!$D$7-Annahmen!$B$7),Annahmen!$B$7+SQRT(Ziehungen!B560*(Annahmen!$D$7-Annahmen!$B$7)*(Annahmen!$C$7-Annahmen!$B$7)),Annahmen!$D$7-SQRT((1-Ziehungen!B560)*(Annahmen!$D$7-Annahmen!$B$7)*(Annahmen!$D$7-Annahmen!$C$7)))))</x:f>
        <x:v>9377.89531441173</x:v>
      </x:c>
      <x:c r="C560" s="18" t="n">
        <x:f>IF(Annahmen!$B$15&lt;&gt;"gültig","",IF(Annahmen!$B$8=Annahmen!$D$8,Annahmen!$B$8,IF(Ziehungen!C560&lt;=(Annahmen!$C$8-Annahmen!$B$8)/(Annahmen!$D$8-Annahmen!$B$8),Annahmen!$B$8+SQRT(Ziehungen!C560*(Annahmen!$D$8-Annahmen!$B$8)*(Annahmen!$C$8-Annahmen!$B$8)),Annahmen!$D$8-SQRT((1-Ziehungen!C560)*(Annahmen!$D$8-Annahmen!$B$8)*(Annahmen!$D$8-Annahmen!$C$8)))))</x:f>
        <x:v>6041.80683342914</x:v>
      </x:c>
      <x:c r="D560" s="18" t="n">
        <x:f>IF(Annahmen!$B$15&lt;&gt;"gültig","",IF(Annahmen!$B$9=Annahmen!$D$9,Annahmen!$B$9,IF(Ziehungen!D560&lt;=(Annahmen!$C$9-Annahmen!$B$9)/(Annahmen!$D$9-Annahmen!$B$9),Annahmen!$B$9+SQRT(Ziehungen!D560*(Annahmen!$D$9-Annahmen!$B$9)*(Annahmen!$C$9-Annahmen!$B$9)),Annahmen!$D$9-SQRT((1-Ziehungen!D560)*(Annahmen!$D$9-Annahmen!$B$9)*(Annahmen!$D$9-Annahmen!$C$9)))))</x:f>
        <x:v>1622.596236298398</x:v>
      </x:c>
      <x:c r="E560" s="18" t="n">
        <x:f>IF(Annahmen!$B$15="gültig",SUM(B560:D560),"")</x:f>
        <x:v>17042.298384139267</x:v>
      </x:c>
      <x:c r="F560" s="14" t="n">
        <x:f>IF(Annahmen!$B$15="gültig",IF(E560&gt;Annahmen!$B$12,1,0),"")</x:f>
        <x:v>0</x:v>
      </x:c>
    </x:row>
    <x:row r="561" ht="23" customHeight="1">
      <x:c r="A561" s="14" t="n">
        <x:f>Ziehungen!A561</x:f>
        <x:v>555</x:v>
      </x:c>
      <x:c r="B561" s="18" t="n">
        <x:f>IF(Annahmen!$B$15&lt;&gt;"gültig","",IF(Annahmen!$B$7=Annahmen!$D$7,Annahmen!$B$7,IF(Ziehungen!B561&lt;=(Annahmen!$C$7-Annahmen!$B$7)/(Annahmen!$D$7-Annahmen!$B$7),Annahmen!$B$7+SQRT(Ziehungen!B561*(Annahmen!$D$7-Annahmen!$B$7)*(Annahmen!$C$7-Annahmen!$B$7)),Annahmen!$D$7-SQRT((1-Ziehungen!B561)*(Annahmen!$D$7-Annahmen!$B$7)*(Annahmen!$D$7-Annahmen!$C$7)))))</x:f>
        <x:v>11069.45145051938</x:v>
      </x:c>
      <x:c r="C561" s="18" t="n">
        <x:f>IF(Annahmen!$B$15&lt;&gt;"gültig","",IF(Annahmen!$B$8=Annahmen!$D$8,Annahmen!$B$8,IF(Ziehungen!C561&lt;=(Annahmen!$C$8-Annahmen!$B$8)/(Annahmen!$D$8-Annahmen!$B$8),Annahmen!$B$8+SQRT(Ziehungen!C561*(Annahmen!$D$8-Annahmen!$B$8)*(Annahmen!$C$8-Annahmen!$B$8)),Annahmen!$D$8-SQRT((1-Ziehungen!C561)*(Annahmen!$D$8-Annahmen!$B$8)*(Annahmen!$D$8-Annahmen!$C$8)))))</x:f>
        <x:v>6920.702549777746</x:v>
      </x:c>
      <x:c r="D561" s="18" t="n">
        <x:f>IF(Annahmen!$B$15&lt;&gt;"gültig","",IF(Annahmen!$B$9=Annahmen!$D$9,Annahmen!$B$9,IF(Ziehungen!D561&lt;=(Annahmen!$C$9-Annahmen!$B$9)/(Annahmen!$D$9-Annahmen!$B$9),Annahmen!$B$9+SQRT(Ziehungen!D561*(Annahmen!$D$9-Annahmen!$B$9)*(Annahmen!$C$9-Annahmen!$B$9)),Annahmen!$D$9-SQRT((1-Ziehungen!D561)*(Annahmen!$D$9-Annahmen!$B$9)*(Annahmen!$D$9-Annahmen!$C$9)))))</x:f>
        <x:v>2177.015807192866</x:v>
      </x:c>
      <x:c r="E561" s="18" t="n">
        <x:f>IF(Annahmen!$B$15="gültig",SUM(B561:D561),"")</x:f>
        <x:v>20167.169807489994</x:v>
      </x:c>
      <x:c r="F561" s="14" t="n">
        <x:f>IF(Annahmen!$B$15="gültig",IF(E561&gt;Annahmen!$B$12,1,0),"")</x:f>
        <x:v>1</x:v>
      </x:c>
    </x:row>
    <x:row r="562" ht="23" customHeight="1">
      <x:c r="A562" s="14" t="n">
        <x:f>Ziehungen!A562</x:f>
        <x:v>556</x:v>
      </x:c>
      <x:c r="B562" s="18" t="n">
        <x:f>IF(Annahmen!$B$15&lt;&gt;"gültig","",IF(Annahmen!$B$7=Annahmen!$D$7,Annahmen!$B$7,IF(Ziehungen!B562&lt;=(Annahmen!$C$7-Annahmen!$B$7)/(Annahmen!$D$7-Annahmen!$B$7),Annahmen!$B$7+SQRT(Ziehungen!B562*(Annahmen!$D$7-Annahmen!$B$7)*(Annahmen!$C$7-Annahmen!$B$7)),Annahmen!$D$7-SQRT((1-Ziehungen!B562)*(Annahmen!$D$7-Annahmen!$B$7)*(Annahmen!$D$7-Annahmen!$C$7)))))</x:f>
        <x:v>10251.820638547164</x:v>
      </x:c>
      <x:c r="C562" s="18" t="n">
        <x:f>IF(Annahmen!$B$15&lt;&gt;"gültig","",IF(Annahmen!$B$8=Annahmen!$D$8,Annahmen!$B$8,IF(Ziehungen!C562&lt;=(Annahmen!$C$8-Annahmen!$B$8)/(Annahmen!$D$8-Annahmen!$B$8),Annahmen!$B$8+SQRT(Ziehungen!C562*(Annahmen!$D$8-Annahmen!$B$8)*(Annahmen!$C$8-Annahmen!$B$8)),Annahmen!$D$8-SQRT((1-Ziehungen!C562)*(Annahmen!$D$8-Annahmen!$B$8)*(Annahmen!$D$8-Annahmen!$C$8)))))</x:f>
        <x:v>7975.411443541431</x:v>
      </x:c>
      <x:c r="D562" s="18" t="n">
        <x:f>IF(Annahmen!$B$15&lt;&gt;"gültig","",IF(Annahmen!$B$9=Annahmen!$D$9,Annahmen!$B$9,IF(Ziehungen!D562&lt;=(Annahmen!$C$9-Annahmen!$B$9)/(Annahmen!$D$9-Annahmen!$B$9),Annahmen!$B$9+SQRT(Ziehungen!D562*(Annahmen!$D$9-Annahmen!$B$9)*(Annahmen!$C$9-Annahmen!$B$9)),Annahmen!$D$9-SQRT((1-Ziehungen!D562)*(Annahmen!$D$9-Annahmen!$B$9)*(Annahmen!$D$9-Annahmen!$C$9)))))</x:f>
        <x:v>1373.4700210042001</x:v>
      </x:c>
      <x:c r="E562" s="18" t="n">
        <x:f>IF(Annahmen!$B$15="gültig",SUM(B562:D562),"")</x:f>
        <x:v>19600.702103092794</x:v>
      </x:c>
      <x:c r="F562" s="14" t="n">
        <x:f>IF(Annahmen!$B$15="gültig",IF(E562&gt;Annahmen!$B$12,1,0),"")</x:f>
        <x:v>0</x:v>
      </x:c>
    </x:row>
    <x:row r="563" ht="23" customHeight="1">
      <x:c r="A563" s="14" t="n">
        <x:f>Ziehungen!A563</x:f>
        <x:v>557</x:v>
      </x:c>
      <x:c r="B563" s="18" t="n">
        <x:f>IF(Annahmen!$B$15&lt;&gt;"gültig","",IF(Annahmen!$B$7=Annahmen!$D$7,Annahmen!$B$7,IF(Ziehungen!B563&lt;=(Annahmen!$C$7-Annahmen!$B$7)/(Annahmen!$D$7-Annahmen!$B$7),Annahmen!$B$7+SQRT(Ziehungen!B563*(Annahmen!$D$7-Annahmen!$B$7)*(Annahmen!$C$7-Annahmen!$B$7)),Annahmen!$D$7-SQRT((1-Ziehungen!B563)*(Annahmen!$D$7-Annahmen!$B$7)*(Annahmen!$D$7-Annahmen!$C$7)))))</x:f>
        <x:v>10940.417952275431</x:v>
      </x:c>
      <x:c r="C563" s="18" t="n">
        <x:f>IF(Annahmen!$B$15&lt;&gt;"gültig","",IF(Annahmen!$B$8=Annahmen!$D$8,Annahmen!$B$8,IF(Ziehungen!C563&lt;=(Annahmen!$C$8-Annahmen!$B$8)/(Annahmen!$D$8-Annahmen!$B$8),Annahmen!$B$8+SQRT(Ziehungen!C563*(Annahmen!$D$8-Annahmen!$B$8)*(Annahmen!$C$8-Annahmen!$B$8)),Annahmen!$D$8-SQRT((1-Ziehungen!C563)*(Annahmen!$D$8-Annahmen!$B$8)*(Annahmen!$D$8-Annahmen!$C$8)))))</x:f>
        <x:v>5938.152441377564</x:v>
      </x:c>
      <x:c r="D563" s="18" t="n">
        <x:f>IF(Annahmen!$B$15&lt;&gt;"gültig","",IF(Annahmen!$B$9=Annahmen!$D$9,Annahmen!$B$9,IF(Ziehungen!D563&lt;=(Annahmen!$C$9-Annahmen!$B$9)/(Annahmen!$D$9-Annahmen!$B$9),Annahmen!$B$9+SQRT(Ziehungen!D563*(Annahmen!$D$9-Annahmen!$B$9)*(Annahmen!$C$9-Annahmen!$B$9)),Annahmen!$D$9-SQRT((1-Ziehungen!D563)*(Annahmen!$D$9-Annahmen!$B$9)*(Annahmen!$D$9-Annahmen!$C$9)))))</x:f>
        <x:v>1677.8376177530292</x:v>
      </x:c>
      <x:c r="E563" s="18" t="n">
        <x:f>IF(Annahmen!$B$15="gültig",SUM(B563:D563),"")</x:f>
        <x:v>18556.408011406027</x:v>
      </x:c>
      <x:c r="F563" s="14" t="n">
        <x:f>IF(Annahmen!$B$15="gültig",IF(E563&gt;Annahmen!$B$12,1,0),"")</x:f>
        <x:v>0</x:v>
      </x:c>
    </x:row>
    <x:row r="564" ht="23" customHeight="1">
      <x:c r="A564" s="14" t="n">
        <x:f>Ziehungen!A564</x:f>
        <x:v>558</x:v>
      </x:c>
      <x:c r="B564" s="18" t="n">
        <x:f>IF(Annahmen!$B$15&lt;&gt;"gültig","",IF(Annahmen!$B$7=Annahmen!$D$7,Annahmen!$B$7,IF(Ziehungen!B564&lt;=(Annahmen!$C$7-Annahmen!$B$7)/(Annahmen!$D$7-Annahmen!$B$7),Annahmen!$B$7+SQRT(Ziehungen!B564*(Annahmen!$D$7-Annahmen!$B$7)*(Annahmen!$C$7-Annahmen!$B$7)),Annahmen!$D$7-SQRT((1-Ziehungen!B564)*(Annahmen!$D$7-Annahmen!$B$7)*(Annahmen!$D$7-Annahmen!$C$7)))))</x:f>
        <x:v>8895.240321763798</x:v>
      </x:c>
      <x:c r="C564" s="18" t="n">
        <x:f>IF(Annahmen!$B$15&lt;&gt;"gültig","",IF(Annahmen!$B$8=Annahmen!$D$8,Annahmen!$B$8,IF(Ziehungen!C564&lt;=(Annahmen!$C$8-Annahmen!$B$8)/(Annahmen!$D$8-Annahmen!$B$8),Annahmen!$B$8+SQRT(Ziehungen!C564*(Annahmen!$D$8-Annahmen!$B$8)*(Annahmen!$C$8-Annahmen!$B$8)),Annahmen!$D$8-SQRT((1-Ziehungen!C564)*(Annahmen!$D$8-Annahmen!$B$8)*(Annahmen!$D$8-Annahmen!$C$8)))))</x:f>
        <x:v>5797.991002757963</x:v>
      </x:c>
      <x:c r="D564" s="18" t="n">
        <x:f>IF(Annahmen!$B$15&lt;&gt;"gültig","",IF(Annahmen!$B$9=Annahmen!$D$9,Annahmen!$B$9,IF(Ziehungen!D564&lt;=(Annahmen!$C$9-Annahmen!$B$9)/(Annahmen!$D$9-Annahmen!$B$9),Annahmen!$B$9+SQRT(Ziehungen!D564*(Annahmen!$D$9-Annahmen!$B$9)*(Annahmen!$C$9-Annahmen!$B$9)),Annahmen!$D$9-SQRT((1-Ziehungen!D564)*(Annahmen!$D$9-Annahmen!$B$9)*(Annahmen!$D$9-Annahmen!$C$9)))))</x:f>
        <x:v>1213.921870628447</x:v>
      </x:c>
      <x:c r="E564" s="18" t="n">
        <x:f>IF(Annahmen!$B$15="gültig",SUM(B564:D564),"")</x:f>
        <x:v>15907.153195150207</x:v>
      </x:c>
      <x:c r="F564" s="14" t="n">
        <x:f>IF(Annahmen!$B$15="gültig",IF(E564&gt;Annahmen!$B$12,1,0),"")</x:f>
        <x:v>0</x:v>
      </x:c>
    </x:row>
    <x:row r="565" ht="23" customHeight="1">
      <x:c r="A565" s="14" t="n">
        <x:f>Ziehungen!A565</x:f>
        <x:v>559</x:v>
      </x:c>
      <x:c r="B565" s="18" t="n">
        <x:f>IF(Annahmen!$B$15&lt;&gt;"gültig","",IF(Annahmen!$B$7=Annahmen!$D$7,Annahmen!$B$7,IF(Ziehungen!B565&lt;=(Annahmen!$C$7-Annahmen!$B$7)/(Annahmen!$D$7-Annahmen!$B$7),Annahmen!$B$7+SQRT(Ziehungen!B565*(Annahmen!$D$7-Annahmen!$B$7)*(Annahmen!$C$7-Annahmen!$B$7)),Annahmen!$D$7-SQRT((1-Ziehungen!B565)*(Annahmen!$D$7-Annahmen!$B$7)*(Annahmen!$D$7-Annahmen!$C$7)))))</x:f>
        <x:v>10837.62046175587</x:v>
      </x:c>
      <x:c r="C565" s="18" t="n">
        <x:f>IF(Annahmen!$B$15&lt;&gt;"gültig","",IF(Annahmen!$B$8=Annahmen!$D$8,Annahmen!$B$8,IF(Ziehungen!C565&lt;=(Annahmen!$C$8-Annahmen!$B$8)/(Annahmen!$D$8-Annahmen!$B$8),Annahmen!$B$8+SQRT(Ziehungen!C565*(Annahmen!$D$8-Annahmen!$B$8)*(Annahmen!$C$8-Annahmen!$B$8)),Annahmen!$D$8-SQRT((1-Ziehungen!C565)*(Annahmen!$D$8-Annahmen!$B$8)*(Annahmen!$D$8-Annahmen!$C$8)))))</x:f>
        <x:v>4705.248935349641</x:v>
      </x:c>
      <x:c r="D565" s="18" t="n">
        <x:f>IF(Annahmen!$B$15&lt;&gt;"gültig","",IF(Annahmen!$B$9=Annahmen!$D$9,Annahmen!$B$9,IF(Ziehungen!D565&lt;=(Annahmen!$C$9-Annahmen!$B$9)/(Annahmen!$D$9-Annahmen!$B$9),Annahmen!$B$9+SQRT(Ziehungen!D565*(Annahmen!$D$9-Annahmen!$B$9)*(Annahmen!$C$9-Annahmen!$B$9)),Annahmen!$D$9-SQRT((1-Ziehungen!D565)*(Annahmen!$D$9-Annahmen!$B$9)*(Annahmen!$D$9-Annahmen!$C$9)))))</x:f>
        <x:v>1843.748798393136</x:v>
      </x:c>
      <x:c r="E565" s="18" t="n">
        <x:f>IF(Annahmen!$B$15="gültig",SUM(B565:D565),"")</x:f>
        <x:v>17386.618195498646</x:v>
      </x:c>
      <x:c r="F565" s="14" t="n">
        <x:f>IF(Annahmen!$B$15="gültig",IF(E565&gt;Annahmen!$B$12,1,0),"")</x:f>
        <x:v>0</x:v>
      </x:c>
    </x:row>
    <x:row r="566" ht="23" customHeight="1">
      <x:c r="A566" s="14" t="n">
        <x:f>Ziehungen!A566</x:f>
        <x:v>560</x:v>
      </x:c>
      <x:c r="B566" s="18" t="n">
        <x:f>IF(Annahmen!$B$15&lt;&gt;"gültig","",IF(Annahmen!$B$7=Annahmen!$D$7,Annahmen!$B$7,IF(Ziehungen!B566&lt;=(Annahmen!$C$7-Annahmen!$B$7)/(Annahmen!$D$7-Annahmen!$B$7),Annahmen!$B$7+SQRT(Ziehungen!B566*(Annahmen!$D$7-Annahmen!$B$7)*(Annahmen!$C$7-Annahmen!$B$7)),Annahmen!$D$7-SQRT((1-Ziehungen!B566)*(Annahmen!$D$7-Annahmen!$B$7)*(Annahmen!$D$7-Annahmen!$C$7)))))</x:f>
        <x:v>11339.777586516204</x:v>
      </x:c>
      <x:c r="C566" s="18" t="n">
        <x:f>IF(Annahmen!$B$15&lt;&gt;"gültig","",IF(Annahmen!$B$8=Annahmen!$D$8,Annahmen!$B$8,IF(Ziehungen!C566&lt;=(Annahmen!$C$8-Annahmen!$B$8)/(Annahmen!$D$8-Annahmen!$B$8),Annahmen!$B$8+SQRT(Ziehungen!C566*(Annahmen!$D$8-Annahmen!$B$8)*(Annahmen!$C$8-Annahmen!$B$8)),Annahmen!$D$8-SQRT((1-Ziehungen!C566)*(Annahmen!$D$8-Annahmen!$B$8)*(Annahmen!$D$8-Annahmen!$C$8)))))</x:f>
        <x:v>5386.1357742051905</x:v>
      </x:c>
      <x:c r="D566" s="18" t="n">
        <x:f>IF(Annahmen!$B$15&lt;&gt;"gültig","",IF(Annahmen!$B$9=Annahmen!$D$9,Annahmen!$B$9,IF(Ziehungen!D566&lt;=(Annahmen!$C$9-Annahmen!$B$9)/(Annahmen!$D$9-Annahmen!$B$9),Annahmen!$B$9+SQRT(Ziehungen!D566*(Annahmen!$D$9-Annahmen!$B$9)*(Annahmen!$C$9-Annahmen!$B$9)),Annahmen!$D$9-SQRT((1-Ziehungen!D566)*(Annahmen!$D$9-Annahmen!$B$9)*(Annahmen!$D$9-Annahmen!$C$9)))))</x:f>
        <x:v>1634.9763911419</x:v>
      </x:c>
      <x:c r="E566" s="18" t="n">
        <x:f>IF(Annahmen!$B$15="gültig",SUM(B566:D566),"")</x:f>
        <x:v>18360.889751863295</x:v>
      </x:c>
      <x:c r="F566" s="14" t="n">
        <x:f>IF(Annahmen!$B$15="gültig",IF(E566&gt;Annahmen!$B$12,1,0),"")</x:f>
        <x:v>0</x:v>
      </x:c>
    </x:row>
    <x:row r="567" ht="23" customHeight="1">
      <x:c r="A567" s="14" t="n">
        <x:f>Ziehungen!A567</x:f>
        <x:v>561</x:v>
      </x:c>
      <x:c r="B567" s="18" t="n">
        <x:f>IF(Annahmen!$B$15&lt;&gt;"gültig","",IF(Annahmen!$B$7=Annahmen!$D$7,Annahmen!$B$7,IF(Ziehungen!B567&lt;=(Annahmen!$C$7-Annahmen!$B$7)/(Annahmen!$D$7-Annahmen!$B$7),Annahmen!$B$7+SQRT(Ziehungen!B567*(Annahmen!$D$7-Annahmen!$B$7)*(Annahmen!$C$7-Annahmen!$B$7)),Annahmen!$D$7-SQRT((1-Ziehungen!B567)*(Annahmen!$D$7-Annahmen!$B$7)*(Annahmen!$D$7-Annahmen!$C$7)))))</x:f>
        <x:v>9143.481374999963</x:v>
      </x:c>
      <x:c r="C567" s="18" t="n">
        <x:f>IF(Annahmen!$B$15&lt;&gt;"gültig","",IF(Annahmen!$B$8=Annahmen!$D$8,Annahmen!$B$8,IF(Ziehungen!C567&lt;=(Annahmen!$C$8-Annahmen!$B$8)/(Annahmen!$D$8-Annahmen!$B$8),Annahmen!$B$8+SQRT(Ziehungen!C567*(Annahmen!$D$8-Annahmen!$B$8)*(Annahmen!$C$8-Annahmen!$B$8)),Annahmen!$D$8-SQRT((1-Ziehungen!C567)*(Annahmen!$D$8-Annahmen!$B$8)*(Annahmen!$D$8-Annahmen!$C$8)))))</x:f>
        <x:v>6615.08746513259</x:v>
      </x:c>
      <x:c r="D567" s="18" t="n">
        <x:f>IF(Annahmen!$B$15&lt;&gt;"gültig","",IF(Annahmen!$B$9=Annahmen!$D$9,Annahmen!$B$9,IF(Ziehungen!D567&lt;=(Annahmen!$C$9-Annahmen!$B$9)/(Annahmen!$D$9-Annahmen!$B$9),Annahmen!$B$9+SQRT(Ziehungen!D567*(Annahmen!$D$9-Annahmen!$B$9)*(Annahmen!$C$9-Annahmen!$B$9)),Annahmen!$D$9-SQRT((1-Ziehungen!D567)*(Annahmen!$D$9-Annahmen!$B$9)*(Annahmen!$D$9-Annahmen!$C$9)))))</x:f>
        <x:v>1769.7232127916543</x:v>
      </x:c>
      <x:c r="E567" s="18" t="n">
        <x:f>IF(Annahmen!$B$15="gültig",SUM(B567:D567),"")</x:f>
        <x:v>17528.292052924207</x:v>
      </x:c>
      <x:c r="F567" s="14" t="n">
        <x:f>IF(Annahmen!$B$15="gültig",IF(E567&gt;Annahmen!$B$12,1,0),"")</x:f>
        <x:v>0</x:v>
      </x:c>
    </x:row>
    <x:row r="568" ht="23" customHeight="1">
      <x:c r="A568" s="14" t="n">
        <x:f>Ziehungen!A568</x:f>
        <x:v>562</x:v>
      </x:c>
      <x:c r="B568" s="18" t="n">
        <x:f>IF(Annahmen!$B$15&lt;&gt;"gültig","",IF(Annahmen!$B$7=Annahmen!$D$7,Annahmen!$B$7,IF(Ziehungen!B568&lt;=(Annahmen!$C$7-Annahmen!$B$7)/(Annahmen!$D$7-Annahmen!$B$7),Annahmen!$B$7+SQRT(Ziehungen!B568*(Annahmen!$D$7-Annahmen!$B$7)*(Annahmen!$C$7-Annahmen!$B$7)),Annahmen!$D$7-SQRT((1-Ziehungen!B568)*(Annahmen!$D$7-Annahmen!$B$7)*(Annahmen!$D$7-Annahmen!$C$7)))))</x:f>
        <x:v>12131.639247915133</x:v>
      </x:c>
      <x:c r="C568" s="18" t="n">
        <x:f>IF(Annahmen!$B$15&lt;&gt;"gültig","",IF(Annahmen!$B$8=Annahmen!$D$8,Annahmen!$B$8,IF(Ziehungen!C568&lt;=(Annahmen!$C$8-Annahmen!$B$8)/(Annahmen!$D$8-Annahmen!$B$8),Annahmen!$B$8+SQRT(Ziehungen!C568*(Annahmen!$D$8-Annahmen!$B$8)*(Annahmen!$C$8-Annahmen!$B$8)),Annahmen!$D$8-SQRT((1-Ziehungen!C568)*(Annahmen!$D$8-Annahmen!$B$8)*(Annahmen!$D$8-Annahmen!$C$8)))))</x:f>
        <x:v>5364.1621209480745</x:v>
      </x:c>
      <x:c r="D568" s="18" t="n">
        <x:f>IF(Annahmen!$B$15&lt;&gt;"gültig","",IF(Annahmen!$B$9=Annahmen!$D$9,Annahmen!$B$9,IF(Ziehungen!D568&lt;=(Annahmen!$C$9-Annahmen!$B$9)/(Annahmen!$D$9-Annahmen!$B$9),Annahmen!$B$9+SQRT(Ziehungen!D568*(Annahmen!$D$9-Annahmen!$B$9)*(Annahmen!$C$9-Annahmen!$B$9)),Annahmen!$D$9-SQRT((1-Ziehungen!D568)*(Annahmen!$D$9-Annahmen!$B$9)*(Annahmen!$D$9-Annahmen!$C$9)))))</x:f>
        <x:v>1304.6901285152885</x:v>
      </x:c>
      <x:c r="E568" s="18" t="n">
        <x:f>IF(Annahmen!$B$15="gültig",SUM(B568:D568),"")</x:f>
        <x:v>18800.491497378494</x:v>
      </x:c>
      <x:c r="F568" s="14" t="n">
        <x:f>IF(Annahmen!$B$15="gültig",IF(E568&gt;Annahmen!$B$12,1,0),"")</x:f>
        <x:v>0</x:v>
      </x:c>
    </x:row>
    <x:row r="569" ht="23" customHeight="1">
      <x:c r="A569" s="14" t="n">
        <x:f>Ziehungen!A569</x:f>
        <x:v>563</x:v>
      </x:c>
      <x:c r="B569" s="18" t="n">
        <x:f>IF(Annahmen!$B$15&lt;&gt;"gültig","",IF(Annahmen!$B$7=Annahmen!$D$7,Annahmen!$B$7,IF(Ziehungen!B569&lt;=(Annahmen!$C$7-Annahmen!$B$7)/(Annahmen!$D$7-Annahmen!$B$7),Annahmen!$B$7+SQRT(Ziehungen!B569*(Annahmen!$D$7-Annahmen!$B$7)*(Annahmen!$C$7-Annahmen!$B$7)),Annahmen!$D$7-SQRT((1-Ziehungen!B569)*(Annahmen!$D$7-Annahmen!$B$7)*(Annahmen!$D$7-Annahmen!$C$7)))))</x:f>
        <x:v>10984.291157967664</x:v>
      </x:c>
      <x:c r="C569" s="18" t="n">
        <x:f>IF(Annahmen!$B$15&lt;&gt;"gültig","",IF(Annahmen!$B$8=Annahmen!$D$8,Annahmen!$B$8,IF(Ziehungen!C569&lt;=(Annahmen!$C$8-Annahmen!$B$8)/(Annahmen!$D$8-Annahmen!$B$8),Annahmen!$B$8+SQRT(Ziehungen!C569*(Annahmen!$D$8-Annahmen!$B$8)*(Annahmen!$C$8-Annahmen!$B$8)),Annahmen!$D$8-SQRT((1-Ziehungen!C569)*(Annahmen!$D$8-Annahmen!$B$8)*(Annahmen!$D$8-Annahmen!$C$8)))))</x:f>
        <x:v>5532.172236518863</x:v>
      </x:c>
      <x:c r="D569" s="18" t="n">
        <x:f>IF(Annahmen!$B$15&lt;&gt;"gültig","",IF(Annahmen!$B$9=Annahmen!$D$9,Annahmen!$B$9,IF(Ziehungen!D569&lt;=(Annahmen!$C$9-Annahmen!$B$9)/(Annahmen!$D$9-Annahmen!$B$9),Annahmen!$B$9+SQRT(Ziehungen!D569*(Annahmen!$D$9-Annahmen!$B$9)*(Annahmen!$C$9-Annahmen!$B$9)),Annahmen!$D$9-SQRT((1-Ziehungen!D569)*(Annahmen!$D$9-Annahmen!$B$9)*(Annahmen!$D$9-Annahmen!$C$9)))))</x:f>
        <x:v>2343.8556771662884</x:v>
      </x:c>
      <x:c r="E569" s="18" t="n">
        <x:f>IF(Annahmen!$B$15="gültig",SUM(B569:D569),"")</x:f>
        <x:v>18860.319071652815</x:v>
      </x:c>
      <x:c r="F569" s="14" t="n">
        <x:f>IF(Annahmen!$B$15="gültig",IF(E569&gt;Annahmen!$B$12,1,0),"")</x:f>
        <x:v>0</x:v>
      </x:c>
    </x:row>
    <x:row r="570" ht="23" customHeight="1">
      <x:c r="A570" s="14" t="n">
        <x:f>Ziehungen!A570</x:f>
        <x:v>564</x:v>
      </x:c>
      <x:c r="B570" s="18" t="n">
        <x:f>IF(Annahmen!$B$15&lt;&gt;"gültig","",IF(Annahmen!$B$7=Annahmen!$D$7,Annahmen!$B$7,IF(Ziehungen!B570&lt;=(Annahmen!$C$7-Annahmen!$B$7)/(Annahmen!$D$7-Annahmen!$B$7),Annahmen!$B$7+SQRT(Ziehungen!B570*(Annahmen!$D$7-Annahmen!$B$7)*(Annahmen!$C$7-Annahmen!$B$7)),Annahmen!$D$7-SQRT((1-Ziehungen!B570)*(Annahmen!$D$7-Annahmen!$B$7)*(Annahmen!$D$7-Annahmen!$C$7)))))</x:f>
        <x:v>10442.008580197791</x:v>
      </x:c>
      <x:c r="C570" s="18" t="n">
        <x:f>IF(Annahmen!$B$15&lt;&gt;"gültig","",IF(Annahmen!$B$8=Annahmen!$D$8,Annahmen!$B$8,IF(Ziehungen!C570&lt;=(Annahmen!$C$8-Annahmen!$B$8)/(Annahmen!$D$8-Annahmen!$B$8),Annahmen!$B$8+SQRT(Ziehungen!C570*(Annahmen!$D$8-Annahmen!$B$8)*(Annahmen!$C$8-Annahmen!$B$8)),Annahmen!$D$8-SQRT((1-Ziehungen!C570)*(Annahmen!$D$8-Annahmen!$B$8)*(Annahmen!$D$8-Annahmen!$C$8)))))</x:f>
        <x:v>7474.561568512042</x:v>
      </x:c>
      <x:c r="D570" s="18" t="n">
        <x:f>IF(Annahmen!$B$15&lt;&gt;"gültig","",IF(Annahmen!$B$9=Annahmen!$D$9,Annahmen!$B$9,IF(Ziehungen!D570&lt;=(Annahmen!$C$9-Annahmen!$B$9)/(Annahmen!$D$9-Annahmen!$B$9),Annahmen!$B$9+SQRT(Ziehungen!D570*(Annahmen!$D$9-Annahmen!$B$9)*(Annahmen!$C$9-Annahmen!$B$9)),Annahmen!$D$9-SQRT((1-Ziehungen!D570)*(Annahmen!$D$9-Annahmen!$B$9)*(Annahmen!$D$9-Annahmen!$C$9)))))</x:f>
        <x:v>2290.1874875953745</x:v>
      </x:c>
      <x:c r="E570" s="18" t="n">
        <x:f>IF(Annahmen!$B$15="gültig",SUM(B570:D570),"")</x:f>
        <x:v>20206.757636305207</x:v>
      </x:c>
      <x:c r="F570" s="14" t="n">
        <x:f>IF(Annahmen!$B$15="gültig",IF(E570&gt;Annahmen!$B$12,1,0),"")</x:f>
        <x:v>1</x:v>
      </x:c>
    </x:row>
    <x:row r="571" ht="23" customHeight="1">
      <x:c r="A571" s="14" t="n">
        <x:f>Ziehungen!A571</x:f>
        <x:v>565</x:v>
      </x:c>
      <x:c r="B571" s="18" t="n">
        <x:f>IF(Annahmen!$B$15&lt;&gt;"gültig","",IF(Annahmen!$B$7=Annahmen!$D$7,Annahmen!$B$7,IF(Ziehungen!B571&lt;=(Annahmen!$C$7-Annahmen!$B$7)/(Annahmen!$D$7-Annahmen!$B$7),Annahmen!$B$7+SQRT(Ziehungen!B571*(Annahmen!$D$7-Annahmen!$B$7)*(Annahmen!$C$7-Annahmen!$B$7)),Annahmen!$D$7-SQRT((1-Ziehungen!B571)*(Annahmen!$D$7-Annahmen!$B$7)*(Annahmen!$D$7-Annahmen!$C$7)))))</x:f>
        <x:v>9399.700523966292</x:v>
      </x:c>
      <x:c r="C571" s="18" t="n">
        <x:f>IF(Annahmen!$B$15&lt;&gt;"gültig","",IF(Annahmen!$B$8=Annahmen!$D$8,Annahmen!$B$8,IF(Ziehungen!C571&lt;=(Annahmen!$C$8-Annahmen!$B$8)/(Annahmen!$D$8-Annahmen!$B$8),Annahmen!$B$8+SQRT(Ziehungen!C571*(Annahmen!$D$8-Annahmen!$B$8)*(Annahmen!$C$8-Annahmen!$B$8)),Annahmen!$D$8-SQRT((1-Ziehungen!C571)*(Annahmen!$D$8-Annahmen!$B$8)*(Annahmen!$D$8-Annahmen!$C$8)))))</x:f>
        <x:v>5255.917204912894</x:v>
      </x:c>
      <x:c r="D571" s="18" t="n">
        <x:f>IF(Annahmen!$B$15&lt;&gt;"gültig","",IF(Annahmen!$B$9=Annahmen!$D$9,Annahmen!$B$9,IF(Ziehungen!D571&lt;=(Annahmen!$C$9-Annahmen!$B$9)/(Annahmen!$D$9-Annahmen!$B$9),Annahmen!$B$9+SQRT(Ziehungen!D571*(Annahmen!$D$9-Annahmen!$B$9)*(Annahmen!$C$9-Annahmen!$B$9)),Annahmen!$D$9-SQRT((1-Ziehungen!D571)*(Annahmen!$D$9-Annahmen!$B$9)*(Annahmen!$D$9-Annahmen!$C$9)))))</x:f>
        <x:v>1936.7061069424385</x:v>
      </x:c>
      <x:c r="E571" s="18" t="n">
        <x:f>IF(Annahmen!$B$15="gültig",SUM(B571:D571),"")</x:f>
        <x:v>16592.323835821626</x:v>
      </x:c>
      <x:c r="F571" s="14" t="n">
        <x:f>IF(Annahmen!$B$15="gültig",IF(E571&gt;Annahmen!$B$12,1,0),"")</x:f>
        <x:v>0</x:v>
      </x:c>
    </x:row>
    <x:row r="572" ht="23" customHeight="1">
      <x:c r="A572" s="14" t="n">
        <x:f>Ziehungen!A572</x:f>
        <x:v>566</x:v>
      </x:c>
      <x:c r="B572" s="18" t="n">
        <x:f>IF(Annahmen!$B$15&lt;&gt;"gültig","",IF(Annahmen!$B$7=Annahmen!$D$7,Annahmen!$B$7,IF(Ziehungen!B572&lt;=(Annahmen!$C$7-Annahmen!$B$7)/(Annahmen!$D$7-Annahmen!$B$7),Annahmen!$B$7+SQRT(Ziehungen!B572*(Annahmen!$D$7-Annahmen!$B$7)*(Annahmen!$C$7-Annahmen!$B$7)),Annahmen!$D$7-SQRT((1-Ziehungen!B572)*(Annahmen!$D$7-Annahmen!$B$7)*(Annahmen!$D$7-Annahmen!$C$7)))))</x:f>
        <x:v>9212.585285816747</x:v>
      </x:c>
      <x:c r="C572" s="18" t="n">
        <x:f>IF(Annahmen!$B$15&lt;&gt;"gültig","",IF(Annahmen!$B$8=Annahmen!$D$8,Annahmen!$B$8,IF(Ziehungen!C572&lt;=(Annahmen!$C$8-Annahmen!$B$8)/(Annahmen!$D$8-Annahmen!$B$8),Annahmen!$B$8+SQRT(Ziehungen!C572*(Annahmen!$D$8-Annahmen!$B$8)*(Annahmen!$C$8-Annahmen!$B$8)),Annahmen!$D$8-SQRT((1-Ziehungen!C572)*(Annahmen!$D$8-Annahmen!$B$8)*(Annahmen!$D$8-Annahmen!$C$8)))))</x:f>
        <x:v>5959.649836614166</x:v>
      </x:c>
      <x:c r="D572" s="18" t="n">
        <x:f>IF(Annahmen!$B$15&lt;&gt;"gültig","",IF(Annahmen!$B$9=Annahmen!$D$9,Annahmen!$B$9,IF(Ziehungen!D572&lt;=(Annahmen!$C$9-Annahmen!$B$9)/(Annahmen!$D$9-Annahmen!$B$9),Annahmen!$B$9+SQRT(Ziehungen!D572*(Annahmen!$D$9-Annahmen!$B$9)*(Annahmen!$C$9-Annahmen!$B$9)),Annahmen!$D$9-SQRT((1-Ziehungen!D572)*(Annahmen!$D$9-Annahmen!$B$9)*(Annahmen!$D$9-Annahmen!$C$9)))))</x:f>
        <x:v>2003.1755401505507</x:v>
      </x:c>
      <x:c r="E572" s="18" t="n">
        <x:f>IF(Annahmen!$B$15="gültig",SUM(B572:D572),"")</x:f>
        <x:v>17175.410662581464</x:v>
      </x:c>
      <x:c r="F572" s="14" t="n">
        <x:f>IF(Annahmen!$B$15="gültig",IF(E572&gt;Annahmen!$B$12,1,0),"")</x:f>
        <x:v>0</x:v>
      </x:c>
    </x:row>
    <x:row r="573" ht="23" customHeight="1">
      <x:c r="A573" s="14" t="n">
        <x:f>Ziehungen!A573</x:f>
        <x:v>567</x:v>
      </x:c>
      <x:c r="B573" s="18" t="n">
        <x:f>IF(Annahmen!$B$15&lt;&gt;"gültig","",IF(Annahmen!$B$7=Annahmen!$D$7,Annahmen!$B$7,IF(Ziehungen!B573&lt;=(Annahmen!$C$7-Annahmen!$B$7)/(Annahmen!$D$7-Annahmen!$B$7),Annahmen!$B$7+SQRT(Ziehungen!B573*(Annahmen!$D$7-Annahmen!$B$7)*(Annahmen!$C$7-Annahmen!$B$7)),Annahmen!$D$7-SQRT((1-Ziehungen!B573)*(Annahmen!$D$7-Annahmen!$B$7)*(Annahmen!$D$7-Annahmen!$C$7)))))</x:f>
        <x:v>13303.996456978804</x:v>
      </x:c>
      <x:c r="C573" s="18" t="n">
        <x:f>IF(Annahmen!$B$15&lt;&gt;"gültig","",IF(Annahmen!$B$8=Annahmen!$D$8,Annahmen!$B$8,IF(Ziehungen!C573&lt;=(Annahmen!$C$8-Annahmen!$B$8)/(Annahmen!$D$8-Annahmen!$B$8),Annahmen!$B$8+SQRT(Ziehungen!C573*(Annahmen!$D$8-Annahmen!$B$8)*(Annahmen!$C$8-Annahmen!$B$8)),Annahmen!$D$8-SQRT((1-Ziehungen!C573)*(Annahmen!$D$8-Annahmen!$B$8)*(Annahmen!$D$8-Annahmen!$C$8)))))</x:f>
        <x:v>4793.113347227245</x:v>
      </x:c>
      <x:c r="D573" s="18" t="n">
        <x:f>IF(Annahmen!$B$15&lt;&gt;"gültig","",IF(Annahmen!$B$9=Annahmen!$D$9,Annahmen!$B$9,IF(Ziehungen!D573&lt;=(Annahmen!$C$9-Annahmen!$B$9)/(Annahmen!$D$9-Annahmen!$B$9),Annahmen!$B$9+SQRT(Ziehungen!D573*(Annahmen!$D$9-Annahmen!$B$9)*(Annahmen!$C$9-Annahmen!$B$9)),Annahmen!$D$9-SQRT((1-Ziehungen!D573)*(Annahmen!$D$9-Annahmen!$B$9)*(Annahmen!$D$9-Annahmen!$C$9)))))</x:f>
        <x:v>2402.293745840142</x:v>
      </x:c>
      <x:c r="E573" s="18" t="n">
        <x:f>IF(Annahmen!$B$15="gültig",SUM(B573:D573),"")</x:f>
        <x:v>20499.40355004619</x:v>
      </x:c>
      <x:c r="F573" s="14" t="n">
        <x:f>IF(Annahmen!$B$15="gültig",IF(E573&gt;Annahmen!$B$12,1,0),"")</x:f>
        <x:v>1</x:v>
      </x:c>
    </x:row>
    <x:row r="574" ht="23" customHeight="1">
      <x:c r="A574" s="14" t="n">
        <x:f>Ziehungen!A574</x:f>
        <x:v>568</x:v>
      </x:c>
      <x:c r="B574" s="18" t="n">
        <x:f>IF(Annahmen!$B$15&lt;&gt;"gültig","",IF(Annahmen!$B$7=Annahmen!$D$7,Annahmen!$B$7,IF(Ziehungen!B574&lt;=(Annahmen!$C$7-Annahmen!$B$7)/(Annahmen!$D$7-Annahmen!$B$7),Annahmen!$B$7+SQRT(Ziehungen!B574*(Annahmen!$D$7-Annahmen!$B$7)*(Annahmen!$C$7-Annahmen!$B$7)),Annahmen!$D$7-SQRT((1-Ziehungen!B574)*(Annahmen!$D$7-Annahmen!$B$7)*(Annahmen!$D$7-Annahmen!$C$7)))))</x:f>
        <x:v>10519.595042806899</x:v>
      </x:c>
      <x:c r="C574" s="18" t="n">
        <x:f>IF(Annahmen!$B$15&lt;&gt;"gültig","",IF(Annahmen!$B$8=Annahmen!$D$8,Annahmen!$B$8,IF(Ziehungen!C574&lt;=(Annahmen!$C$8-Annahmen!$B$8)/(Annahmen!$D$8-Annahmen!$B$8),Annahmen!$B$8+SQRT(Ziehungen!C574*(Annahmen!$D$8-Annahmen!$B$8)*(Annahmen!$C$8-Annahmen!$B$8)),Annahmen!$D$8-SQRT((1-Ziehungen!C574)*(Annahmen!$D$8-Annahmen!$B$8)*(Annahmen!$D$8-Annahmen!$C$8)))))</x:f>
        <x:v>6419.0109096320875</x:v>
      </x:c>
      <x:c r="D574" s="18" t="n">
        <x:f>IF(Annahmen!$B$15&lt;&gt;"gültig","",IF(Annahmen!$B$9=Annahmen!$D$9,Annahmen!$B$9,IF(Ziehungen!D574&lt;=(Annahmen!$C$9-Annahmen!$B$9)/(Annahmen!$D$9-Annahmen!$B$9),Annahmen!$B$9+SQRT(Ziehungen!D574*(Annahmen!$D$9-Annahmen!$B$9)*(Annahmen!$C$9-Annahmen!$B$9)),Annahmen!$D$9-SQRT((1-Ziehungen!D574)*(Annahmen!$D$9-Annahmen!$B$9)*(Annahmen!$D$9-Annahmen!$C$9)))))</x:f>
        <x:v>1569.9355145370644</x:v>
      </x:c>
      <x:c r="E574" s="18" t="n">
        <x:f>IF(Annahmen!$B$15="gültig",SUM(B574:D574),"")</x:f>
        <x:v>18508.54146697605</x:v>
      </x:c>
      <x:c r="F574" s="14" t="n">
        <x:f>IF(Annahmen!$B$15="gültig",IF(E574&gt;Annahmen!$B$12,1,0),"")</x:f>
        <x:v>0</x:v>
      </x:c>
    </x:row>
    <x:row r="575" ht="23" customHeight="1">
      <x:c r="A575" s="14" t="n">
        <x:f>Ziehungen!A575</x:f>
        <x:v>569</x:v>
      </x:c>
      <x:c r="B575" s="18" t="n">
        <x:f>IF(Annahmen!$B$15&lt;&gt;"gültig","",IF(Annahmen!$B$7=Annahmen!$D$7,Annahmen!$B$7,IF(Ziehungen!B575&lt;=(Annahmen!$C$7-Annahmen!$B$7)/(Annahmen!$D$7-Annahmen!$B$7),Annahmen!$B$7+SQRT(Ziehungen!B575*(Annahmen!$D$7-Annahmen!$B$7)*(Annahmen!$C$7-Annahmen!$B$7)),Annahmen!$D$7-SQRT((1-Ziehungen!B575)*(Annahmen!$D$7-Annahmen!$B$7)*(Annahmen!$D$7-Annahmen!$C$7)))))</x:f>
        <x:v>9000.471327904734</x:v>
      </x:c>
      <x:c r="C575" s="18" t="n">
        <x:f>IF(Annahmen!$B$15&lt;&gt;"gültig","",IF(Annahmen!$B$8=Annahmen!$D$8,Annahmen!$B$8,IF(Ziehungen!C575&lt;=(Annahmen!$C$8-Annahmen!$B$8)/(Annahmen!$D$8-Annahmen!$B$8),Annahmen!$B$8+SQRT(Ziehungen!C575*(Annahmen!$D$8-Annahmen!$B$8)*(Annahmen!$C$8-Annahmen!$B$8)),Annahmen!$D$8-SQRT((1-Ziehungen!C575)*(Annahmen!$D$8-Annahmen!$B$8)*(Annahmen!$D$8-Annahmen!$C$8)))))</x:f>
        <x:v>6144.587351017613</x:v>
      </x:c>
      <x:c r="D575" s="18" t="n">
        <x:f>IF(Annahmen!$B$15&lt;&gt;"gültig","",IF(Annahmen!$B$9=Annahmen!$D$9,Annahmen!$B$9,IF(Ziehungen!D575&lt;=(Annahmen!$C$9-Annahmen!$B$9)/(Annahmen!$D$9-Annahmen!$B$9),Annahmen!$B$9+SQRT(Ziehungen!D575*(Annahmen!$D$9-Annahmen!$B$9)*(Annahmen!$C$9-Annahmen!$B$9)),Annahmen!$D$9-SQRT((1-Ziehungen!D575)*(Annahmen!$D$9-Annahmen!$B$9)*(Annahmen!$D$9-Annahmen!$C$9)))))</x:f>
        <x:v>2363.564102584118</x:v>
      </x:c>
      <x:c r="E575" s="18" t="n">
        <x:f>IF(Annahmen!$B$15="gültig",SUM(B575:D575),"")</x:f>
        <x:v>17508.622781506463</x:v>
      </x:c>
      <x:c r="F575" s="14" t="n">
        <x:f>IF(Annahmen!$B$15="gültig",IF(E575&gt;Annahmen!$B$12,1,0),"")</x:f>
        <x:v>0</x:v>
      </x:c>
    </x:row>
    <x:row r="576" ht="23" customHeight="1">
      <x:c r="A576" s="14" t="n">
        <x:f>Ziehungen!A576</x:f>
        <x:v>570</x:v>
      </x:c>
      <x:c r="B576" s="18" t="n">
        <x:f>IF(Annahmen!$B$15&lt;&gt;"gültig","",IF(Annahmen!$B$7=Annahmen!$D$7,Annahmen!$B$7,IF(Ziehungen!B576&lt;=(Annahmen!$C$7-Annahmen!$B$7)/(Annahmen!$D$7-Annahmen!$B$7),Annahmen!$B$7+SQRT(Ziehungen!B576*(Annahmen!$D$7-Annahmen!$B$7)*(Annahmen!$C$7-Annahmen!$B$7)),Annahmen!$D$7-SQRT((1-Ziehungen!B576)*(Annahmen!$D$7-Annahmen!$B$7)*(Annahmen!$D$7-Annahmen!$C$7)))))</x:f>
        <x:v>9255.024593411095</x:v>
      </x:c>
      <x:c r="C576" s="18" t="n">
        <x:f>IF(Annahmen!$B$15&lt;&gt;"gültig","",IF(Annahmen!$B$8=Annahmen!$D$8,Annahmen!$B$8,IF(Ziehungen!C576&lt;=(Annahmen!$C$8-Annahmen!$B$8)/(Annahmen!$D$8-Annahmen!$B$8),Annahmen!$B$8+SQRT(Ziehungen!C576*(Annahmen!$D$8-Annahmen!$B$8)*(Annahmen!$C$8-Annahmen!$B$8)),Annahmen!$D$8-SQRT((1-Ziehungen!C576)*(Annahmen!$D$8-Annahmen!$B$8)*(Annahmen!$D$8-Annahmen!$C$8)))))</x:f>
        <x:v>5157.173420595293</x:v>
      </x:c>
      <x:c r="D576" s="18" t="n">
        <x:f>IF(Annahmen!$B$15&lt;&gt;"gültig","",IF(Annahmen!$B$9=Annahmen!$D$9,Annahmen!$B$9,IF(Ziehungen!D576&lt;=(Annahmen!$C$9-Annahmen!$B$9)/(Annahmen!$D$9-Annahmen!$B$9),Annahmen!$B$9+SQRT(Ziehungen!D576*(Annahmen!$D$9-Annahmen!$B$9)*(Annahmen!$C$9-Annahmen!$B$9)),Annahmen!$D$9-SQRT((1-Ziehungen!D576)*(Annahmen!$D$9-Annahmen!$B$9)*(Annahmen!$D$9-Annahmen!$C$9)))))</x:f>
        <x:v>1673.153223786134</x:v>
      </x:c>
      <x:c r="E576" s="18" t="n">
        <x:f>IF(Annahmen!$B$15="gültig",SUM(B576:D576),"")</x:f>
        <x:v>16085.351237792522</x:v>
      </x:c>
      <x:c r="F576" s="14" t="n">
        <x:f>IF(Annahmen!$B$15="gültig",IF(E576&gt;Annahmen!$B$12,1,0),"")</x:f>
        <x:v>0</x:v>
      </x:c>
    </x:row>
    <x:row r="577" ht="23" customHeight="1">
      <x:c r="A577" s="14" t="n">
        <x:f>Ziehungen!A577</x:f>
        <x:v>571</x:v>
      </x:c>
      <x:c r="B577" s="18" t="n">
        <x:f>IF(Annahmen!$B$15&lt;&gt;"gültig","",IF(Annahmen!$B$7=Annahmen!$D$7,Annahmen!$B$7,IF(Ziehungen!B577&lt;=(Annahmen!$C$7-Annahmen!$B$7)/(Annahmen!$D$7-Annahmen!$B$7),Annahmen!$B$7+SQRT(Ziehungen!B577*(Annahmen!$D$7-Annahmen!$B$7)*(Annahmen!$C$7-Annahmen!$B$7)),Annahmen!$D$7-SQRT((1-Ziehungen!B577)*(Annahmen!$D$7-Annahmen!$B$7)*(Annahmen!$D$7-Annahmen!$C$7)))))</x:f>
        <x:v>9818.75683564138</x:v>
      </x:c>
      <x:c r="C577" s="18" t="n">
        <x:f>IF(Annahmen!$B$15&lt;&gt;"gültig","",IF(Annahmen!$B$8=Annahmen!$D$8,Annahmen!$B$8,IF(Ziehungen!C577&lt;=(Annahmen!$C$8-Annahmen!$B$8)/(Annahmen!$D$8-Annahmen!$B$8),Annahmen!$B$8+SQRT(Ziehungen!C577*(Annahmen!$D$8-Annahmen!$B$8)*(Annahmen!$C$8-Annahmen!$B$8)),Annahmen!$D$8-SQRT((1-Ziehungen!C577)*(Annahmen!$D$8-Annahmen!$B$8)*(Annahmen!$D$8-Annahmen!$C$8)))))</x:f>
        <x:v>6248.239699248983</x:v>
      </x:c>
      <x:c r="D577" s="18" t="n">
        <x:f>IF(Annahmen!$B$15&lt;&gt;"gültig","",IF(Annahmen!$B$9=Annahmen!$D$9,Annahmen!$B$9,IF(Ziehungen!D577&lt;=(Annahmen!$C$9-Annahmen!$B$9)/(Annahmen!$D$9-Annahmen!$B$9),Annahmen!$B$9+SQRT(Ziehungen!D577*(Annahmen!$D$9-Annahmen!$B$9)*(Annahmen!$C$9-Annahmen!$B$9)),Annahmen!$D$9-SQRT((1-Ziehungen!D577)*(Annahmen!$D$9-Annahmen!$B$9)*(Annahmen!$D$9-Annahmen!$C$9)))))</x:f>
        <x:v>1165.846109447669</x:v>
      </x:c>
      <x:c r="E577" s="18" t="n">
        <x:f>IF(Annahmen!$B$15="gültig",SUM(B577:D577),"")</x:f>
        <x:v>17232.84264433803</x:v>
      </x:c>
      <x:c r="F577" s="14" t="n">
        <x:f>IF(Annahmen!$B$15="gültig",IF(E577&gt;Annahmen!$B$12,1,0),"")</x:f>
        <x:v>0</x:v>
      </x:c>
    </x:row>
    <x:row r="578" ht="23" customHeight="1">
      <x:c r="A578" s="14" t="n">
        <x:f>Ziehungen!A578</x:f>
        <x:v>572</x:v>
      </x:c>
      <x:c r="B578" s="18" t="n">
        <x:f>IF(Annahmen!$B$15&lt;&gt;"gültig","",IF(Annahmen!$B$7=Annahmen!$D$7,Annahmen!$B$7,IF(Ziehungen!B578&lt;=(Annahmen!$C$7-Annahmen!$B$7)/(Annahmen!$D$7-Annahmen!$B$7),Annahmen!$B$7+SQRT(Ziehungen!B578*(Annahmen!$D$7-Annahmen!$B$7)*(Annahmen!$C$7-Annahmen!$B$7)),Annahmen!$D$7-SQRT((1-Ziehungen!B578)*(Annahmen!$D$7-Annahmen!$B$7)*(Annahmen!$D$7-Annahmen!$C$7)))))</x:f>
        <x:v>10136.43555466563</x:v>
      </x:c>
      <x:c r="C578" s="18" t="n">
        <x:f>IF(Annahmen!$B$15&lt;&gt;"gültig","",IF(Annahmen!$B$8=Annahmen!$D$8,Annahmen!$B$8,IF(Ziehungen!C578&lt;=(Annahmen!$C$8-Annahmen!$B$8)/(Annahmen!$D$8-Annahmen!$B$8),Annahmen!$B$8+SQRT(Ziehungen!C578*(Annahmen!$D$8-Annahmen!$B$8)*(Annahmen!$C$8-Annahmen!$B$8)),Annahmen!$D$8-SQRT((1-Ziehungen!C578)*(Annahmen!$D$8-Annahmen!$B$8)*(Annahmen!$D$8-Annahmen!$C$8)))))</x:f>
        <x:v>5048.437235381104</x:v>
      </x:c>
      <x:c r="D578" s="18" t="n">
        <x:f>IF(Annahmen!$B$15&lt;&gt;"gültig","",IF(Annahmen!$B$9=Annahmen!$D$9,Annahmen!$B$9,IF(Ziehungen!D578&lt;=(Annahmen!$C$9-Annahmen!$B$9)/(Annahmen!$D$9-Annahmen!$B$9),Annahmen!$B$9+SQRT(Ziehungen!D578*(Annahmen!$D$9-Annahmen!$B$9)*(Annahmen!$C$9-Annahmen!$B$9)),Annahmen!$D$9-SQRT((1-Ziehungen!D578)*(Annahmen!$D$9-Annahmen!$B$9)*(Annahmen!$D$9-Annahmen!$C$9)))))</x:f>
        <x:v>2109.564394877966</x:v>
      </x:c>
      <x:c r="E578" s="18" t="n">
        <x:f>IF(Annahmen!$B$15="gültig",SUM(B578:D578),"")</x:f>
        <x:v>17294.4371849247</x:v>
      </x:c>
      <x:c r="F578" s="14" t="n">
        <x:f>IF(Annahmen!$B$15="gültig",IF(E578&gt;Annahmen!$B$12,1,0),"")</x:f>
        <x:v>0</x:v>
      </x:c>
    </x:row>
    <x:row r="579" ht="23" customHeight="1">
      <x:c r="A579" s="14" t="n">
        <x:f>Ziehungen!A579</x:f>
        <x:v>573</x:v>
      </x:c>
      <x:c r="B579" s="18" t="n">
        <x:f>IF(Annahmen!$B$15&lt;&gt;"gültig","",IF(Annahmen!$B$7=Annahmen!$D$7,Annahmen!$B$7,IF(Ziehungen!B579&lt;=(Annahmen!$C$7-Annahmen!$B$7)/(Annahmen!$D$7-Annahmen!$B$7),Annahmen!$B$7+SQRT(Ziehungen!B579*(Annahmen!$D$7-Annahmen!$B$7)*(Annahmen!$C$7-Annahmen!$B$7)),Annahmen!$D$7-SQRT((1-Ziehungen!B579)*(Annahmen!$D$7-Annahmen!$B$7)*(Annahmen!$D$7-Annahmen!$C$7)))))</x:f>
        <x:v>10700.14681023385</x:v>
      </x:c>
      <x:c r="C579" s="18" t="n">
        <x:f>IF(Annahmen!$B$15&lt;&gt;"gültig","",IF(Annahmen!$B$8=Annahmen!$D$8,Annahmen!$B$8,IF(Ziehungen!C579&lt;=(Annahmen!$C$8-Annahmen!$B$8)/(Annahmen!$D$8-Annahmen!$B$8),Annahmen!$B$8+SQRT(Ziehungen!C579*(Annahmen!$D$8-Annahmen!$B$8)*(Annahmen!$C$8-Annahmen!$B$8)),Annahmen!$D$8-SQRT((1-Ziehungen!C579)*(Annahmen!$D$8-Annahmen!$B$8)*(Annahmen!$D$8-Annahmen!$C$8)))))</x:f>
        <x:v>5813.9791600392755</x:v>
      </x:c>
      <x:c r="D579" s="18" t="n">
        <x:f>IF(Annahmen!$B$15&lt;&gt;"gültig","",IF(Annahmen!$B$9=Annahmen!$D$9,Annahmen!$B$9,IF(Ziehungen!D579&lt;=(Annahmen!$C$9-Annahmen!$B$9)/(Annahmen!$D$9-Annahmen!$B$9),Annahmen!$B$9+SQRT(Ziehungen!D579*(Annahmen!$D$9-Annahmen!$B$9)*(Annahmen!$C$9-Annahmen!$B$9)),Annahmen!$D$9-SQRT((1-Ziehungen!D579)*(Annahmen!$D$9-Annahmen!$B$9)*(Annahmen!$D$9-Annahmen!$C$9)))))</x:f>
        <x:v>2006.5312478425897</x:v>
      </x:c>
      <x:c r="E579" s="18" t="n">
        <x:f>IF(Annahmen!$B$15="gültig",SUM(B579:D579),"")</x:f>
        <x:v>18520.657218115717</x:v>
      </x:c>
      <x:c r="F579" s="14" t="n">
        <x:f>IF(Annahmen!$B$15="gültig",IF(E579&gt;Annahmen!$B$12,1,0),"")</x:f>
        <x:v>0</x:v>
      </x:c>
    </x:row>
    <x:row r="580" ht="23" customHeight="1">
      <x:c r="A580" s="14" t="n">
        <x:f>Ziehungen!A580</x:f>
        <x:v>574</x:v>
      </x:c>
      <x:c r="B580" s="18" t="n">
        <x:f>IF(Annahmen!$B$15&lt;&gt;"gültig","",IF(Annahmen!$B$7=Annahmen!$D$7,Annahmen!$B$7,IF(Ziehungen!B580&lt;=(Annahmen!$C$7-Annahmen!$B$7)/(Annahmen!$D$7-Annahmen!$B$7),Annahmen!$B$7+SQRT(Ziehungen!B580*(Annahmen!$D$7-Annahmen!$B$7)*(Annahmen!$C$7-Annahmen!$B$7)),Annahmen!$D$7-SQRT((1-Ziehungen!B580)*(Annahmen!$D$7-Annahmen!$B$7)*(Annahmen!$D$7-Annahmen!$C$7)))))</x:f>
        <x:v>10375.813842099937</x:v>
      </x:c>
      <x:c r="C580" s="18" t="n">
        <x:f>IF(Annahmen!$B$15&lt;&gt;"gültig","",IF(Annahmen!$B$8=Annahmen!$D$8,Annahmen!$B$8,IF(Ziehungen!C580&lt;=(Annahmen!$C$8-Annahmen!$B$8)/(Annahmen!$D$8-Annahmen!$B$8),Annahmen!$B$8+SQRT(Ziehungen!C580*(Annahmen!$D$8-Annahmen!$B$8)*(Annahmen!$C$8-Annahmen!$B$8)),Annahmen!$D$8-SQRT((1-Ziehungen!C580)*(Annahmen!$D$8-Annahmen!$B$8)*(Annahmen!$D$8-Annahmen!$C$8)))))</x:f>
        <x:v>7643.191728196842</x:v>
      </x:c>
      <x:c r="D580" s="18" t="n">
        <x:f>IF(Annahmen!$B$15&lt;&gt;"gültig","",IF(Annahmen!$B$9=Annahmen!$D$9,Annahmen!$B$9,IF(Ziehungen!D580&lt;=(Annahmen!$C$9-Annahmen!$B$9)/(Annahmen!$D$9-Annahmen!$B$9),Annahmen!$B$9+SQRT(Ziehungen!D580*(Annahmen!$D$9-Annahmen!$B$9)*(Annahmen!$C$9-Annahmen!$B$9)),Annahmen!$D$9-SQRT((1-Ziehungen!D580)*(Annahmen!$D$9-Annahmen!$B$9)*(Annahmen!$D$9-Annahmen!$C$9)))))</x:f>
        <x:v>1139.4933805912744</x:v>
      </x:c>
      <x:c r="E580" s="18" t="n">
        <x:f>IF(Annahmen!$B$15="gültig",SUM(B580:D580),"")</x:f>
        <x:v>19158.498950888054</x:v>
      </x:c>
      <x:c r="F580" s="14" t="n">
        <x:f>IF(Annahmen!$B$15="gültig",IF(E580&gt;Annahmen!$B$12,1,0),"")</x:f>
        <x:v>0</x:v>
      </x:c>
    </x:row>
    <x:row r="581" ht="23" customHeight="1">
      <x:c r="A581" s="14" t="n">
        <x:f>Ziehungen!A581</x:f>
        <x:v>575</x:v>
      </x:c>
      <x:c r="B581" s="18" t="n">
        <x:f>IF(Annahmen!$B$15&lt;&gt;"gültig","",IF(Annahmen!$B$7=Annahmen!$D$7,Annahmen!$B$7,IF(Ziehungen!B581&lt;=(Annahmen!$C$7-Annahmen!$B$7)/(Annahmen!$D$7-Annahmen!$B$7),Annahmen!$B$7+SQRT(Ziehungen!B581*(Annahmen!$D$7-Annahmen!$B$7)*(Annahmen!$C$7-Annahmen!$B$7)),Annahmen!$D$7-SQRT((1-Ziehungen!B581)*(Annahmen!$D$7-Annahmen!$B$7)*(Annahmen!$D$7-Annahmen!$C$7)))))</x:f>
        <x:v>11253.07055979294</x:v>
      </x:c>
      <x:c r="C581" s="18" t="n">
        <x:f>IF(Annahmen!$B$15&lt;&gt;"gültig","",IF(Annahmen!$B$8=Annahmen!$D$8,Annahmen!$B$8,IF(Ziehungen!C581&lt;=(Annahmen!$C$8-Annahmen!$B$8)/(Annahmen!$D$8-Annahmen!$B$8),Annahmen!$B$8+SQRT(Ziehungen!C581*(Annahmen!$D$8-Annahmen!$B$8)*(Annahmen!$C$8-Annahmen!$B$8)),Annahmen!$D$8-SQRT((1-Ziehungen!C581)*(Annahmen!$D$8-Annahmen!$B$8)*(Annahmen!$D$8-Annahmen!$C$8)))))</x:f>
        <x:v>6517.207462500087</x:v>
      </x:c>
      <x:c r="D581" s="18" t="n">
        <x:f>IF(Annahmen!$B$15&lt;&gt;"gültig","",IF(Annahmen!$B$9=Annahmen!$D$9,Annahmen!$B$9,IF(Ziehungen!D581&lt;=(Annahmen!$C$9-Annahmen!$B$9)/(Annahmen!$D$9-Annahmen!$B$9),Annahmen!$B$9+SQRT(Ziehungen!D581*(Annahmen!$D$9-Annahmen!$B$9)*(Annahmen!$C$9-Annahmen!$B$9)),Annahmen!$D$9-SQRT((1-Ziehungen!D581)*(Annahmen!$D$9-Annahmen!$B$9)*(Annahmen!$D$9-Annahmen!$C$9)))))</x:f>
        <x:v>1105.4897734431074</x:v>
      </x:c>
      <x:c r="E581" s="18" t="n">
        <x:f>IF(Annahmen!$B$15="gültig",SUM(B581:D581),"")</x:f>
        <x:v>18875.767795736134</x:v>
      </x:c>
      <x:c r="F581" s="14" t="n">
        <x:f>IF(Annahmen!$B$15="gültig",IF(E581&gt;Annahmen!$B$12,1,0),"")</x:f>
        <x:v>0</x:v>
      </x:c>
    </x:row>
    <x:row r="582" ht="23" customHeight="1">
      <x:c r="A582" s="14" t="n">
        <x:f>Ziehungen!A582</x:f>
        <x:v>576</x:v>
      </x:c>
      <x:c r="B582" s="18" t="n">
        <x:f>IF(Annahmen!$B$15&lt;&gt;"gültig","",IF(Annahmen!$B$7=Annahmen!$D$7,Annahmen!$B$7,IF(Ziehungen!B582&lt;=(Annahmen!$C$7-Annahmen!$B$7)/(Annahmen!$D$7-Annahmen!$B$7),Annahmen!$B$7+SQRT(Ziehungen!B582*(Annahmen!$D$7-Annahmen!$B$7)*(Annahmen!$C$7-Annahmen!$B$7)),Annahmen!$D$7-SQRT((1-Ziehungen!B582)*(Annahmen!$D$7-Annahmen!$B$7)*(Annahmen!$D$7-Annahmen!$C$7)))))</x:f>
        <x:v>8903.467612499913</x:v>
      </x:c>
      <x:c r="C582" s="18" t="n">
        <x:f>IF(Annahmen!$B$15&lt;&gt;"gültig","",IF(Annahmen!$B$8=Annahmen!$D$8,Annahmen!$B$8,IF(Ziehungen!C582&lt;=(Annahmen!$C$8-Annahmen!$B$8)/(Annahmen!$D$8-Annahmen!$B$8),Annahmen!$B$8+SQRT(Ziehungen!C582*(Annahmen!$D$8-Annahmen!$B$8)*(Annahmen!$C$8-Annahmen!$B$8)),Annahmen!$D$8-SQRT((1-Ziehungen!C582)*(Annahmen!$D$8-Annahmen!$B$8)*(Annahmen!$D$8-Annahmen!$C$8)))))</x:f>
        <x:v>6978.629152144516</x:v>
      </x:c>
      <x:c r="D582" s="18" t="n">
        <x:f>IF(Annahmen!$B$15&lt;&gt;"gültig","",IF(Annahmen!$B$9=Annahmen!$D$9,Annahmen!$B$9,IF(Ziehungen!D582&lt;=(Annahmen!$C$9-Annahmen!$B$9)/(Annahmen!$D$9-Annahmen!$B$9),Annahmen!$B$9+SQRT(Ziehungen!D582*(Annahmen!$D$9-Annahmen!$B$9)*(Annahmen!$C$9-Annahmen!$B$9)),Annahmen!$D$9-SQRT((1-Ziehungen!D582)*(Annahmen!$D$9-Annahmen!$B$9)*(Annahmen!$D$9-Annahmen!$C$9)))))</x:f>
        <x:v>1392.5383905626043</x:v>
      </x:c>
      <x:c r="E582" s="18" t="n">
        <x:f>IF(Annahmen!$B$15="gültig",SUM(B582:D582),"")</x:f>
        <x:v>17274.635155207034</x:v>
      </x:c>
      <x:c r="F582" s="14" t="n">
        <x:f>IF(Annahmen!$B$15="gültig",IF(E582&gt;Annahmen!$B$12,1,0),"")</x:f>
        <x:v>0</x:v>
      </x:c>
    </x:row>
    <x:row r="583" ht="23" customHeight="1">
      <x:c r="A583" s="14" t="n">
        <x:f>Ziehungen!A583</x:f>
        <x:v>577</x:v>
      </x:c>
      <x:c r="B583" s="18" t="n">
        <x:f>IF(Annahmen!$B$15&lt;&gt;"gültig","",IF(Annahmen!$B$7=Annahmen!$D$7,Annahmen!$B$7,IF(Ziehungen!B583&lt;=(Annahmen!$C$7-Annahmen!$B$7)/(Annahmen!$D$7-Annahmen!$B$7),Annahmen!$B$7+SQRT(Ziehungen!B583*(Annahmen!$D$7-Annahmen!$B$7)*(Annahmen!$C$7-Annahmen!$B$7)),Annahmen!$D$7-SQRT((1-Ziehungen!B583)*(Annahmen!$D$7-Annahmen!$B$7)*(Annahmen!$D$7-Annahmen!$C$7)))))</x:f>
        <x:v>10206.253431437024</x:v>
      </x:c>
      <x:c r="C583" s="18" t="n">
        <x:f>IF(Annahmen!$B$15&lt;&gt;"gültig","",IF(Annahmen!$B$8=Annahmen!$D$8,Annahmen!$B$8,IF(Ziehungen!C583&lt;=(Annahmen!$C$8-Annahmen!$B$8)/(Annahmen!$D$8-Annahmen!$B$8),Annahmen!$B$8+SQRT(Ziehungen!C583*(Annahmen!$D$8-Annahmen!$B$8)*(Annahmen!$C$8-Annahmen!$B$8)),Annahmen!$D$8-SQRT((1-Ziehungen!C583)*(Annahmen!$D$8-Annahmen!$B$8)*(Annahmen!$D$8-Annahmen!$C$8)))))</x:f>
        <x:v>6206.861158215859</x:v>
      </x:c>
      <x:c r="D583" s="18" t="n">
        <x:f>IF(Annahmen!$B$15&lt;&gt;"gültig","",IF(Annahmen!$B$9=Annahmen!$D$9,Annahmen!$B$9,IF(Ziehungen!D583&lt;=(Annahmen!$C$9-Annahmen!$B$9)/(Annahmen!$D$9-Annahmen!$B$9),Annahmen!$B$9+SQRT(Ziehungen!D583*(Annahmen!$D$9-Annahmen!$B$9)*(Annahmen!$C$9-Annahmen!$B$9)),Annahmen!$D$9-SQRT((1-Ziehungen!D583)*(Annahmen!$D$9-Annahmen!$B$9)*(Annahmen!$D$9-Annahmen!$C$9)))))</x:f>
        <x:v>1623.5944488615587</x:v>
      </x:c>
      <x:c r="E583" s="18" t="n">
        <x:f>IF(Annahmen!$B$15="gültig",SUM(B583:D583),"")</x:f>
        <x:v>18036.70903851444</x:v>
      </x:c>
      <x:c r="F583" s="14" t="n">
        <x:f>IF(Annahmen!$B$15="gültig",IF(E583&gt;Annahmen!$B$12,1,0),"")</x:f>
        <x:v>0</x:v>
      </x:c>
    </x:row>
    <x:row r="584" ht="23" customHeight="1">
      <x:c r="A584" s="14" t="n">
        <x:f>Ziehungen!A584</x:f>
        <x:v>578</x:v>
      </x:c>
      <x:c r="B584" s="18" t="n">
        <x:f>IF(Annahmen!$B$15&lt;&gt;"gültig","",IF(Annahmen!$B$7=Annahmen!$D$7,Annahmen!$B$7,IF(Ziehungen!B584&lt;=(Annahmen!$C$7-Annahmen!$B$7)/(Annahmen!$D$7-Annahmen!$B$7),Annahmen!$B$7+SQRT(Ziehungen!B584*(Annahmen!$D$7-Annahmen!$B$7)*(Annahmen!$C$7-Annahmen!$B$7)),Annahmen!$D$7-SQRT((1-Ziehungen!B584)*(Annahmen!$D$7-Annahmen!$B$7)*(Annahmen!$D$7-Annahmen!$C$7)))))</x:f>
        <x:v>10643.326377947602</x:v>
      </x:c>
      <x:c r="C584" s="18" t="n">
        <x:f>IF(Annahmen!$B$15&lt;&gt;"gültig","",IF(Annahmen!$B$8=Annahmen!$D$8,Annahmen!$B$8,IF(Ziehungen!C584&lt;=(Annahmen!$C$8-Annahmen!$B$8)/(Annahmen!$D$8-Annahmen!$B$8),Annahmen!$B$8+SQRT(Ziehungen!C584*(Annahmen!$D$8-Annahmen!$B$8)*(Annahmen!$C$8-Annahmen!$B$8)),Annahmen!$D$8-SQRT((1-Ziehungen!C584)*(Annahmen!$D$8-Annahmen!$B$8)*(Annahmen!$D$8-Annahmen!$C$8)))))</x:f>
        <x:v>8675.027546157266</x:v>
      </x:c>
      <x:c r="D584" s="18" t="n">
        <x:f>IF(Annahmen!$B$15&lt;&gt;"gültig","",IF(Annahmen!$B$9=Annahmen!$D$9,Annahmen!$B$9,IF(Ziehungen!D584&lt;=(Annahmen!$C$9-Annahmen!$B$9)/(Annahmen!$D$9-Annahmen!$B$9),Annahmen!$B$9+SQRT(Ziehungen!D584*(Annahmen!$D$9-Annahmen!$B$9)*(Annahmen!$C$9-Annahmen!$B$9)),Annahmen!$D$9-SQRT((1-Ziehungen!D584)*(Annahmen!$D$9-Annahmen!$B$9)*(Annahmen!$D$9-Annahmen!$C$9)))))</x:f>
        <x:v>1181.3404858716901</x:v>
      </x:c>
      <x:c r="E584" s="18" t="n">
        <x:f>IF(Annahmen!$B$15="gültig",SUM(B584:D584),"")</x:f>
        <x:v>20499.694409976557</x:v>
      </x:c>
      <x:c r="F584" s="14" t="n">
        <x:f>IF(Annahmen!$B$15="gültig",IF(E584&gt;Annahmen!$B$12,1,0),"")</x:f>
        <x:v>1</x:v>
      </x:c>
    </x:row>
    <x:row r="585" ht="23" customHeight="1">
      <x:c r="A585" s="14" t="n">
        <x:f>Ziehungen!A585</x:f>
        <x:v>579</x:v>
      </x:c>
      <x:c r="B585" s="18" t="n">
        <x:f>IF(Annahmen!$B$15&lt;&gt;"gültig","",IF(Annahmen!$B$7=Annahmen!$D$7,Annahmen!$B$7,IF(Ziehungen!B585&lt;=(Annahmen!$C$7-Annahmen!$B$7)/(Annahmen!$D$7-Annahmen!$B$7),Annahmen!$B$7+SQRT(Ziehungen!B585*(Annahmen!$D$7-Annahmen!$B$7)*(Annahmen!$C$7-Annahmen!$B$7)),Annahmen!$D$7-SQRT((1-Ziehungen!B585)*(Annahmen!$D$7-Annahmen!$B$7)*(Annahmen!$D$7-Annahmen!$C$7)))))</x:f>
        <x:v>8564.42214582166</x:v>
      </x:c>
      <x:c r="C585" s="18" t="n">
        <x:f>IF(Annahmen!$B$15&lt;&gt;"gültig","",IF(Annahmen!$B$8=Annahmen!$D$8,Annahmen!$B$8,IF(Ziehungen!C585&lt;=(Annahmen!$C$8-Annahmen!$B$8)/(Annahmen!$D$8-Annahmen!$B$8),Annahmen!$B$8+SQRT(Ziehungen!C585*(Annahmen!$D$8-Annahmen!$B$8)*(Annahmen!$C$8-Annahmen!$B$8)),Annahmen!$D$8-SQRT((1-Ziehungen!C585)*(Annahmen!$D$8-Annahmen!$B$8)*(Annahmen!$D$8-Annahmen!$C$8)))))</x:f>
        <x:v>8862.653549018687</x:v>
      </x:c>
      <x:c r="D585" s="18" t="n">
        <x:f>IF(Annahmen!$B$15&lt;&gt;"gültig","",IF(Annahmen!$B$9=Annahmen!$D$9,Annahmen!$B$9,IF(Ziehungen!D585&lt;=(Annahmen!$C$9-Annahmen!$B$9)/(Annahmen!$D$9-Annahmen!$B$9),Annahmen!$B$9+SQRT(Ziehungen!D585*(Annahmen!$D$9-Annahmen!$B$9)*(Annahmen!$C$9-Annahmen!$B$9)),Annahmen!$D$9-SQRT((1-Ziehungen!D585)*(Annahmen!$D$9-Annahmen!$B$9)*(Annahmen!$D$9-Annahmen!$C$9)))))</x:f>
        <x:v>2122.4451793116405</x:v>
      </x:c>
      <x:c r="E585" s="18" t="n">
        <x:f>IF(Annahmen!$B$15="gültig",SUM(B585:D585),"")</x:f>
        <x:v>19549.52087415199</x:v>
      </x:c>
      <x:c r="F585" s="14" t="n">
        <x:f>IF(Annahmen!$B$15="gültig",IF(E585&gt;Annahmen!$B$12,1,0),"")</x:f>
        <x:v>0</x:v>
      </x:c>
    </x:row>
    <x:row r="586" ht="23" customHeight="1">
      <x:c r="A586" s="14" t="n">
        <x:f>Ziehungen!A586</x:f>
        <x:v>580</x:v>
      </x:c>
      <x:c r="B586" s="18" t="n">
        <x:f>IF(Annahmen!$B$15&lt;&gt;"gültig","",IF(Annahmen!$B$7=Annahmen!$D$7,Annahmen!$B$7,IF(Ziehungen!B586&lt;=(Annahmen!$C$7-Annahmen!$B$7)/(Annahmen!$D$7-Annahmen!$B$7),Annahmen!$B$7+SQRT(Ziehungen!B586*(Annahmen!$D$7-Annahmen!$B$7)*(Annahmen!$C$7-Annahmen!$B$7)),Annahmen!$D$7-SQRT((1-Ziehungen!B586)*(Annahmen!$D$7-Annahmen!$B$7)*(Annahmen!$D$7-Annahmen!$C$7)))))</x:f>
        <x:v>11345.0525909424</x:v>
      </x:c>
      <x:c r="C586" s="18" t="n">
        <x:f>IF(Annahmen!$B$15&lt;&gt;"gültig","",IF(Annahmen!$B$8=Annahmen!$D$8,Annahmen!$B$8,IF(Ziehungen!C586&lt;=(Annahmen!$C$8-Annahmen!$B$8)/(Annahmen!$D$8-Annahmen!$B$8),Annahmen!$B$8+SQRT(Ziehungen!C586*(Annahmen!$D$8-Annahmen!$B$8)*(Annahmen!$C$8-Annahmen!$B$8)),Annahmen!$D$8-SQRT((1-Ziehungen!C586)*(Annahmen!$D$8-Annahmen!$B$8)*(Annahmen!$D$8-Annahmen!$C$8)))))</x:f>
        <x:v>5304.237813335683</x:v>
      </x:c>
      <x:c r="D586" s="18" t="n">
        <x:f>IF(Annahmen!$B$15&lt;&gt;"gültig","",IF(Annahmen!$B$9=Annahmen!$D$9,Annahmen!$B$9,IF(Ziehungen!D586&lt;=(Annahmen!$C$9-Annahmen!$B$9)/(Annahmen!$D$9-Annahmen!$B$9),Annahmen!$B$9+SQRT(Ziehungen!D586*(Annahmen!$D$9-Annahmen!$B$9)*(Annahmen!$C$9-Annahmen!$B$9)),Annahmen!$D$9-SQRT((1-Ziehungen!D586)*(Annahmen!$D$9-Annahmen!$B$9)*(Annahmen!$D$9-Annahmen!$C$9)))))</x:f>
        <x:v>1847.1054428254015</x:v>
      </x:c>
      <x:c r="E586" s="18" t="n">
        <x:f>IF(Annahmen!$B$15="gültig",SUM(B586:D586),"")</x:f>
        <x:v>18496.395847103486</x:v>
      </x:c>
      <x:c r="F586" s="14" t="n">
        <x:f>IF(Annahmen!$B$15="gültig",IF(E586&gt;Annahmen!$B$12,1,0),"")</x:f>
        <x:v>0</x:v>
      </x:c>
    </x:row>
    <x:row r="587" ht="23" customHeight="1">
      <x:c r="A587" s="14" t="n">
        <x:f>Ziehungen!A587</x:f>
        <x:v>581</x:v>
      </x:c>
      <x:c r="B587" s="18" t="n">
        <x:f>IF(Annahmen!$B$15&lt;&gt;"gültig","",IF(Annahmen!$B$7=Annahmen!$D$7,Annahmen!$B$7,IF(Ziehungen!B587&lt;=(Annahmen!$C$7-Annahmen!$B$7)/(Annahmen!$D$7-Annahmen!$B$7),Annahmen!$B$7+SQRT(Ziehungen!B587*(Annahmen!$D$7-Annahmen!$B$7)*(Annahmen!$C$7-Annahmen!$B$7)),Annahmen!$D$7-SQRT((1-Ziehungen!B587)*(Annahmen!$D$7-Annahmen!$B$7)*(Annahmen!$D$7-Annahmen!$C$7)))))</x:f>
        <x:v>10533.985672606726</x:v>
      </x:c>
      <x:c r="C587" s="18" t="n">
        <x:f>IF(Annahmen!$B$15&lt;&gt;"gültig","",IF(Annahmen!$B$8=Annahmen!$D$8,Annahmen!$B$8,IF(Ziehungen!C587&lt;=(Annahmen!$C$8-Annahmen!$B$8)/(Annahmen!$D$8-Annahmen!$B$8),Annahmen!$B$8+SQRT(Ziehungen!C587*(Annahmen!$D$8-Annahmen!$B$8)*(Annahmen!$C$8-Annahmen!$B$8)),Annahmen!$D$8-SQRT((1-Ziehungen!C587)*(Annahmen!$D$8-Annahmen!$B$8)*(Annahmen!$D$8-Annahmen!$C$8)))))</x:f>
        <x:v>6804.988837883908</x:v>
      </x:c>
      <x:c r="D587" s="18" t="n">
        <x:f>IF(Annahmen!$B$15&lt;&gt;"gültig","",IF(Annahmen!$B$9=Annahmen!$D$9,Annahmen!$B$9,IF(Ziehungen!D587&lt;=(Annahmen!$C$9-Annahmen!$B$9)/(Annahmen!$D$9-Annahmen!$B$9),Annahmen!$B$9+SQRT(Ziehungen!D587*(Annahmen!$D$9-Annahmen!$B$9)*(Annahmen!$C$9-Annahmen!$B$9)),Annahmen!$D$9-SQRT((1-Ziehungen!D587)*(Annahmen!$D$9-Annahmen!$B$9)*(Annahmen!$D$9-Annahmen!$C$9)))))</x:f>
        <x:v>1733.7858198073698</x:v>
      </x:c>
      <x:c r="E587" s="18" t="n">
        <x:f>IF(Annahmen!$B$15="gültig",SUM(B587:D587),"")</x:f>
        <x:v>19072.760330298002</x:v>
      </x:c>
      <x:c r="F587" s="14" t="n">
        <x:f>IF(Annahmen!$B$15="gültig",IF(E587&gt;Annahmen!$B$12,1,0),"")</x:f>
        <x:v>0</x:v>
      </x:c>
    </x:row>
    <x:row r="588" ht="23" customHeight="1">
      <x:c r="A588" s="14" t="n">
        <x:f>Ziehungen!A588</x:f>
        <x:v>582</x:v>
      </x:c>
      <x:c r="B588" s="18" t="n">
        <x:f>IF(Annahmen!$B$15&lt;&gt;"gültig","",IF(Annahmen!$B$7=Annahmen!$D$7,Annahmen!$B$7,IF(Ziehungen!B588&lt;=(Annahmen!$C$7-Annahmen!$B$7)/(Annahmen!$D$7-Annahmen!$B$7),Annahmen!$B$7+SQRT(Ziehungen!B588*(Annahmen!$D$7-Annahmen!$B$7)*(Annahmen!$C$7-Annahmen!$B$7)),Annahmen!$D$7-SQRT((1-Ziehungen!B588)*(Annahmen!$D$7-Annahmen!$B$7)*(Annahmen!$D$7-Annahmen!$C$7)))))</x:f>
        <x:v>10442.288361645296</x:v>
      </x:c>
      <x:c r="C588" s="18" t="n">
        <x:f>IF(Annahmen!$B$15&lt;&gt;"gültig","",IF(Annahmen!$B$8=Annahmen!$D$8,Annahmen!$B$8,IF(Ziehungen!C588&lt;=(Annahmen!$C$8-Annahmen!$B$8)/(Annahmen!$D$8-Annahmen!$B$8),Annahmen!$B$8+SQRT(Ziehungen!C588*(Annahmen!$D$8-Annahmen!$B$8)*(Annahmen!$C$8-Annahmen!$B$8)),Annahmen!$D$8-SQRT((1-Ziehungen!C588)*(Annahmen!$D$8-Annahmen!$B$8)*(Annahmen!$D$8-Annahmen!$C$8)))))</x:f>
        <x:v>5410.555134324264</x:v>
      </x:c>
      <x:c r="D588" s="18" t="n">
        <x:f>IF(Annahmen!$B$15&lt;&gt;"gültig","",IF(Annahmen!$B$9=Annahmen!$D$9,Annahmen!$B$9,IF(Ziehungen!D588&lt;=(Annahmen!$C$9-Annahmen!$B$9)/(Annahmen!$D$9-Annahmen!$B$9),Annahmen!$B$9+SQRT(Ziehungen!D588*(Annahmen!$D$9-Annahmen!$B$9)*(Annahmen!$C$9-Annahmen!$B$9)),Annahmen!$D$9-SQRT((1-Ziehungen!D588)*(Annahmen!$D$9-Annahmen!$B$9)*(Annahmen!$D$9-Annahmen!$C$9)))))</x:f>
        <x:v>1345.3829103624619</x:v>
      </x:c>
      <x:c r="E588" s="18" t="n">
        <x:f>IF(Annahmen!$B$15="gültig",SUM(B588:D588),"")</x:f>
        <x:v>17198.22640633202</x:v>
      </x:c>
      <x:c r="F588" s="14" t="n">
        <x:f>IF(Annahmen!$B$15="gültig",IF(E588&gt;Annahmen!$B$12,1,0),"")</x:f>
        <x:v>0</x:v>
      </x:c>
    </x:row>
    <x:row r="589" ht="23" customHeight="1">
      <x:c r="A589" s="14" t="n">
        <x:f>Ziehungen!A589</x:f>
        <x:v>583</x:v>
      </x:c>
      <x:c r="B589" s="18" t="n">
        <x:f>IF(Annahmen!$B$15&lt;&gt;"gültig","",IF(Annahmen!$B$7=Annahmen!$D$7,Annahmen!$B$7,IF(Ziehungen!B589&lt;=(Annahmen!$C$7-Annahmen!$B$7)/(Annahmen!$D$7-Annahmen!$B$7),Annahmen!$B$7+SQRT(Ziehungen!B589*(Annahmen!$D$7-Annahmen!$B$7)*(Annahmen!$C$7-Annahmen!$B$7)),Annahmen!$D$7-SQRT((1-Ziehungen!B589)*(Annahmen!$D$7-Annahmen!$B$7)*(Annahmen!$D$7-Annahmen!$C$7)))))</x:f>
        <x:v>10537.842700313575</x:v>
      </x:c>
      <x:c r="C589" s="18" t="n">
        <x:f>IF(Annahmen!$B$15&lt;&gt;"gültig","",IF(Annahmen!$B$8=Annahmen!$D$8,Annahmen!$B$8,IF(Ziehungen!C589&lt;=(Annahmen!$C$8-Annahmen!$B$8)/(Annahmen!$D$8-Annahmen!$B$8),Annahmen!$B$8+SQRT(Ziehungen!C589*(Annahmen!$D$8-Annahmen!$B$8)*(Annahmen!$C$8-Annahmen!$B$8)),Annahmen!$D$8-SQRT((1-Ziehungen!C589)*(Annahmen!$D$8-Annahmen!$B$8)*(Annahmen!$D$8-Annahmen!$C$8)))))</x:f>
        <x:v>7246.61299317352</x:v>
      </x:c>
      <x:c r="D589" s="18" t="n">
        <x:f>IF(Annahmen!$B$15&lt;&gt;"gültig","",IF(Annahmen!$B$9=Annahmen!$D$9,Annahmen!$B$9,IF(Ziehungen!D589&lt;=(Annahmen!$C$9-Annahmen!$B$9)/(Annahmen!$D$9-Annahmen!$B$9),Annahmen!$B$9+SQRT(Ziehungen!D589*(Annahmen!$D$9-Annahmen!$B$9)*(Annahmen!$C$9-Annahmen!$B$9)),Annahmen!$D$9-SQRT((1-Ziehungen!D589)*(Annahmen!$D$9-Annahmen!$B$9)*(Annahmen!$D$9-Annahmen!$C$9)))))</x:f>
        <x:v>1434.5471286215109</x:v>
      </x:c>
      <x:c r="E589" s="18" t="n">
        <x:f>IF(Annahmen!$B$15="gültig",SUM(B589:D589),"")</x:f>
        <x:v>19219.002822108607</x:v>
      </x:c>
      <x:c r="F589" s="14" t="n">
        <x:f>IF(Annahmen!$B$15="gültig",IF(E589&gt;Annahmen!$B$12,1,0),"")</x:f>
        <x:v>0</x:v>
      </x:c>
    </x:row>
    <x:row r="590" ht="23" customHeight="1">
      <x:c r="A590" s="14" t="n">
        <x:f>Ziehungen!A590</x:f>
        <x:v>584</x:v>
      </x:c>
      <x:c r="B590" s="18" t="n">
        <x:f>IF(Annahmen!$B$15&lt;&gt;"gültig","",IF(Annahmen!$B$7=Annahmen!$D$7,Annahmen!$B$7,IF(Ziehungen!B590&lt;=(Annahmen!$C$7-Annahmen!$B$7)/(Annahmen!$D$7-Annahmen!$B$7),Annahmen!$B$7+SQRT(Ziehungen!B590*(Annahmen!$D$7-Annahmen!$B$7)*(Annahmen!$C$7-Annahmen!$B$7)),Annahmen!$D$7-SQRT((1-Ziehungen!B590)*(Annahmen!$D$7-Annahmen!$B$7)*(Annahmen!$D$7-Annahmen!$C$7)))))</x:f>
        <x:v>12288.985121040321</x:v>
      </x:c>
      <x:c r="C590" s="18" t="n">
        <x:f>IF(Annahmen!$B$15&lt;&gt;"gültig","",IF(Annahmen!$B$8=Annahmen!$D$8,Annahmen!$B$8,IF(Ziehungen!C590&lt;=(Annahmen!$C$8-Annahmen!$B$8)/(Annahmen!$D$8-Annahmen!$B$8),Annahmen!$B$8+SQRT(Ziehungen!C590*(Annahmen!$D$8-Annahmen!$B$8)*(Annahmen!$C$8-Annahmen!$B$8)),Annahmen!$D$8-SQRT((1-Ziehungen!C590)*(Annahmen!$D$8-Annahmen!$B$8)*(Annahmen!$D$8-Annahmen!$C$8)))))</x:f>
        <x:v>7133.99560159045</x:v>
      </x:c>
      <x:c r="D590" s="18" t="n">
        <x:f>IF(Annahmen!$B$15&lt;&gt;"gültig","",IF(Annahmen!$B$9=Annahmen!$D$9,Annahmen!$B$9,IF(Ziehungen!D590&lt;=(Annahmen!$C$9-Annahmen!$B$9)/(Annahmen!$D$9-Annahmen!$B$9),Annahmen!$B$9+SQRT(Ziehungen!D590*(Annahmen!$D$9-Annahmen!$B$9)*(Annahmen!$C$9-Annahmen!$B$9)),Annahmen!$D$9-SQRT((1-Ziehungen!D590)*(Annahmen!$D$9-Annahmen!$B$9)*(Annahmen!$D$9-Annahmen!$C$9)))))</x:f>
        <x:v>2922.1527260218777</x:v>
      </x:c>
      <x:c r="E590" s="18" t="n">
        <x:f>IF(Annahmen!$B$15="gültig",SUM(B590:D590),"")</x:f>
        <x:v>22345.13344865265</x:v>
      </x:c>
      <x:c r="F590" s="14" t="n">
        <x:f>IF(Annahmen!$B$15="gültig",IF(E590&gt;Annahmen!$B$12,1,0),"")</x:f>
        <x:v>1</x:v>
      </x:c>
    </x:row>
    <x:row r="591" ht="23" customHeight="1">
      <x:c r="A591" s="14" t="n">
        <x:f>Ziehungen!A591</x:f>
        <x:v>585</x:v>
      </x:c>
      <x:c r="B591" s="18" t="n">
        <x:f>IF(Annahmen!$B$15&lt;&gt;"gültig","",IF(Annahmen!$B$7=Annahmen!$D$7,Annahmen!$B$7,IF(Ziehungen!B591&lt;=(Annahmen!$C$7-Annahmen!$B$7)/(Annahmen!$D$7-Annahmen!$B$7),Annahmen!$B$7+SQRT(Ziehungen!B591*(Annahmen!$D$7-Annahmen!$B$7)*(Annahmen!$C$7-Annahmen!$B$7)),Annahmen!$D$7-SQRT((1-Ziehungen!B591)*(Annahmen!$D$7-Annahmen!$B$7)*(Annahmen!$D$7-Annahmen!$C$7)))))</x:f>
        <x:v>10305.953237172624</x:v>
      </x:c>
      <x:c r="C591" s="18" t="n">
        <x:f>IF(Annahmen!$B$15&lt;&gt;"gültig","",IF(Annahmen!$B$8=Annahmen!$D$8,Annahmen!$B$8,IF(Ziehungen!C591&lt;=(Annahmen!$C$8-Annahmen!$B$8)/(Annahmen!$D$8-Annahmen!$B$8),Annahmen!$B$8+SQRT(Ziehungen!C591*(Annahmen!$D$8-Annahmen!$B$8)*(Annahmen!$C$8-Annahmen!$B$8)),Annahmen!$D$8-SQRT((1-Ziehungen!C591)*(Annahmen!$D$8-Annahmen!$B$8)*(Annahmen!$D$8-Annahmen!$C$8)))))</x:f>
        <x:v>5405.185068992431</x:v>
      </x:c>
      <x:c r="D591" s="18" t="n">
        <x:f>IF(Annahmen!$B$15&lt;&gt;"gültig","",IF(Annahmen!$B$9=Annahmen!$D$9,Annahmen!$B$9,IF(Ziehungen!D591&lt;=(Annahmen!$C$9-Annahmen!$B$9)/(Annahmen!$D$9-Annahmen!$B$9),Annahmen!$B$9+SQRT(Ziehungen!D591*(Annahmen!$D$9-Annahmen!$B$9)*(Annahmen!$C$9-Annahmen!$B$9)),Annahmen!$D$9-SQRT((1-Ziehungen!D591)*(Annahmen!$D$9-Annahmen!$B$9)*(Annahmen!$D$9-Annahmen!$C$9)))))</x:f>
        <x:v>1561.727032604022</x:v>
      </x:c>
      <x:c r="E591" s="18" t="n">
        <x:f>IF(Annahmen!$B$15="gültig",SUM(B591:D591),"")</x:f>
        <x:v>17272.86533876908</x:v>
      </x:c>
      <x:c r="F591" s="14" t="n">
        <x:f>IF(Annahmen!$B$15="gültig",IF(E591&gt;Annahmen!$B$12,1,0),"")</x:f>
        <x:v>0</x:v>
      </x:c>
    </x:row>
    <x:row r="592" ht="23" customHeight="1">
      <x:c r="A592" s="14" t="n">
        <x:f>Ziehungen!A592</x:f>
        <x:v>586</x:v>
      </x:c>
      <x:c r="B592" s="18" t="n">
        <x:f>IF(Annahmen!$B$15&lt;&gt;"gültig","",IF(Annahmen!$B$7=Annahmen!$D$7,Annahmen!$B$7,IF(Ziehungen!B592&lt;=(Annahmen!$C$7-Annahmen!$B$7)/(Annahmen!$D$7-Annahmen!$B$7),Annahmen!$B$7+SQRT(Ziehungen!B592*(Annahmen!$D$7-Annahmen!$B$7)*(Annahmen!$C$7-Annahmen!$B$7)),Annahmen!$D$7-SQRT((1-Ziehungen!B592)*(Annahmen!$D$7-Annahmen!$B$7)*(Annahmen!$D$7-Annahmen!$C$7)))))</x:f>
        <x:v>11659.918978825057</x:v>
      </x:c>
      <x:c r="C592" s="18" t="n">
        <x:f>IF(Annahmen!$B$15&lt;&gt;"gültig","",IF(Annahmen!$B$8=Annahmen!$D$8,Annahmen!$B$8,IF(Ziehungen!C592&lt;=(Annahmen!$C$8-Annahmen!$B$8)/(Annahmen!$D$8-Annahmen!$B$8),Annahmen!$B$8+SQRT(Ziehungen!C592*(Annahmen!$D$8-Annahmen!$B$8)*(Annahmen!$C$8-Annahmen!$B$8)),Annahmen!$D$8-SQRT((1-Ziehungen!C592)*(Annahmen!$D$8-Annahmen!$B$8)*(Annahmen!$D$8-Annahmen!$C$8)))))</x:f>
        <x:v>5908.159958974436</x:v>
      </x:c>
      <x:c r="D592" s="18" t="n">
        <x:f>IF(Annahmen!$B$15&lt;&gt;"gültig","",IF(Annahmen!$B$9=Annahmen!$D$9,Annahmen!$B$9,IF(Ziehungen!D592&lt;=(Annahmen!$C$9-Annahmen!$B$9)/(Annahmen!$D$9-Annahmen!$B$9),Annahmen!$B$9+SQRT(Ziehungen!D592*(Annahmen!$D$9-Annahmen!$B$9)*(Annahmen!$C$9-Annahmen!$B$9)),Annahmen!$D$9-SQRT((1-Ziehungen!D592)*(Annahmen!$D$9-Annahmen!$B$9)*(Annahmen!$D$9-Annahmen!$C$9)))))</x:f>
        <x:v>1777.3293957909218</x:v>
      </x:c>
      <x:c r="E592" s="18" t="n">
        <x:f>IF(Annahmen!$B$15="gültig",SUM(B592:D592),"")</x:f>
        <x:v>19345.408333590418</x:v>
      </x:c>
      <x:c r="F592" s="14" t="n">
        <x:f>IF(Annahmen!$B$15="gültig",IF(E592&gt;Annahmen!$B$12,1,0),"")</x:f>
        <x:v>0</x:v>
      </x:c>
    </x:row>
    <x:row r="593" ht="23" customHeight="1">
      <x:c r="A593" s="14" t="n">
        <x:f>Ziehungen!A593</x:f>
        <x:v>587</x:v>
      </x:c>
      <x:c r="B593" s="18" t="n">
        <x:f>IF(Annahmen!$B$15&lt;&gt;"gültig","",IF(Annahmen!$B$7=Annahmen!$D$7,Annahmen!$B$7,IF(Ziehungen!B593&lt;=(Annahmen!$C$7-Annahmen!$B$7)/(Annahmen!$D$7-Annahmen!$B$7),Annahmen!$B$7+SQRT(Ziehungen!B593*(Annahmen!$D$7-Annahmen!$B$7)*(Annahmen!$C$7-Annahmen!$B$7)),Annahmen!$D$7-SQRT((1-Ziehungen!B593)*(Annahmen!$D$7-Annahmen!$B$7)*(Annahmen!$D$7-Annahmen!$C$7)))))</x:f>
        <x:v>11269.443461699735</x:v>
      </x:c>
      <x:c r="C593" s="18" t="n">
        <x:f>IF(Annahmen!$B$15&lt;&gt;"gültig","",IF(Annahmen!$B$8=Annahmen!$D$8,Annahmen!$B$8,IF(Ziehungen!C593&lt;=(Annahmen!$C$8-Annahmen!$B$8)/(Annahmen!$D$8-Annahmen!$B$8),Annahmen!$B$8+SQRT(Ziehungen!C593*(Annahmen!$D$8-Annahmen!$B$8)*(Annahmen!$C$8-Annahmen!$B$8)),Annahmen!$D$8-SQRT((1-Ziehungen!C593)*(Annahmen!$D$8-Annahmen!$B$8)*(Annahmen!$D$8-Annahmen!$C$8)))))</x:f>
        <x:v>5537.787632927795</x:v>
      </x:c>
      <x:c r="D593" s="18" t="n">
        <x:f>IF(Annahmen!$B$15&lt;&gt;"gültig","",IF(Annahmen!$B$9=Annahmen!$D$9,Annahmen!$B$9,IF(Ziehungen!D593&lt;=(Annahmen!$C$9-Annahmen!$B$9)/(Annahmen!$D$9-Annahmen!$B$9),Annahmen!$B$9+SQRT(Ziehungen!D593*(Annahmen!$D$9-Annahmen!$B$9)*(Annahmen!$C$9-Annahmen!$B$9)),Annahmen!$D$9-SQRT((1-Ziehungen!D593)*(Annahmen!$D$9-Annahmen!$B$9)*(Annahmen!$D$9-Annahmen!$C$9)))))</x:f>
        <x:v>1168.3241102083894</x:v>
      </x:c>
      <x:c r="E593" s="18" t="n">
        <x:f>IF(Annahmen!$B$15="gültig",SUM(B593:D593),"")</x:f>
        <x:v>17975.55520483592</x:v>
      </x:c>
      <x:c r="F593" s="14" t="n">
        <x:f>IF(Annahmen!$B$15="gültig",IF(E593&gt;Annahmen!$B$12,1,0),"")</x:f>
        <x:v>0</x:v>
      </x:c>
    </x:row>
    <x:row r="594" ht="23" customHeight="1">
      <x:c r="A594" s="14" t="n">
        <x:f>Ziehungen!A594</x:f>
        <x:v>588</x:v>
      </x:c>
      <x:c r="B594" s="18" t="n">
        <x:f>IF(Annahmen!$B$15&lt;&gt;"gültig","",IF(Annahmen!$B$7=Annahmen!$D$7,Annahmen!$B$7,IF(Ziehungen!B594&lt;=(Annahmen!$C$7-Annahmen!$B$7)/(Annahmen!$D$7-Annahmen!$B$7),Annahmen!$B$7+SQRT(Ziehungen!B594*(Annahmen!$D$7-Annahmen!$B$7)*(Annahmen!$C$7-Annahmen!$B$7)),Annahmen!$D$7-SQRT((1-Ziehungen!B594)*(Annahmen!$D$7-Annahmen!$B$7)*(Annahmen!$D$7-Annahmen!$C$7)))))</x:f>
        <x:v>9490.392887270782</x:v>
      </x:c>
      <x:c r="C594" s="18" t="n">
        <x:f>IF(Annahmen!$B$15&lt;&gt;"gültig","",IF(Annahmen!$B$8=Annahmen!$D$8,Annahmen!$B$8,IF(Ziehungen!C594&lt;=(Annahmen!$C$8-Annahmen!$B$8)/(Annahmen!$D$8-Annahmen!$B$8),Annahmen!$B$8+SQRT(Ziehungen!C594*(Annahmen!$D$8-Annahmen!$B$8)*(Annahmen!$C$8-Annahmen!$B$8)),Annahmen!$D$8-SQRT((1-Ziehungen!C594)*(Annahmen!$D$8-Annahmen!$B$8)*(Annahmen!$D$8-Annahmen!$C$8)))))</x:f>
        <x:v>5242.166217491932</x:v>
      </x:c>
      <x:c r="D594" s="18" t="n">
        <x:f>IF(Annahmen!$B$15&lt;&gt;"gültig","",IF(Annahmen!$B$9=Annahmen!$D$9,Annahmen!$B$9,IF(Ziehungen!D594&lt;=(Annahmen!$C$9-Annahmen!$B$9)/(Annahmen!$D$9-Annahmen!$B$9),Annahmen!$B$9+SQRT(Ziehungen!D594*(Annahmen!$D$9-Annahmen!$B$9)*(Annahmen!$C$9-Annahmen!$B$9)),Annahmen!$D$9-SQRT((1-Ziehungen!D594)*(Annahmen!$D$9-Annahmen!$B$9)*(Annahmen!$D$9-Annahmen!$C$9)))))</x:f>
        <x:v>2286.392702057192</x:v>
      </x:c>
      <x:c r="E594" s="18" t="n">
        <x:f>IF(Annahmen!$B$15="gültig",SUM(B594:D594),"")</x:f>
        <x:v>17018.951806819903</x:v>
      </x:c>
      <x:c r="F594" s="14" t="n">
        <x:f>IF(Annahmen!$B$15="gültig",IF(E594&gt;Annahmen!$B$12,1,0),"")</x:f>
        <x:v>0</x:v>
      </x:c>
    </x:row>
    <x:row r="595" ht="23" customHeight="1">
      <x:c r="A595" s="14" t="n">
        <x:f>Ziehungen!A595</x:f>
        <x:v>589</x:v>
      </x:c>
      <x:c r="B595" s="18" t="n">
        <x:f>IF(Annahmen!$B$15&lt;&gt;"gültig","",IF(Annahmen!$B$7=Annahmen!$D$7,Annahmen!$B$7,IF(Ziehungen!B595&lt;=(Annahmen!$C$7-Annahmen!$B$7)/(Annahmen!$D$7-Annahmen!$B$7),Annahmen!$B$7+SQRT(Ziehungen!B595*(Annahmen!$D$7-Annahmen!$B$7)*(Annahmen!$C$7-Annahmen!$B$7)),Annahmen!$D$7-SQRT((1-Ziehungen!B595)*(Annahmen!$D$7-Annahmen!$B$7)*(Annahmen!$D$7-Annahmen!$C$7)))))</x:f>
        <x:v>12050.097826370566</x:v>
      </x:c>
      <x:c r="C595" s="18" t="n">
        <x:f>IF(Annahmen!$B$15&lt;&gt;"gültig","",IF(Annahmen!$B$8=Annahmen!$D$8,Annahmen!$B$8,IF(Ziehungen!C595&lt;=(Annahmen!$C$8-Annahmen!$B$8)/(Annahmen!$D$8-Annahmen!$B$8),Annahmen!$B$8+SQRT(Ziehungen!C595*(Annahmen!$D$8-Annahmen!$B$8)*(Annahmen!$C$8-Annahmen!$B$8)),Annahmen!$D$8-SQRT((1-Ziehungen!C595)*(Annahmen!$D$8-Annahmen!$B$8)*(Annahmen!$D$8-Annahmen!$C$8)))))</x:f>
        <x:v>7486.141313075154</x:v>
      </x:c>
      <x:c r="D595" s="18" t="n">
        <x:f>IF(Annahmen!$B$15&lt;&gt;"gültig","",IF(Annahmen!$B$9=Annahmen!$D$9,Annahmen!$B$9,IF(Ziehungen!D595&lt;=(Annahmen!$C$9-Annahmen!$B$9)/(Annahmen!$D$9-Annahmen!$B$9),Annahmen!$B$9+SQRT(Ziehungen!D595*(Annahmen!$D$9-Annahmen!$B$9)*(Annahmen!$C$9-Annahmen!$B$9)),Annahmen!$D$9-SQRT((1-Ziehungen!D595)*(Annahmen!$D$9-Annahmen!$B$9)*(Annahmen!$D$9-Annahmen!$C$9)))))</x:f>
        <x:v>2976.3295086825988</x:v>
      </x:c>
      <x:c r="E595" s="18" t="n">
        <x:f>IF(Annahmen!$B$15="gültig",SUM(B595:D595),"")</x:f>
        <x:v>22512.56864812832</x:v>
      </x:c>
      <x:c r="F595" s="14" t="n">
        <x:f>IF(Annahmen!$B$15="gültig",IF(E595&gt;Annahmen!$B$12,1,0),"")</x:f>
        <x:v>1</x:v>
      </x:c>
    </x:row>
    <x:row r="596" ht="23" customHeight="1">
      <x:c r="A596" s="14" t="n">
        <x:f>Ziehungen!A596</x:f>
        <x:v>590</x:v>
      </x:c>
      <x:c r="B596" s="18" t="n">
        <x:f>IF(Annahmen!$B$15&lt;&gt;"gültig","",IF(Annahmen!$B$7=Annahmen!$D$7,Annahmen!$B$7,IF(Ziehungen!B596&lt;=(Annahmen!$C$7-Annahmen!$B$7)/(Annahmen!$D$7-Annahmen!$B$7),Annahmen!$B$7+SQRT(Ziehungen!B596*(Annahmen!$D$7-Annahmen!$B$7)*(Annahmen!$C$7-Annahmen!$B$7)),Annahmen!$D$7-SQRT((1-Ziehungen!B596)*(Annahmen!$D$7-Annahmen!$B$7)*(Annahmen!$D$7-Annahmen!$C$7)))))</x:f>
        <x:v>10193.145707917276</x:v>
      </x:c>
      <x:c r="C596" s="18" t="n">
        <x:f>IF(Annahmen!$B$15&lt;&gt;"gültig","",IF(Annahmen!$B$8=Annahmen!$D$8,Annahmen!$B$8,IF(Ziehungen!C596&lt;=(Annahmen!$C$8-Annahmen!$B$8)/(Annahmen!$D$8-Annahmen!$B$8),Annahmen!$B$8+SQRT(Ziehungen!C596*(Annahmen!$D$8-Annahmen!$B$8)*(Annahmen!$C$8-Annahmen!$B$8)),Annahmen!$D$8-SQRT((1-Ziehungen!C596)*(Annahmen!$D$8-Annahmen!$B$8)*(Annahmen!$D$8-Annahmen!$C$8)))))</x:f>
        <x:v>6287.766780018412</x:v>
      </x:c>
      <x:c r="D596" s="18" t="n">
        <x:f>IF(Annahmen!$B$15&lt;&gt;"gültig","",IF(Annahmen!$B$9=Annahmen!$D$9,Annahmen!$B$9,IF(Ziehungen!D596&lt;=(Annahmen!$C$9-Annahmen!$B$9)/(Annahmen!$D$9-Annahmen!$B$9),Annahmen!$B$9+SQRT(Ziehungen!D596*(Annahmen!$D$9-Annahmen!$B$9)*(Annahmen!$C$9-Annahmen!$B$9)),Annahmen!$D$9-SQRT((1-Ziehungen!D596)*(Annahmen!$D$9-Annahmen!$B$9)*(Annahmen!$D$9-Annahmen!$C$9)))))</x:f>
        <x:v>1873.538065487485</x:v>
      </x:c>
      <x:c r="E596" s="18" t="n">
        <x:f>IF(Annahmen!$B$15="gültig",SUM(B596:D596),"")</x:f>
        <x:v>18354.450553423176</x:v>
      </x:c>
      <x:c r="F596" s="14" t="n">
        <x:f>IF(Annahmen!$B$15="gültig",IF(E596&gt;Annahmen!$B$12,1,0),"")</x:f>
        <x:v>0</x:v>
      </x:c>
    </x:row>
    <x:row r="597" ht="23" customHeight="1">
      <x:c r="A597" s="14" t="n">
        <x:f>Ziehungen!A597</x:f>
        <x:v>591</x:v>
      </x:c>
      <x:c r="B597" s="18" t="n">
        <x:f>IF(Annahmen!$B$15&lt;&gt;"gültig","",IF(Annahmen!$B$7=Annahmen!$D$7,Annahmen!$B$7,IF(Ziehungen!B597&lt;=(Annahmen!$C$7-Annahmen!$B$7)/(Annahmen!$D$7-Annahmen!$B$7),Annahmen!$B$7+SQRT(Ziehungen!B597*(Annahmen!$D$7-Annahmen!$B$7)*(Annahmen!$C$7-Annahmen!$B$7)),Annahmen!$D$7-SQRT((1-Ziehungen!B597)*(Annahmen!$D$7-Annahmen!$B$7)*(Annahmen!$D$7-Annahmen!$C$7)))))</x:f>
        <x:v>9778.910182818487</x:v>
      </x:c>
      <x:c r="C597" s="18" t="n">
        <x:f>IF(Annahmen!$B$15&lt;&gt;"gültig","",IF(Annahmen!$B$8=Annahmen!$D$8,Annahmen!$B$8,IF(Ziehungen!C597&lt;=(Annahmen!$C$8-Annahmen!$B$8)/(Annahmen!$D$8-Annahmen!$B$8),Annahmen!$B$8+SQRT(Ziehungen!C597*(Annahmen!$D$8-Annahmen!$B$8)*(Annahmen!$C$8-Annahmen!$B$8)),Annahmen!$D$8-SQRT((1-Ziehungen!C597)*(Annahmen!$D$8-Annahmen!$B$8)*(Annahmen!$D$8-Annahmen!$C$8)))))</x:f>
        <x:v>8204.731493903277</x:v>
      </x:c>
      <x:c r="D597" s="18" t="n">
        <x:f>IF(Annahmen!$B$15&lt;&gt;"gültig","",IF(Annahmen!$B$9=Annahmen!$D$9,Annahmen!$B$9,IF(Ziehungen!D597&lt;=(Annahmen!$C$9-Annahmen!$B$9)/(Annahmen!$D$9-Annahmen!$B$9),Annahmen!$B$9+SQRT(Ziehungen!D597*(Annahmen!$D$9-Annahmen!$B$9)*(Annahmen!$C$9-Annahmen!$B$9)),Annahmen!$D$9-SQRT((1-Ziehungen!D597)*(Annahmen!$D$9-Annahmen!$B$9)*(Annahmen!$D$9-Annahmen!$C$9)))))</x:f>
        <x:v>1977.0055251129031</x:v>
      </x:c>
      <x:c r="E597" s="18" t="n">
        <x:f>IF(Annahmen!$B$15="gültig",SUM(B597:D597),"")</x:f>
        <x:v>19960.647201834665</x:v>
      </x:c>
      <x:c r="F597" s="14" t="n">
        <x:f>IF(Annahmen!$B$15="gültig",IF(E597&gt;Annahmen!$B$12,1,0),"")</x:f>
        <x:v>0</x:v>
      </x:c>
    </x:row>
    <x:row r="598" ht="23" customHeight="1">
      <x:c r="A598" s="14" t="n">
        <x:f>Ziehungen!A598</x:f>
        <x:v>592</x:v>
      </x:c>
      <x:c r="B598" s="18" t="n">
        <x:f>IF(Annahmen!$B$15&lt;&gt;"gültig","",IF(Annahmen!$B$7=Annahmen!$D$7,Annahmen!$B$7,IF(Ziehungen!B598&lt;=(Annahmen!$C$7-Annahmen!$B$7)/(Annahmen!$D$7-Annahmen!$B$7),Annahmen!$B$7+SQRT(Ziehungen!B598*(Annahmen!$D$7-Annahmen!$B$7)*(Annahmen!$C$7-Annahmen!$B$7)),Annahmen!$D$7-SQRT((1-Ziehungen!B598)*(Annahmen!$D$7-Annahmen!$B$7)*(Annahmen!$D$7-Annahmen!$C$7)))))</x:f>
        <x:v>9448.727967883999</x:v>
      </x:c>
      <x:c r="C598" s="18" t="n">
        <x:f>IF(Annahmen!$B$15&lt;&gt;"gültig","",IF(Annahmen!$B$8=Annahmen!$D$8,Annahmen!$B$8,IF(Ziehungen!C598&lt;=(Annahmen!$C$8-Annahmen!$B$8)/(Annahmen!$D$8-Annahmen!$B$8),Annahmen!$B$8+SQRT(Ziehungen!C598*(Annahmen!$D$8-Annahmen!$B$8)*(Annahmen!$C$8-Annahmen!$B$8)),Annahmen!$D$8-SQRT((1-Ziehungen!C598)*(Annahmen!$D$8-Annahmen!$B$8)*(Annahmen!$D$8-Annahmen!$C$8)))))</x:f>
        <x:v>8547.915386843566</x:v>
      </x:c>
      <x:c r="D598" s="18" t="n">
        <x:f>IF(Annahmen!$B$15&lt;&gt;"gültig","",IF(Annahmen!$B$9=Annahmen!$D$9,Annahmen!$B$9,IF(Ziehungen!D598&lt;=(Annahmen!$C$9-Annahmen!$B$9)/(Annahmen!$D$9-Annahmen!$B$9),Annahmen!$B$9+SQRT(Ziehungen!D598*(Annahmen!$D$9-Annahmen!$B$9)*(Annahmen!$C$9-Annahmen!$B$9)),Annahmen!$D$9-SQRT((1-Ziehungen!D598)*(Annahmen!$D$9-Annahmen!$B$9)*(Annahmen!$D$9-Annahmen!$C$9)))))</x:f>
        <x:v>1768.0098146051462</x:v>
      </x:c>
      <x:c r="E598" s="18" t="n">
        <x:f>IF(Annahmen!$B$15="gültig",SUM(B598:D598),"")</x:f>
        <x:v>19764.653169332712</x:v>
      </x:c>
      <x:c r="F598" s="14" t="n">
        <x:f>IF(Annahmen!$B$15="gültig",IF(E598&gt;Annahmen!$B$12,1,0),"")</x:f>
        <x:v>0</x:v>
      </x:c>
    </x:row>
    <x:row r="599" ht="23" customHeight="1">
      <x:c r="A599" s="14" t="n">
        <x:f>Ziehungen!A599</x:f>
        <x:v>593</x:v>
      </x:c>
      <x:c r="B599" s="18" t="n">
        <x:f>IF(Annahmen!$B$15&lt;&gt;"gültig","",IF(Annahmen!$B$7=Annahmen!$D$7,Annahmen!$B$7,IF(Ziehungen!B599&lt;=(Annahmen!$C$7-Annahmen!$B$7)/(Annahmen!$D$7-Annahmen!$B$7),Annahmen!$B$7+SQRT(Ziehungen!B599*(Annahmen!$D$7-Annahmen!$B$7)*(Annahmen!$C$7-Annahmen!$B$7)),Annahmen!$D$7-SQRT((1-Ziehungen!B599)*(Annahmen!$D$7-Annahmen!$B$7)*(Annahmen!$D$7-Annahmen!$C$7)))))</x:f>
        <x:v>12280.753375677381</x:v>
      </x:c>
      <x:c r="C599" s="18" t="n">
        <x:f>IF(Annahmen!$B$15&lt;&gt;"gültig","",IF(Annahmen!$B$8=Annahmen!$D$8,Annahmen!$B$8,IF(Ziehungen!C599&lt;=(Annahmen!$C$8-Annahmen!$B$8)/(Annahmen!$D$8-Annahmen!$B$8),Annahmen!$B$8+SQRT(Ziehungen!C599*(Annahmen!$D$8-Annahmen!$B$8)*(Annahmen!$C$8-Annahmen!$B$8)),Annahmen!$D$8-SQRT((1-Ziehungen!C599)*(Annahmen!$D$8-Annahmen!$B$8)*(Annahmen!$D$8-Annahmen!$C$8)))))</x:f>
        <x:v>6393.696242147073</x:v>
      </x:c>
      <x:c r="D599" s="18" t="n">
        <x:f>IF(Annahmen!$B$15&lt;&gt;"gültig","",IF(Annahmen!$B$9=Annahmen!$D$9,Annahmen!$B$9,IF(Ziehungen!D599&lt;=(Annahmen!$C$9-Annahmen!$B$9)/(Annahmen!$D$9-Annahmen!$B$9),Annahmen!$B$9+SQRT(Ziehungen!D599*(Annahmen!$D$9-Annahmen!$B$9)*(Annahmen!$C$9-Annahmen!$B$9)),Annahmen!$D$9-SQRT((1-Ziehungen!D599)*(Annahmen!$D$9-Annahmen!$B$9)*(Annahmen!$D$9-Annahmen!$C$9)))))</x:f>
        <x:v>1924.9368826501645</x:v>
      </x:c>
      <x:c r="E599" s="18" t="n">
        <x:f>IF(Annahmen!$B$15="gültig",SUM(B599:D599),"")</x:f>
        <x:v>20599.386500474615</x:v>
      </x:c>
      <x:c r="F599" s="14" t="n">
        <x:f>IF(Annahmen!$B$15="gültig",IF(E599&gt;Annahmen!$B$12,1,0),"")</x:f>
        <x:v>1</x:v>
      </x:c>
    </x:row>
    <x:row r="600" ht="23" customHeight="1">
      <x:c r="A600" s="14" t="n">
        <x:f>Ziehungen!A600</x:f>
        <x:v>594</x:v>
      </x:c>
      <x:c r="B600" s="18" t="n">
        <x:f>IF(Annahmen!$B$15&lt;&gt;"gültig","",IF(Annahmen!$B$7=Annahmen!$D$7,Annahmen!$B$7,IF(Ziehungen!B600&lt;=(Annahmen!$C$7-Annahmen!$B$7)/(Annahmen!$D$7-Annahmen!$B$7),Annahmen!$B$7+SQRT(Ziehungen!B600*(Annahmen!$D$7-Annahmen!$B$7)*(Annahmen!$C$7-Annahmen!$B$7)),Annahmen!$D$7-SQRT((1-Ziehungen!B600)*(Annahmen!$D$7-Annahmen!$B$7)*(Annahmen!$D$7-Annahmen!$C$7)))))</x:f>
        <x:v>12899.261007568439</x:v>
      </x:c>
      <x:c r="C600" s="18" t="n">
        <x:f>IF(Annahmen!$B$15&lt;&gt;"gültig","",IF(Annahmen!$B$8=Annahmen!$D$8,Annahmen!$B$8,IF(Ziehungen!C600&lt;=(Annahmen!$C$8-Annahmen!$B$8)/(Annahmen!$D$8-Annahmen!$B$8),Annahmen!$B$8+SQRT(Ziehungen!C600*(Annahmen!$D$8-Annahmen!$B$8)*(Annahmen!$C$8-Annahmen!$B$8)),Annahmen!$D$8-SQRT((1-Ziehungen!C600)*(Annahmen!$D$8-Annahmen!$B$8)*(Annahmen!$D$8-Annahmen!$C$8)))))</x:f>
        <x:v>4966.129252482897</x:v>
      </x:c>
      <x:c r="D600" s="18" t="n">
        <x:f>IF(Annahmen!$B$15&lt;&gt;"gültig","",IF(Annahmen!$B$9=Annahmen!$D$9,Annahmen!$B$9,IF(Ziehungen!D600&lt;=(Annahmen!$C$9-Annahmen!$B$9)/(Annahmen!$D$9-Annahmen!$B$9),Annahmen!$B$9+SQRT(Ziehungen!D600*(Annahmen!$D$9-Annahmen!$B$9)*(Annahmen!$C$9-Annahmen!$B$9)),Annahmen!$D$9-SQRT((1-Ziehungen!D600)*(Annahmen!$D$9-Annahmen!$B$9)*(Annahmen!$D$9-Annahmen!$C$9)))))</x:f>
        <x:v>2211.502496639193</x:v>
      </x:c>
      <x:c r="E600" s="18" t="n">
        <x:f>IF(Annahmen!$B$15="gültig",SUM(B600:D600),"")</x:f>
        <x:v>20076.89275669053</x:v>
      </x:c>
      <x:c r="F600" s="14" t="n">
        <x:f>IF(Annahmen!$B$15="gültig",IF(E600&gt;Annahmen!$B$12,1,0),"")</x:f>
        <x:v>1</x:v>
      </x:c>
    </x:row>
    <x:row r="601" ht="23" customHeight="1">
      <x:c r="A601" s="14" t="n">
        <x:f>Ziehungen!A601</x:f>
        <x:v>595</x:v>
      </x:c>
      <x:c r="B601" s="18" t="n">
        <x:f>IF(Annahmen!$B$15&lt;&gt;"gültig","",IF(Annahmen!$B$7=Annahmen!$D$7,Annahmen!$B$7,IF(Ziehungen!B601&lt;=(Annahmen!$C$7-Annahmen!$B$7)/(Annahmen!$D$7-Annahmen!$B$7),Annahmen!$B$7+SQRT(Ziehungen!B601*(Annahmen!$D$7-Annahmen!$B$7)*(Annahmen!$C$7-Annahmen!$B$7)),Annahmen!$D$7-SQRT((1-Ziehungen!B601)*(Annahmen!$D$7-Annahmen!$B$7)*(Annahmen!$D$7-Annahmen!$C$7)))))</x:f>
        <x:v>9658.246370449202</x:v>
      </x:c>
      <x:c r="C601" s="18" t="n">
        <x:f>IF(Annahmen!$B$15&lt;&gt;"gültig","",IF(Annahmen!$B$8=Annahmen!$D$8,Annahmen!$B$8,IF(Ziehungen!C601&lt;=(Annahmen!$C$8-Annahmen!$B$8)/(Annahmen!$D$8-Annahmen!$B$8),Annahmen!$B$8+SQRT(Ziehungen!C601*(Annahmen!$D$8-Annahmen!$B$8)*(Annahmen!$C$8-Annahmen!$B$8)),Annahmen!$D$8-SQRT((1-Ziehungen!C601)*(Annahmen!$D$8-Annahmen!$B$8)*(Annahmen!$D$8-Annahmen!$C$8)))))</x:f>
        <x:v>8761.369099667205</x:v>
      </x:c>
      <x:c r="D601" s="18" t="n">
        <x:f>IF(Annahmen!$B$15&lt;&gt;"gültig","",IF(Annahmen!$B$9=Annahmen!$D$9,Annahmen!$B$9,IF(Ziehungen!D601&lt;=(Annahmen!$C$9-Annahmen!$B$9)/(Annahmen!$D$9-Annahmen!$B$9),Annahmen!$B$9+SQRT(Ziehungen!D601*(Annahmen!$D$9-Annahmen!$B$9)*(Annahmen!$C$9-Annahmen!$B$9)),Annahmen!$D$9-SQRT((1-Ziehungen!D601)*(Annahmen!$D$9-Annahmen!$B$9)*(Annahmen!$D$9-Annahmen!$C$9)))))</x:f>
        <x:v>1874.7049868420256</x:v>
      </x:c>
      <x:c r="E601" s="18" t="n">
        <x:f>IF(Annahmen!$B$15="gültig",SUM(B601:D601),"")</x:f>
        <x:v>20294.32045695843</x:v>
      </x:c>
      <x:c r="F601" s="14" t="n">
        <x:f>IF(Annahmen!$B$15="gültig",IF(E601&gt;Annahmen!$B$12,1,0),"")</x:f>
        <x:v>1</x:v>
      </x:c>
    </x:row>
    <x:row r="602" ht="23" customHeight="1">
      <x:c r="A602" s="14" t="n">
        <x:f>Ziehungen!A602</x:f>
        <x:v>596</x:v>
      </x:c>
      <x:c r="B602" s="18" t="n">
        <x:f>IF(Annahmen!$B$15&lt;&gt;"gültig","",IF(Annahmen!$B$7=Annahmen!$D$7,Annahmen!$B$7,IF(Ziehungen!B602&lt;=(Annahmen!$C$7-Annahmen!$B$7)/(Annahmen!$D$7-Annahmen!$B$7),Annahmen!$B$7+SQRT(Ziehungen!B602*(Annahmen!$D$7-Annahmen!$B$7)*(Annahmen!$C$7-Annahmen!$B$7)),Annahmen!$D$7-SQRT((1-Ziehungen!B602)*(Annahmen!$D$7-Annahmen!$B$7)*(Annahmen!$D$7-Annahmen!$C$7)))))</x:f>
        <x:v>9546.431097093073</x:v>
      </x:c>
      <x:c r="C602" s="18" t="n">
        <x:f>IF(Annahmen!$B$15&lt;&gt;"gültig","",IF(Annahmen!$B$8=Annahmen!$D$8,Annahmen!$B$8,IF(Ziehungen!C602&lt;=(Annahmen!$C$8-Annahmen!$B$8)/(Annahmen!$D$8-Annahmen!$B$8),Annahmen!$B$8+SQRT(Ziehungen!C602*(Annahmen!$D$8-Annahmen!$B$8)*(Annahmen!$C$8-Annahmen!$B$8)),Annahmen!$D$8-SQRT((1-Ziehungen!C602)*(Annahmen!$D$8-Annahmen!$B$8)*(Annahmen!$D$8-Annahmen!$C$8)))))</x:f>
        <x:v>6906.430511079188</x:v>
      </x:c>
      <x:c r="D602" s="18" t="n">
        <x:f>IF(Annahmen!$B$15&lt;&gt;"gültig","",IF(Annahmen!$B$9=Annahmen!$D$9,Annahmen!$B$9,IF(Ziehungen!D602&lt;=(Annahmen!$C$9-Annahmen!$B$9)/(Annahmen!$D$9-Annahmen!$B$9),Annahmen!$B$9+SQRT(Ziehungen!D602*(Annahmen!$D$9-Annahmen!$B$9)*(Annahmen!$C$9-Annahmen!$B$9)),Annahmen!$D$9-SQRT((1-Ziehungen!D602)*(Annahmen!$D$9-Annahmen!$B$9)*(Annahmen!$D$9-Annahmen!$C$9)))))</x:f>
        <x:v>2046.0818808339764</x:v>
      </x:c>
      <x:c r="E602" s="18" t="n">
        <x:f>IF(Annahmen!$B$15="gültig",SUM(B602:D602),"")</x:f>
        <x:v>18498.943489006237</x:v>
      </x:c>
      <x:c r="F602" s="14" t="n">
        <x:f>IF(Annahmen!$B$15="gültig",IF(E602&gt;Annahmen!$B$12,1,0),"")</x:f>
        <x:v>0</x:v>
      </x:c>
    </x:row>
    <x:row r="603" ht="23" customHeight="1">
      <x:c r="A603" s="14" t="n">
        <x:f>Ziehungen!A603</x:f>
        <x:v>597</x:v>
      </x:c>
      <x:c r="B603" s="18" t="n">
        <x:f>IF(Annahmen!$B$15&lt;&gt;"gültig","",IF(Annahmen!$B$7=Annahmen!$D$7,Annahmen!$B$7,IF(Ziehungen!B603&lt;=(Annahmen!$C$7-Annahmen!$B$7)/(Annahmen!$D$7-Annahmen!$B$7),Annahmen!$B$7+SQRT(Ziehungen!B603*(Annahmen!$D$7-Annahmen!$B$7)*(Annahmen!$C$7-Annahmen!$B$7)),Annahmen!$D$7-SQRT((1-Ziehungen!B603)*(Annahmen!$D$7-Annahmen!$B$7)*(Annahmen!$D$7-Annahmen!$C$7)))))</x:f>
        <x:v>13378.831829624958</x:v>
      </x:c>
      <x:c r="C603" s="18" t="n">
        <x:f>IF(Annahmen!$B$15&lt;&gt;"gültig","",IF(Annahmen!$B$8=Annahmen!$D$8,Annahmen!$B$8,IF(Ziehungen!C603&lt;=(Annahmen!$C$8-Annahmen!$B$8)/(Annahmen!$D$8-Annahmen!$B$8),Annahmen!$B$8+SQRT(Ziehungen!C603*(Annahmen!$D$8-Annahmen!$B$8)*(Annahmen!$C$8-Annahmen!$B$8)),Annahmen!$D$8-SQRT((1-Ziehungen!C603)*(Annahmen!$D$8-Annahmen!$B$8)*(Annahmen!$D$8-Annahmen!$C$8)))))</x:f>
        <x:v>5907.94630864058</x:v>
      </x:c>
      <x:c r="D603" s="18" t="n">
        <x:f>IF(Annahmen!$B$15&lt;&gt;"gültig","",IF(Annahmen!$B$9=Annahmen!$D$9,Annahmen!$B$9,IF(Ziehungen!D603&lt;=(Annahmen!$C$9-Annahmen!$B$9)/(Annahmen!$D$9-Annahmen!$B$9),Annahmen!$B$9+SQRT(Ziehungen!D603*(Annahmen!$D$9-Annahmen!$B$9)*(Annahmen!$C$9-Annahmen!$B$9)),Annahmen!$D$9-SQRT((1-Ziehungen!D603)*(Annahmen!$D$9-Annahmen!$B$9)*(Annahmen!$D$9-Annahmen!$C$9)))))</x:f>
        <x:v>1741.1473856170842</x:v>
      </x:c>
      <x:c r="E603" s="18" t="n">
        <x:f>IF(Annahmen!$B$15="gültig",SUM(B603:D603),"")</x:f>
        <x:v>21027.925523882623</x:v>
      </x:c>
      <x:c r="F603" s="14" t="n">
        <x:f>IF(Annahmen!$B$15="gültig",IF(E603&gt;Annahmen!$B$12,1,0),"")</x:f>
        <x:v>1</x:v>
      </x:c>
    </x:row>
    <x:row r="604" ht="23" customHeight="1">
      <x:c r="A604" s="14" t="n">
        <x:f>Ziehungen!A604</x:f>
        <x:v>598</x:v>
      </x:c>
      <x:c r="B604" s="18" t="n">
        <x:f>IF(Annahmen!$B$15&lt;&gt;"gültig","",IF(Annahmen!$B$7=Annahmen!$D$7,Annahmen!$B$7,IF(Ziehungen!B604&lt;=(Annahmen!$C$7-Annahmen!$B$7)/(Annahmen!$D$7-Annahmen!$B$7),Annahmen!$B$7+SQRT(Ziehungen!B604*(Annahmen!$D$7-Annahmen!$B$7)*(Annahmen!$C$7-Annahmen!$B$7)),Annahmen!$D$7-SQRT((1-Ziehungen!B604)*(Annahmen!$D$7-Annahmen!$B$7)*(Annahmen!$D$7-Annahmen!$C$7)))))</x:f>
        <x:v>8801.658099417336</x:v>
      </x:c>
      <x:c r="C604" s="18" t="n">
        <x:f>IF(Annahmen!$B$15&lt;&gt;"gültig","",IF(Annahmen!$B$8=Annahmen!$D$8,Annahmen!$B$8,IF(Ziehungen!C604&lt;=(Annahmen!$C$8-Annahmen!$B$8)/(Annahmen!$D$8-Annahmen!$B$8),Annahmen!$B$8+SQRT(Ziehungen!C604*(Annahmen!$D$8-Annahmen!$B$8)*(Annahmen!$C$8-Annahmen!$B$8)),Annahmen!$D$8-SQRT((1-Ziehungen!C604)*(Annahmen!$D$8-Annahmen!$B$8)*(Annahmen!$D$8-Annahmen!$C$8)))))</x:f>
        <x:v>5510.451615694146</x:v>
      </x:c>
      <x:c r="D604" s="18" t="n">
        <x:f>IF(Annahmen!$B$15&lt;&gt;"gültig","",IF(Annahmen!$B$9=Annahmen!$D$9,Annahmen!$B$9,IF(Ziehungen!D604&lt;=(Annahmen!$C$9-Annahmen!$B$9)/(Annahmen!$D$9-Annahmen!$B$9),Annahmen!$B$9+SQRT(Ziehungen!D604*(Annahmen!$D$9-Annahmen!$B$9)*(Annahmen!$C$9-Annahmen!$B$9)),Annahmen!$D$9-SQRT((1-Ziehungen!D604)*(Annahmen!$D$9-Annahmen!$B$9)*(Annahmen!$D$9-Annahmen!$C$9)))))</x:f>
        <x:v>1662.1517654942647</x:v>
      </x:c>
      <x:c r="E604" s="18" t="n">
        <x:f>IF(Annahmen!$B$15="gültig",SUM(B604:D604),"")</x:f>
        <x:v>15974.261480605748</x:v>
      </x:c>
      <x:c r="F604" s="14" t="n">
        <x:f>IF(Annahmen!$B$15="gültig",IF(E604&gt;Annahmen!$B$12,1,0),"")</x:f>
        <x:v>0</x:v>
      </x:c>
    </x:row>
    <x:row r="605" ht="23" customHeight="1">
      <x:c r="A605" s="14" t="n">
        <x:f>Ziehungen!A605</x:f>
        <x:v>599</x:v>
      </x:c>
      <x:c r="B605" s="18" t="n">
        <x:f>IF(Annahmen!$B$15&lt;&gt;"gültig","",IF(Annahmen!$B$7=Annahmen!$D$7,Annahmen!$B$7,IF(Ziehungen!B605&lt;=(Annahmen!$C$7-Annahmen!$B$7)/(Annahmen!$D$7-Annahmen!$B$7),Annahmen!$B$7+SQRT(Ziehungen!B605*(Annahmen!$D$7-Annahmen!$B$7)*(Annahmen!$C$7-Annahmen!$B$7)),Annahmen!$D$7-SQRT((1-Ziehungen!B605)*(Annahmen!$D$7-Annahmen!$B$7)*(Annahmen!$D$7-Annahmen!$C$7)))))</x:f>
        <x:v>10061.27019734406</x:v>
      </x:c>
      <x:c r="C605" s="18" t="n">
        <x:f>IF(Annahmen!$B$15&lt;&gt;"gültig","",IF(Annahmen!$B$8=Annahmen!$D$8,Annahmen!$B$8,IF(Ziehungen!C605&lt;=(Annahmen!$C$8-Annahmen!$B$8)/(Annahmen!$D$8-Annahmen!$B$8),Annahmen!$B$8+SQRT(Ziehungen!C605*(Annahmen!$D$8-Annahmen!$B$8)*(Annahmen!$C$8-Annahmen!$B$8)),Annahmen!$D$8-SQRT((1-Ziehungen!C605)*(Annahmen!$D$8-Annahmen!$B$8)*(Annahmen!$D$8-Annahmen!$C$8)))))</x:f>
        <x:v>6621.320292129671</x:v>
      </x:c>
      <x:c r="D605" s="18" t="n">
        <x:f>IF(Annahmen!$B$15&lt;&gt;"gültig","",IF(Annahmen!$B$9=Annahmen!$D$9,Annahmen!$B$9,IF(Ziehungen!D605&lt;=(Annahmen!$C$9-Annahmen!$B$9)/(Annahmen!$D$9-Annahmen!$B$9),Annahmen!$B$9+SQRT(Ziehungen!D605*(Annahmen!$D$9-Annahmen!$B$9)*(Annahmen!$C$9-Annahmen!$B$9)),Annahmen!$D$9-SQRT((1-Ziehungen!D605)*(Annahmen!$D$9-Annahmen!$B$9)*(Annahmen!$D$9-Annahmen!$C$9)))))</x:f>
        <x:v>1629.7821537237905</x:v>
      </x:c>
      <x:c r="E605" s="18" t="n">
        <x:f>IF(Annahmen!$B$15="gültig",SUM(B605:D605),"")</x:f>
        <x:v>18312.372643197523</x:v>
      </x:c>
      <x:c r="F605" s="14" t="n">
        <x:f>IF(Annahmen!$B$15="gültig",IF(E605&gt;Annahmen!$B$12,1,0),"")</x:f>
        <x:v>0</x:v>
      </x:c>
    </x:row>
    <x:row r="606" ht="23" customHeight="1">
      <x:c r="A606" s="14" t="n">
        <x:f>Ziehungen!A606</x:f>
        <x:v>600</x:v>
      </x:c>
      <x:c r="B606" s="18" t="n">
        <x:f>IF(Annahmen!$B$15&lt;&gt;"gültig","",IF(Annahmen!$B$7=Annahmen!$D$7,Annahmen!$B$7,IF(Ziehungen!B606&lt;=(Annahmen!$C$7-Annahmen!$B$7)/(Annahmen!$D$7-Annahmen!$B$7),Annahmen!$B$7+SQRT(Ziehungen!B606*(Annahmen!$D$7-Annahmen!$B$7)*(Annahmen!$C$7-Annahmen!$B$7)),Annahmen!$D$7-SQRT((1-Ziehungen!B606)*(Annahmen!$D$7-Annahmen!$B$7)*(Annahmen!$D$7-Annahmen!$C$7)))))</x:f>
        <x:v>11768.930249547626</x:v>
      </x:c>
      <x:c r="C606" s="18" t="n">
        <x:f>IF(Annahmen!$B$15&lt;&gt;"gültig","",IF(Annahmen!$B$8=Annahmen!$D$8,Annahmen!$B$8,IF(Ziehungen!C606&lt;=(Annahmen!$C$8-Annahmen!$B$8)/(Annahmen!$D$8-Annahmen!$B$8),Annahmen!$B$8+SQRT(Ziehungen!C606*(Annahmen!$D$8-Annahmen!$B$8)*(Annahmen!$C$8-Annahmen!$B$8)),Annahmen!$D$8-SQRT((1-Ziehungen!C606)*(Annahmen!$D$8-Annahmen!$B$8)*(Annahmen!$D$8-Annahmen!$C$8)))))</x:f>
        <x:v>6819.93546521429</x:v>
      </x:c>
      <x:c r="D606" s="18" t="n">
        <x:f>IF(Annahmen!$B$15&lt;&gt;"gültig","",IF(Annahmen!$B$9=Annahmen!$D$9,Annahmen!$B$9,IF(Ziehungen!D606&lt;=(Annahmen!$C$9-Annahmen!$B$9)/(Annahmen!$D$9-Annahmen!$B$9),Annahmen!$B$9+SQRT(Ziehungen!D606*(Annahmen!$D$9-Annahmen!$B$9)*(Annahmen!$C$9-Annahmen!$B$9)),Annahmen!$D$9-SQRT((1-Ziehungen!D606)*(Annahmen!$D$9-Annahmen!$B$9)*(Annahmen!$D$9-Annahmen!$C$9)))))</x:f>
        <x:v>1173.5873788724373</x:v>
      </x:c>
      <x:c r="E606" s="18" t="n">
        <x:f>IF(Annahmen!$B$15="gültig",SUM(B606:D606),"")</x:f>
        <x:v>19762.453093634354</x:v>
      </x:c>
      <x:c r="F606" s="14" t="n">
        <x:f>IF(Annahmen!$B$15="gültig",IF(E606&gt;Annahmen!$B$12,1,0),"")</x:f>
        <x:v>0</x:v>
      </x:c>
    </x:row>
    <x:row r="607" ht="23" customHeight="1">
      <x:c r="A607" s="14" t="n">
        <x:f>Ziehungen!A607</x:f>
        <x:v>601</x:v>
      </x:c>
      <x:c r="B607" s="18" t="n">
        <x:f>IF(Annahmen!$B$15&lt;&gt;"gültig","",IF(Annahmen!$B$7=Annahmen!$D$7,Annahmen!$B$7,IF(Ziehungen!B607&lt;=(Annahmen!$C$7-Annahmen!$B$7)/(Annahmen!$D$7-Annahmen!$B$7),Annahmen!$B$7+SQRT(Ziehungen!B607*(Annahmen!$D$7-Annahmen!$B$7)*(Annahmen!$C$7-Annahmen!$B$7)),Annahmen!$D$7-SQRT((1-Ziehungen!B607)*(Annahmen!$D$7-Annahmen!$B$7)*(Annahmen!$D$7-Annahmen!$C$7)))))</x:f>
        <x:v>11287.131429580628</x:v>
      </x:c>
      <x:c r="C607" s="18" t="n">
        <x:f>IF(Annahmen!$B$15&lt;&gt;"gültig","",IF(Annahmen!$B$8=Annahmen!$D$8,Annahmen!$B$8,IF(Ziehungen!C607&lt;=(Annahmen!$C$8-Annahmen!$B$8)/(Annahmen!$D$8-Annahmen!$B$8),Annahmen!$B$8+SQRT(Ziehungen!C607*(Annahmen!$D$8-Annahmen!$B$8)*(Annahmen!$C$8-Annahmen!$B$8)),Annahmen!$D$8-SQRT((1-Ziehungen!C607)*(Annahmen!$D$8-Annahmen!$B$8)*(Annahmen!$D$8-Annahmen!$C$8)))))</x:f>
        <x:v>6005.880974413121</x:v>
      </x:c>
      <x:c r="D607" s="18" t="n">
        <x:f>IF(Annahmen!$B$15&lt;&gt;"gültig","",IF(Annahmen!$B$9=Annahmen!$D$9,Annahmen!$B$9,IF(Ziehungen!D607&lt;=(Annahmen!$C$9-Annahmen!$B$9)/(Annahmen!$D$9-Annahmen!$B$9),Annahmen!$B$9+SQRT(Ziehungen!D607*(Annahmen!$D$9-Annahmen!$B$9)*(Annahmen!$C$9-Annahmen!$B$9)),Annahmen!$D$9-SQRT((1-Ziehungen!D607)*(Annahmen!$D$9-Annahmen!$B$9)*(Annahmen!$D$9-Annahmen!$C$9)))))</x:f>
        <x:v>1515.6623640731834</x:v>
      </x:c>
      <x:c r="E607" s="18" t="n">
        <x:f>IF(Annahmen!$B$15="gültig",SUM(B607:D607),"")</x:f>
        <x:v>18808.674768066936</x:v>
      </x:c>
      <x:c r="F607" s="14" t="n">
        <x:f>IF(Annahmen!$B$15="gültig",IF(E607&gt;Annahmen!$B$12,1,0),"")</x:f>
        <x:v>0</x:v>
      </x:c>
    </x:row>
    <x:row r="608" ht="23" customHeight="1">
      <x:c r="A608" s="14" t="n">
        <x:f>Ziehungen!A608</x:f>
        <x:v>602</x:v>
      </x:c>
      <x:c r="B608" s="18" t="n">
        <x:f>IF(Annahmen!$B$15&lt;&gt;"gültig","",IF(Annahmen!$B$7=Annahmen!$D$7,Annahmen!$B$7,IF(Ziehungen!B608&lt;=(Annahmen!$C$7-Annahmen!$B$7)/(Annahmen!$D$7-Annahmen!$B$7),Annahmen!$B$7+SQRT(Ziehungen!B608*(Annahmen!$D$7-Annahmen!$B$7)*(Annahmen!$C$7-Annahmen!$B$7)),Annahmen!$D$7-SQRT((1-Ziehungen!B608)*(Annahmen!$D$7-Annahmen!$B$7)*(Annahmen!$D$7-Annahmen!$C$7)))))</x:f>
        <x:v>9557.055748380963</x:v>
      </x:c>
      <x:c r="C608" s="18" t="n">
        <x:f>IF(Annahmen!$B$15&lt;&gt;"gültig","",IF(Annahmen!$B$8=Annahmen!$D$8,Annahmen!$B$8,IF(Ziehungen!C608&lt;=(Annahmen!$C$8-Annahmen!$B$8)/(Annahmen!$D$8-Annahmen!$B$8),Annahmen!$B$8+SQRT(Ziehungen!C608*(Annahmen!$D$8-Annahmen!$B$8)*(Annahmen!$C$8-Annahmen!$B$8)),Annahmen!$D$8-SQRT((1-Ziehungen!C608)*(Annahmen!$D$8-Annahmen!$B$8)*(Annahmen!$D$8-Annahmen!$C$8)))))</x:f>
        <x:v>7684.96316192102</x:v>
      </x:c>
      <x:c r="D608" s="18" t="n">
        <x:f>IF(Annahmen!$B$15&lt;&gt;"gültig","",IF(Annahmen!$B$9=Annahmen!$D$9,Annahmen!$B$9,IF(Ziehungen!D608&lt;=(Annahmen!$C$9-Annahmen!$B$9)/(Annahmen!$D$9-Annahmen!$B$9),Annahmen!$B$9+SQRT(Ziehungen!D608*(Annahmen!$D$9-Annahmen!$B$9)*(Annahmen!$C$9-Annahmen!$B$9)),Annahmen!$D$9-SQRT((1-Ziehungen!D608)*(Annahmen!$D$9-Annahmen!$B$9)*(Annahmen!$D$9-Annahmen!$C$9)))))</x:f>
        <x:v>1531.4675689066626</x:v>
      </x:c>
      <x:c r="E608" s="18" t="n">
        <x:f>IF(Annahmen!$B$15="gültig",SUM(B608:D608),"")</x:f>
        <x:v>18773.486479208645</x:v>
      </x:c>
      <x:c r="F608" s="14" t="n">
        <x:f>IF(Annahmen!$B$15="gültig",IF(E608&gt;Annahmen!$B$12,1,0),"")</x:f>
        <x:v>0</x:v>
      </x:c>
    </x:row>
    <x:row r="609" ht="23" customHeight="1">
      <x:c r="A609" s="14" t="n">
        <x:f>Ziehungen!A609</x:f>
        <x:v>603</x:v>
      </x:c>
      <x:c r="B609" s="18" t="n">
        <x:f>IF(Annahmen!$B$15&lt;&gt;"gültig","",IF(Annahmen!$B$7=Annahmen!$D$7,Annahmen!$B$7,IF(Ziehungen!B609&lt;=(Annahmen!$C$7-Annahmen!$B$7)/(Annahmen!$D$7-Annahmen!$B$7),Annahmen!$B$7+SQRT(Ziehungen!B609*(Annahmen!$D$7-Annahmen!$B$7)*(Annahmen!$C$7-Annahmen!$B$7)),Annahmen!$D$7-SQRT((1-Ziehungen!B609)*(Annahmen!$D$7-Annahmen!$B$7)*(Annahmen!$D$7-Annahmen!$C$7)))))</x:f>
        <x:v>11899.313575961467</x:v>
      </x:c>
      <x:c r="C609" s="18" t="n">
        <x:f>IF(Annahmen!$B$15&lt;&gt;"gültig","",IF(Annahmen!$B$8=Annahmen!$D$8,Annahmen!$B$8,IF(Ziehungen!C609&lt;=(Annahmen!$C$8-Annahmen!$B$8)/(Annahmen!$D$8-Annahmen!$B$8),Annahmen!$B$8+SQRT(Ziehungen!C609*(Annahmen!$D$8-Annahmen!$B$8)*(Annahmen!$C$8-Annahmen!$B$8)),Annahmen!$D$8-SQRT((1-Ziehungen!C609)*(Annahmen!$D$8-Annahmen!$B$8)*(Annahmen!$D$8-Annahmen!$C$8)))))</x:f>
        <x:v>6601.736570736493</x:v>
      </x:c>
      <x:c r="D609" s="18" t="n">
        <x:f>IF(Annahmen!$B$15&lt;&gt;"gültig","",IF(Annahmen!$B$9=Annahmen!$D$9,Annahmen!$B$9,IF(Ziehungen!D609&lt;=(Annahmen!$C$9-Annahmen!$B$9)/(Annahmen!$D$9-Annahmen!$B$9),Annahmen!$B$9+SQRT(Ziehungen!D609*(Annahmen!$D$9-Annahmen!$B$9)*(Annahmen!$C$9-Annahmen!$B$9)),Annahmen!$D$9-SQRT((1-Ziehungen!D609)*(Annahmen!$D$9-Annahmen!$B$9)*(Annahmen!$D$9-Annahmen!$C$9)))))</x:f>
        <x:v>1601.16556238635</x:v>
      </x:c>
      <x:c r="E609" s="18" t="n">
        <x:f>IF(Annahmen!$B$15="gültig",SUM(B609:D609),"")</x:f>
        <x:v>20102.215709084314</x:v>
      </x:c>
      <x:c r="F609" s="14" t="n">
        <x:f>IF(Annahmen!$B$15="gültig",IF(E609&gt;Annahmen!$B$12,1,0),"")</x:f>
        <x:v>1</x:v>
      </x:c>
    </x:row>
    <x:row r="610" ht="23" customHeight="1">
      <x:c r="A610" s="14" t="n">
        <x:f>Ziehungen!A610</x:f>
        <x:v>604</x:v>
      </x:c>
      <x:c r="B610" s="18" t="n">
        <x:f>IF(Annahmen!$B$15&lt;&gt;"gültig","",IF(Annahmen!$B$7=Annahmen!$D$7,Annahmen!$B$7,IF(Ziehungen!B610&lt;=(Annahmen!$C$7-Annahmen!$B$7)/(Annahmen!$D$7-Annahmen!$B$7),Annahmen!$B$7+SQRT(Ziehungen!B610*(Annahmen!$D$7-Annahmen!$B$7)*(Annahmen!$C$7-Annahmen!$B$7)),Annahmen!$D$7-SQRT((1-Ziehungen!B610)*(Annahmen!$D$7-Annahmen!$B$7)*(Annahmen!$D$7-Annahmen!$C$7)))))</x:f>
        <x:v>9140.458585776745</x:v>
      </x:c>
      <x:c r="C610" s="18" t="n">
        <x:f>IF(Annahmen!$B$15&lt;&gt;"gültig","",IF(Annahmen!$B$8=Annahmen!$D$8,Annahmen!$B$8,IF(Ziehungen!C610&lt;=(Annahmen!$C$8-Annahmen!$B$8)/(Annahmen!$D$8-Annahmen!$B$8),Annahmen!$B$8+SQRT(Ziehungen!C610*(Annahmen!$D$8-Annahmen!$B$8)*(Annahmen!$C$8-Annahmen!$B$8)),Annahmen!$D$8-SQRT((1-Ziehungen!C610)*(Annahmen!$D$8-Annahmen!$B$8)*(Annahmen!$D$8-Annahmen!$C$8)))))</x:f>
        <x:v>6456.890105517381</x:v>
      </x:c>
      <x:c r="D610" s="18" t="n">
        <x:f>IF(Annahmen!$B$15&lt;&gt;"gültig","",IF(Annahmen!$B$9=Annahmen!$D$9,Annahmen!$B$9,IF(Ziehungen!D610&lt;=(Annahmen!$C$9-Annahmen!$B$9)/(Annahmen!$D$9-Annahmen!$B$9),Annahmen!$B$9+SQRT(Ziehungen!D610*(Annahmen!$D$9-Annahmen!$B$9)*(Annahmen!$C$9-Annahmen!$B$9)),Annahmen!$D$9-SQRT((1-Ziehungen!D610)*(Annahmen!$D$9-Annahmen!$B$9)*(Annahmen!$D$9-Annahmen!$C$9)))))</x:f>
        <x:v>2289.9711080124407</x:v>
      </x:c>
      <x:c r="E610" s="18" t="n">
        <x:f>IF(Annahmen!$B$15="gültig",SUM(B610:D610),"")</x:f>
        <x:v>17887.319799306566</x:v>
      </x:c>
      <x:c r="F610" s="14" t="n">
        <x:f>IF(Annahmen!$B$15="gültig",IF(E610&gt;Annahmen!$B$12,1,0),"")</x:f>
        <x:v>0</x:v>
      </x:c>
    </x:row>
    <x:row r="611" ht="23" customHeight="1">
      <x:c r="A611" s="14" t="n">
        <x:f>Ziehungen!A611</x:f>
        <x:v>605</x:v>
      </x:c>
      <x:c r="B611" s="18" t="n">
        <x:f>IF(Annahmen!$B$15&lt;&gt;"gültig","",IF(Annahmen!$B$7=Annahmen!$D$7,Annahmen!$B$7,IF(Ziehungen!B611&lt;=(Annahmen!$C$7-Annahmen!$B$7)/(Annahmen!$D$7-Annahmen!$B$7),Annahmen!$B$7+SQRT(Ziehungen!B611*(Annahmen!$D$7-Annahmen!$B$7)*(Annahmen!$C$7-Annahmen!$B$7)),Annahmen!$D$7-SQRT((1-Ziehungen!B611)*(Annahmen!$D$7-Annahmen!$B$7)*(Annahmen!$D$7-Annahmen!$C$7)))))</x:f>
        <x:v>11746.177330070965</x:v>
      </x:c>
      <x:c r="C611" s="18" t="n">
        <x:f>IF(Annahmen!$B$15&lt;&gt;"gültig","",IF(Annahmen!$B$8=Annahmen!$D$8,Annahmen!$B$8,IF(Ziehungen!C611&lt;=(Annahmen!$C$8-Annahmen!$B$8)/(Annahmen!$D$8-Annahmen!$B$8),Annahmen!$B$8+SQRT(Ziehungen!C611*(Annahmen!$D$8-Annahmen!$B$8)*(Annahmen!$C$8-Annahmen!$B$8)),Annahmen!$D$8-SQRT((1-Ziehungen!C611)*(Annahmen!$D$8-Annahmen!$B$8)*(Annahmen!$D$8-Annahmen!$C$8)))))</x:f>
        <x:v>6657.310961787234</x:v>
      </x:c>
      <x:c r="D611" s="18" t="n">
        <x:f>IF(Annahmen!$B$15&lt;&gt;"gültig","",IF(Annahmen!$B$9=Annahmen!$D$9,Annahmen!$B$9,IF(Ziehungen!D611&lt;=(Annahmen!$C$9-Annahmen!$B$9)/(Annahmen!$D$9-Annahmen!$B$9),Annahmen!$B$9+SQRT(Ziehungen!D611*(Annahmen!$D$9-Annahmen!$B$9)*(Annahmen!$C$9-Annahmen!$B$9)),Annahmen!$D$9-SQRT((1-Ziehungen!D611)*(Annahmen!$D$9-Annahmen!$B$9)*(Annahmen!$D$9-Annahmen!$C$9)))))</x:f>
        <x:v>1297.285822510842</x:v>
      </x:c>
      <x:c r="E611" s="18" t="n">
        <x:f>IF(Annahmen!$B$15="gültig",SUM(B611:D611),"")</x:f>
        <x:v>19700.774114369044</x:v>
      </x:c>
      <x:c r="F611" s="14" t="n">
        <x:f>IF(Annahmen!$B$15="gültig",IF(E611&gt;Annahmen!$B$12,1,0),"")</x:f>
        <x:v>0</x:v>
      </x:c>
    </x:row>
    <x:row r="612" ht="23" customHeight="1">
      <x:c r="A612" s="14" t="n">
        <x:f>Ziehungen!A612</x:f>
        <x:v>606</x:v>
      </x:c>
      <x:c r="B612" s="18" t="n">
        <x:f>IF(Annahmen!$B$15&lt;&gt;"gültig","",IF(Annahmen!$B$7=Annahmen!$D$7,Annahmen!$B$7,IF(Ziehungen!B612&lt;=(Annahmen!$C$7-Annahmen!$B$7)/(Annahmen!$D$7-Annahmen!$B$7),Annahmen!$B$7+SQRT(Ziehungen!B612*(Annahmen!$D$7-Annahmen!$B$7)*(Annahmen!$C$7-Annahmen!$B$7)),Annahmen!$D$7-SQRT((1-Ziehungen!B612)*(Annahmen!$D$7-Annahmen!$B$7)*(Annahmen!$D$7-Annahmen!$C$7)))))</x:f>
        <x:v>11537.229861008256</x:v>
      </x:c>
      <x:c r="C612" s="18" t="n">
        <x:f>IF(Annahmen!$B$15&lt;&gt;"gültig","",IF(Annahmen!$B$8=Annahmen!$D$8,Annahmen!$B$8,IF(Ziehungen!C612&lt;=(Annahmen!$C$8-Annahmen!$B$8)/(Annahmen!$D$8-Annahmen!$B$8),Annahmen!$B$8+SQRT(Ziehungen!C612*(Annahmen!$D$8-Annahmen!$B$8)*(Annahmen!$C$8-Annahmen!$B$8)),Annahmen!$D$8-SQRT((1-Ziehungen!C612)*(Annahmen!$D$8-Annahmen!$B$8)*(Annahmen!$D$8-Annahmen!$C$8)))))</x:f>
        <x:v>6497.075309085847</x:v>
      </x:c>
      <x:c r="D612" s="18" t="n">
        <x:f>IF(Annahmen!$B$15&lt;&gt;"gültig","",IF(Annahmen!$B$9=Annahmen!$D$9,Annahmen!$B$9,IF(Ziehungen!D612&lt;=(Annahmen!$C$9-Annahmen!$B$9)/(Annahmen!$D$9-Annahmen!$B$9),Annahmen!$B$9+SQRT(Ziehungen!D612*(Annahmen!$D$9-Annahmen!$B$9)*(Annahmen!$C$9-Annahmen!$B$9)),Annahmen!$D$9-SQRT((1-Ziehungen!D612)*(Annahmen!$D$9-Annahmen!$B$9)*(Annahmen!$D$9-Annahmen!$C$9)))))</x:f>
        <x:v>1430.60730581233</x:v>
      </x:c>
      <x:c r="E612" s="18" t="n">
        <x:f>IF(Annahmen!$B$15="gültig",SUM(B612:D612),"")</x:f>
        <x:v>19464.912475906433</x:v>
      </x:c>
      <x:c r="F612" s="14" t="n">
        <x:f>IF(Annahmen!$B$15="gültig",IF(E612&gt;Annahmen!$B$12,1,0),"")</x:f>
        <x:v>0</x:v>
      </x:c>
    </x:row>
    <x:row r="613" ht="23" customHeight="1">
      <x:c r="A613" s="14" t="n">
        <x:f>Ziehungen!A613</x:f>
        <x:v>607</x:v>
      </x:c>
      <x:c r="B613" s="18" t="n">
        <x:f>IF(Annahmen!$B$15&lt;&gt;"gültig","",IF(Annahmen!$B$7=Annahmen!$D$7,Annahmen!$B$7,IF(Ziehungen!B613&lt;=(Annahmen!$C$7-Annahmen!$B$7)/(Annahmen!$D$7-Annahmen!$B$7),Annahmen!$B$7+SQRT(Ziehungen!B613*(Annahmen!$D$7-Annahmen!$B$7)*(Annahmen!$C$7-Annahmen!$B$7)),Annahmen!$D$7-SQRT((1-Ziehungen!B613)*(Annahmen!$D$7-Annahmen!$B$7)*(Annahmen!$D$7-Annahmen!$C$7)))))</x:f>
        <x:v>10889.562814744246</x:v>
      </x:c>
      <x:c r="C613" s="18" t="n">
        <x:f>IF(Annahmen!$B$15&lt;&gt;"gültig","",IF(Annahmen!$B$8=Annahmen!$D$8,Annahmen!$B$8,IF(Ziehungen!C613&lt;=(Annahmen!$C$8-Annahmen!$B$8)/(Annahmen!$D$8-Annahmen!$B$8),Annahmen!$B$8+SQRT(Ziehungen!C613*(Annahmen!$D$8-Annahmen!$B$8)*(Annahmen!$C$8-Annahmen!$B$8)),Annahmen!$D$8-SQRT((1-Ziehungen!C613)*(Annahmen!$D$8-Annahmen!$B$8)*(Annahmen!$D$8-Annahmen!$C$8)))))</x:f>
        <x:v>6817.687601130321</x:v>
      </x:c>
      <x:c r="D613" s="18" t="n">
        <x:f>IF(Annahmen!$B$15&lt;&gt;"gültig","",IF(Annahmen!$B$9=Annahmen!$D$9,Annahmen!$B$9,IF(Ziehungen!D613&lt;=(Annahmen!$C$9-Annahmen!$B$9)/(Annahmen!$D$9-Annahmen!$B$9),Annahmen!$B$9+SQRT(Ziehungen!D613*(Annahmen!$D$9-Annahmen!$B$9)*(Annahmen!$C$9-Annahmen!$B$9)),Annahmen!$D$9-SQRT((1-Ziehungen!D613)*(Annahmen!$D$9-Annahmen!$B$9)*(Annahmen!$D$9-Annahmen!$C$9)))))</x:f>
        <x:v>2418.8196261085172</x:v>
      </x:c>
      <x:c r="E613" s="18" t="n">
        <x:f>IF(Annahmen!$B$15="gültig",SUM(B613:D613),"")</x:f>
        <x:v>20126.070041983083</x:v>
      </x:c>
      <x:c r="F613" s="14" t="n">
        <x:f>IF(Annahmen!$B$15="gültig",IF(E613&gt;Annahmen!$B$12,1,0),"")</x:f>
        <x:v>1</x:v>
      </x:c>
    </x:row>
    <x:row r="614" ht="23" customHeight="1">
      <x:c r="A614" s="14" t="n">
        <x:f>Ziehungen!A614</x:f>
        <x:v>608</x:v>
      </x:c>
      <x:c r="B614" s="18" t="n">
        <x:f>IF(Annahmen!$B$15&lt;&gt;"gültig","",IF(Annahmen!$B$7=Annahmen!$D$7,Annahmen!$B$7,IF(Ziehungen!B614&lt;=(Annahmen!$C$7-Annahmen!$B$7)/(Annahmen!$D$7-Annahmen!$B$7),Annahmen!$B$7+SQRT(Ziehungen!B614*(Annahmen!$D$7-Annahmen!$B$7)*(Annahmen!$C$7-Annahmen!$B$7)),Annahmen!$D$7-SQRT((1-Ziehungen!B614)*(Annahmen!$D$7-Annahmen!$B$7)*(Annahmen!$D$7-Annahmen!$C$7)))))</x:f>
        <x:v>9698.941227431056</x:v>
      </x:c>
      <x:c r="C614" s="18" t="n">
        <x:f>IF(Annahmen!$B$15&lt;&gt;"gültig","",IF(Annahmen!$B$8=Annahmen!$D$8,Annahmen!$B$8,IF(Ziehungen!C614&lt;=(Annahmen!$C$8-Annahmen!$B$8)/(Annahmen!$D$8-Annahmen!$B$8),Annahmen!$B$8+SQRT(Ziehungen!C614*(Annahmen!$D$8-Annahmen!$B$8)*(Annahmen!$C$8-Annahmen!$B$8)),Annahmen!$D$8-SQRT((1-Ziehungen!C614)*(Annahmen!$D$8-Annahmen!$B$8)*(Annahmen!$D$8-Annahmen!$C$8)))))</x:f>
        <x:v>6371.136677496086</x:v>
      </x:c>
      <x:c r="D614" s="18" t="n">
        <x:f>IF(Annahmen!$B$15&lt;&gt;"gültig","",IF(Annahmen!$B$9=Annahmen!$D$9,Annahmen!$B$9,IF(Ziehungen!D614&lt;=(Annahmen!$C$9-Annahmen!$B$9)/(Annahmen!$D$9-Annahmen!$B$9),Annahmen!$B$9+SQRT(Ziehungen!D614*(Annahmen!$D$9-Annahmen!$B$9)*(Annahmen!$C$9-Annahmen!$B$9)),Annahmen!$D$9-SQRT((1-Ziehungen!D614)*(Annahmen!$D$9-Annahmen!$B$9)*(Annahmen!$D$9-Annahmen!$C$9)))))</x:f>
        <x:v>1770.5844338414613</x:v>
      </x:c>
      <x:c r="E614" s="18" t="n">
        <x:f>IF(Annahmen!$B$15="gültig",SUM(B614:D614),"")</x:f>
        <x:v>17840.662338768605</x:v>
      </x:c>
      <x:c r="F614" s="14" t="n">
        <x:f>IF(Annahmen!$B$15="gültig",IF(E614&gt;Annahmen!$B$12,1,0),"")</x:f>
        <x:v>0</x:v>
      </x:c>
    </x:row>
    <x:row r="615" ht="23" customHeight="1">
      <x:c r="A615" s="14" t="n">
        <x:f>Ziehungen!A615</x:f>
        <x:v>609</x:v>
      </x:c>
      <x:c r="B615" s="18" t="n">
        <x:f>IF(Annahmen!$B$15&lt;&gt;"gültig","",IF(Annahmen!$B$7=Annahmen!$D$7,Annahmen!$B$7,IF(Ziehungen!B615&lt;=(Annahmen!$C$7-Annahmen!$B$7)/(Annahmen!$D$7-Annahmen!$B$7),Annahmen!$B$7+SQRT(Ziehungen!B615*(Annahmen!$D$7-Annahmen!$B$7)*(Annahmen!$C$7-Annahmen!$B$7)),Annahmen!$D$7-SQRT((1-Ziehungen!B615)*(Annahmen!$D$7-Annahmen!$B$7)*(Annahmen!$D$7-Annahmen!$C$7)))))</x:f>
        <x:v>9527.7014340061</x:v>
      </x:c>
      <x:c r="C615" s="18" t="n">
        <x:f>IF(Annahmen!$B$15&lt;&gt;"gültig","",IF(Annahmen!$B$8=Annahmen!$D$8,Annahmen!$B$8,IF(Ziehungen!C615&lt;=(Annahmen!$C$8-Annahmen!$B$8)/(Annahmen!$D$8-Annahmen!$B$8),Annahmen!$B$8+SQRT(Ziehungen!C615*(Annahmen!$D$8-Annahmen!$B$8)*(Annahmen!$C$8-Annahmen!$B$8)),Annahmen!$D$8-SQRT((1-Ziehungen!C615)*(Annahmen!$D$8-Annahmen!$B$8)*(Annahmen!$D$8-Annahmen!$C$8)))))</x:f>
        <x:v>4530.981237564141</x:v>
      </x:c>
      <x:c r="D615" s="18" t="n">
        <x:f>IF(Annahmen!$B$15&lt;&gt;"gültig","",IF(Annahmen!$B$9=Annahmen!$D$9,Annahmen!$B$9,IF(Ziehungen!D615&lt;=(Annahmen!$C$9-Annahmen!$B$9)/(Annahmen!$D$9-Annahmen!$B$9),Annahmen!$B$9+SQRT(Ziehungen!D615*(Annahmen!$D$9-Annahmen!$B$9)*(Annahmen!$C$9-Annahmen!$B$9)),Annahmen!$D$9-SQRT((1-Ziehungen!D615)*(Annahmen!$D$9-Annahmen!$B$9)*(Annahmen!$D$9-Annahmen!$C$9)))))</x:f>
        <x:v>2024.914445448352</x:v>
      </x:c>
      <x:c r="E615" s="18" t="n">
        <x:f>IF(Annahmen!$B$15="gültig",SUM(B615:D615),"")</x:f>
        <x:v>16083.597117018593</x:v>
      </x:c>
      <x:c r="F615" s="14" t="n">
        <x:f>IF(Annahmen!$B$15="gültig",IF(E615&gt;Annahmen!$B$12,1,0),"")</x:f>
        <x:v>0</x:v>
      </x:c>
    </x:row>
    <x:row r="616" ht="23" customHeight="1">
      <x:c r="A616" s="14" t="n">
        <x:f>Ziehungen!A616</x:f>
        <x:v>610</x:v>
      </x:c>
      <x:c r="B616" s="18" t="n">
        <x:f>IF(Annahmen!$B$15&lt;&gt;"gültig","",IF(Annahmen!$B$7=Annahmen!$D$7,Annahmen!$B$7,IF(Ziehungen!B616&lt;=(Annahmen!$C$7-Annahmen!$B$7)/(Annahmen!$D$7-Annahmen!$B$7),Annahmen!$B$7+SQRT(Ziehungen!B616*(Annahmen!$D$7-Annahmen!$B$7)*(Annahmen!$C$7-Annahmen!$B$7)),Annahmen!$D$7-SQRT((1-Ziehungen!B616)*(Annahmen!$D$7-Annahmen!$B$7)*(Annahmen!$D$7-Annahmen!$C$7)))))</x:f>
        <x:v>10235.213728655994</x:v>
      </x:c>
      <x:c r="C616" s="18" t="n">
        <x:f>IF(Annahmen!$B$15&lt;&gt;"gültig","",IF(Annahmen!$B$8=Annahmen!$D$8,Annahmen!$B$8,IF(Ziehungen!C616&lt;=(Annahmen!$C$8-Annahmen!$B$8)/(Annahmen!$D$8-Annahmen!$B$8),Annahmen!$B$8+SQRT(Ziehungen!C616*(Annahmen!$D$8-Annahmen!$B$8)*(Annahmen!$C$8-Annahmen!$B$8)),Annahmen!$D$8-SQRT((1-Ziehungen!C616)*(Annahmen!$D$8-Annahmen!$B$8)*(Annahmen!$D$8-Annahmen!$C$8)))))</x:f>
        <x:v>6302.867938957697</x:v>
      </x:c>
      <x:c r="D616" s="18" t="n">
        <x:f>IF(Annahmen!$B$15&lt;&gt;"gültig","",IF(Annahmen!$B$9=Annahmen!$D$9,Annahmen!$B$9,IF(Ziehungen!D616&lt;=(Annahmen!$C$9-Annahmen!$B$9)/(Annahmen!$D$9-Annahmen!$B$9),Annahmen!$B$9+SQRT(Ziehungen!D616*(Annahmen!$D$9-Annahmen!$B$9)*(Annahmen!$C$9-Annahmen!$B$9)),Annahmen!$D$9-SQRT((1-Ziehungen!D616)*(Annahmen!$D$9-Annahmen!$B$9)*(Annahmen!$D$9-Annahmen!$C$9)))))</x:f>
        <x:v>1809.6108846893221</x:v>
      </x:c>
      <x:c r="E616" s="18" t="n">
        <x:f>IF(Annahmen!$B$15="gültig",SUM(B616:D616),"")</x:f>
        <x:v>18347.69255230301</x:v>
      </x:c>
      <x:c r="F616" s="14" t="n">
        <x:f>IF(Annahmen!$B$15="gültig",IF(E616&gt;Annahmen!$B$12,1,0),"")</x:f>
        <x:v>0</x:v>
      </x:c>
    </x:row>
    <x:row r="617" ht="23" customHeight="1">
      <x:c r="A617" s="14" t="n">
        <x:f>Ziehungen!A617</x:f>
        <x:v>611</x:v>
      </x:c>
      <x:c r="B617" s="18" t="n">
        <x:f>IF(Annahmen!$B$15&lt;&gt;"gültig","",IF(Annahmen!$B$7=Annahmen!$D$7,Annahmen!$B$7,IF(Ziehungen!B617&lt;=(Annahmen!$C$7-Annahmen!$B$7)/(Annahmen!$D$7-Annahmen!$B$7),Annahmen!$B$7+SQRT(Ziehungen!B617*(Annahmen!$D$7-Annahmen!$B$7)*(Annahmen!$C$7-Annahmen!$B$7)),Annahmen!$D$7-SQRT((1-Ziehungen!B617)*(Annahmen!$D$7-Annahmen!$B$7)*(Annahmen!$D$7-Annahmen!$C$7)))))</x:f>
        <x:v>10844.354388917853</x:v>
      </x:c>
      <x:c r="C617" s="18" t="n">
        <x:f>IF(Annahmen!$B$15&lt;&gt;"gültig","",IF(Annahmen!$B$8=Annahmen!$D$8,Annahmen!$B$8,IF(Ziehungen!C617&lt;=(Annahmen!$C$8-Annahmen!$B$8)/(Annahmen!$D$8-Annahmen!$B$8),Annahmen!$B$8+SQRT(Ziehungen!C617*(Annahmen!$D$8-Annahmen!$B$8)*(Annahmen!$C$8-Annahmen!$B$8)),Annahmen!$D$8-SQRT((1-Ziehungen!C617)*(Annahmen!$D$8-Annahmen!$B$8)*(Annahmen!$D$8-Annahmen!$C$8)))))</x:f>
        <x:v>5152.326553931676</x:v>
      </x:c>
      <x:c r="D617" s="18" t="n">
        <x:f>IF(Annahmen!$B$15&lt;&gt;"gültig","",IF(Annahmen!$B$9=Annahmen!$D$9,Annahmen!$B$9,IF(Ziehungen!D617&lt;=(Annahmen!$C$9-Annahmen!$B$9)/(Annahmen!$D$9-Annahmen!$B$9),Annahmen!$B$9+SQRT(Ziehungen!D617*(Annahmen!$D$9-Annahmen!$B$9)*(Annahmen!$C$9-Annahmen!$B$9)),Annahmen!$D$9-SQRT((1-Ziehungen!D617)*(Annahmen!$D$9-Annahmen!$B$9)*(Annahmen!$D$9-Annahmen!$C$9)))))</x:f>
        <x:v>1469.7977955541344</x:v>
      </x:c>
      <x:c r="E617" s="18" t="n">
        <x:f>IF(Annahmen!$B$15="gültig",SUM(B617:D617),"")</x:f>
        <x:v>17466.478738403664</x:v>
      </x:c>
      <x:c r="F617" s="14" t="n">
        <x:f>IF(Annahmen!$B$15="gültig",IF(E617&gt;Annahmen!$B$12,1,0),"")</x:f>
        <x:v>0</x:v>
      </x:c>
    </x:row>
    <x:row r="618" ht="23" customHeight="1">
      <x:c r="A618" s="14" t="n">
        <x:f>Ziehungen!A618</x:f>
        <x:v>612</x:v>
      </x:c>
      <x:c r="B618" s="18" t="n">
        <x:f>IF(Annahmen!$B$15&lt;&gt;"gültig","",IF(Annahmen!$B$7=Annahmen!$D$7,Annahmen!$B$7,IF(Ziehungen!B618&lt;=(Annahmen!$C$7-Annahmen!$B$7)/(Annahmen!$D$7-Annahmen!$B$7),Annahmen!$B$7+SQRT(Ziehungen!B618*(Annahmen!$D$7-Annahmen!$B$7)*(Annahmen!$C$7-Annahmen!$B$7)),Annahmen!$D$7-SQRT((1-Ziehungen!B618)*(Annahmen!$D$7-Annahmen!$B$7)*(Annahmen!$D$7-Annahmen!$C$7)))))</x:f>
        <x:v>12563.034411246266</x:v>
      </x:c>
      <x:c r="C618" s="18" t="n">
        <x:f>IF(Annahmen!$B$15&lt;&gt;"gültig","",IF(Annahmen!$B$8=Annahmen!$D$8,Annahmen!$B$8,IF(Ziehungen!C618&lt;=(Annahmen!$C$8-Annahmen!$B$8)/(Annahmen!$D$8-Annahmen!$B$8),Annahmen!$B$8+SQRT(Ziehungen!C618*(Annahmen!$D$8-Annahmen!$B$8)*(Annahmen!$C$8-Annahmen!$B$8)),Annahmen!$D$8-SQRT((1-Ziehungen!C618)*(Annahmen!$D$8-Annahmen!$B$8)*(Annahmen!$D$8-Annahmen!$C$8)))))</x:f>
        <x:v>5351.23390486922</x:v>
      </x:c>
      <x:c r="D618" s="18" t="n">
        <x:f>IF(Annahmen!$B$15&lt;&gt;"gültig","",IF(Annahmen!$B$9=Annahmen!$D$9,Annahmen!$B$9,IF(Ziehungen!D618&lt;=(Annahmen!$C$9-Annahmen!$B$9)/(Annahmen!$D$9-Annahmen!$B$9),Annahmen!$B$9+SQRT(Ziehungen!D618*(Annahmen!$D$9-Annahmen!$B$9)*(Annahmen!$C$9-Annahmen!$B$9)),Annahmen!$D$9-SQRT((1-Ziehungen!D618)*(Annahmen!$D$9-Annahmen!$B$9)*(Annahmen!$D$9-Annahmen!$C$9)))))</x:f>
        <x:v>1960.1367439180926</x:v>
      </x:c>
      <x:c r="E618" s="18" t="n">
        <x:f>IF(Annahmen!$B$15="gültig",SUM(B618:D618),"")</x:f>
        <x:v>19874.40506003358</x:v>
      </x:c>
      <x:c r="F618" s="14" t="n">
        <x:f>IF(Annahmen!$B$15="gültig",IF(E618&gt;Annahmen!$B$12,1,0),"")</x:f>
        <x:v>0</x:v>
      </x:c>
    </x:row>
    <x:row r="619" ht="23" customHeight="1">
      <x:c r="A619" s="14" t="n">
        <x:f>Ziehungen!A619</x:f>
        <x:v>613</x:v>
      </x:c>
      <x:c r="B619" s="18" t="n">
        <x:f>IF(Annahmen!$B$15&lt;&gt;"gültig","",IF(Annahmen!$B$7=Annahmen!$D$7,Annahmen!$B$7,IF(Ziehungen!B619&lt;=(Annahmen!$C$7-Annahmen!$B$7)/(Annahmen!$D$7-Annahmen!$B$7),Annahmen!$B$7+SQRT(Ziehungen!B619*(Annahmen!$D$7-Annahmen!$B$7)*(Annahmen!$C$7-Annahmen!$B$7)),Annahmen!$D$7-SQRT((1-Ziehungen!B619)*(Annahmen!$D$7-Annahmen!$B$7)*(Annahmen!$D$7-Annahmen!$C$7)))))</x:f>
        <x:v>10840.328430987814</x:v>
      </x:c>
      <x:c r="C619" s="18" t="n">
        <x:f>IF(Annahmen!$B$15&lt;&gt;"gültig","",IF(Annahmen!$B$8=Annahmen!$D$8,Annahmen!$B$8,IF(Ziehungen!C619&lt;=(Annahmen!$C$8-Annahmen!$B$8)/(Annahmen!$D$8-Annahmen!$B$8),Annahmen!$B$8+SQRT(Ziehungen!C619*(Annahmen!$D$8-Annahmen!$B$8)*(Annahmen!$C$8-Annahmen!$B$8)),Annahmen!$D$8-SQRT((1-Ziehungen!C619)*(Annahmen!$D$8-Annahmen!$B$8)*(Annahmen!$D$8-Annahmen!$C$8)))))</x:f>
        <x:v>7923.628359967617</x:v>
      </x:c>
      <x:c r="D619" s="18" t="n">
        <x:f>IF(Annahmen!$B$15&lt;&gt;"gültig","",IF(Annahmen!$B$9=Annahmen!$D$9,Annahmen!$B$9,IF(Ziehungen!D619&lt;=(Annahmen!$C$9-Annahmen!$B$9)/(Annahmen!$D$9-Annahmen!$B$9),Annahmen!$B$9+SQRT(Ziehungen!D619*(Annahmen!$D$9-Annahmen!$B$9)*(Annahmen!$C$9-Annahmen!$B$9)),Annahmen!$D$9-SQRT((1-Ziehungen!D619)*(Annahmen!$D$9-Annahmen!$B$9)*(Annahmen!$D$9-Annahmen!$C$9)))))</x:f>
        <x:v>2649.6824078497693</x:v>
      </x:c>
      <x:c r="E619" s="18" t="n">
        <x:f>IF(Annahmen!$B$15="gültig",SUM(B619:D619),"")</x:f>
        <x:v>21413.639198805202</x:v>
      </x:c>
      <x:c r="F619" s="14" t="n">
        <x:f>IF(Annahmen!$B$15="gültig",IF(E619&gt;Annahmen!$B$12,1,0),"")</x:f>
        <x:v>1</x:v>
      </x:c>
    </x:row>
    <x:row r="620" ht="23" customHeight="1">
      <x:c r="A620" s="14" t="n">
        <x:f>Ziehungen!A620</x:f>
        <x:v>614</x:v>
      </x:c>
      <x:c r="B620" s="18" t="n">
        <x:f>IF(Annahmen!$B$15&lt;&gt;"gültig","",IF(Annahmen!$B$7=Annahmen!$D$7,Annahmen!$B$7,IF(Ziehungen!B620&lt;=(Annahmen!$C$7-Annahmen!$B$7)/(Annahmen!$D$7-Annahmen!$B$7),Annahmen!$B$7+SQRT(Ziehungen!B620*(Annahmen!$D$7-Annahmen!$B$7)*(Annahmen!$C$7-Annahmen!$B$7)),Annahmen!$D$7-SQRT((1-Ziehungen!B620)*(Annahmen!$D$7-Annahmen!$B$7)*(Annahmen!$D$7-Annahmen!$C$7)))))</x:f>
        <x:v>8889.067922361512</x:v>
      </x:c>
      <x:c r="C620" s="18" t="n">
        <x:f>IF(Annahmen!$B$15&lt;&gt;"gültig","",IF(Annahmen!$B$8=Annahmen!$D$8,Annahmen!$B$8,IF(Ziehungen!C620&lt;=(Annahmen!$C$8-Annahmen!$B$8)/(Annahmen!$D$8-Annahmen!$B$8),Annahmen!$B$8+SQRT(Ziehungen!C620*(Annahmen!$D$8-Annahmen!$B$8)*(Annahmen!$C$8-Annahmen!$B$8)),Annahmen!$D$8-SQRT((1-Ziehungen!C620)*(Annahmen!$D$8-Annahmen!$B$8)*(Annahmen!$D$8-Annahmen!$C$8)))))</x:f>
        <x:v>7524.019383306002</x:v>
      </x:c>
      <x:c r="D620" s="18" t="n">
        <x:f>IF(Annahmen!$B$15&lt;&gt;"gültig","",IF(Annahmen!$B$9=Annahmen!$D$9,Annahmen!$B$9,IF(Ziehungen!D620&lt;=(Annahmen!$C$9-Annahmen!$B$9)/(Annahmen!$D$9-Annahmen!$B$9),Annahmen!$B$9+SQRT(Ziehungen!D620*(Annahmen!$D$9-Annahmen!$B$9)*(Annahmen!$C$9-Annahmen!$B$9)),Annahmen!$D$9-SQRT((1-Ziehungen!D620)*(Annahmen!$D$9-Annahmen!$B$9)*(Annahmen!$D$9-Annahmen!$C$9)))))</x:f>
        <x:v>2617.0193394692974</x:v>
      </x:c>
      <x:c r="E620" s="18" t="n">
        <x:f>IF(Annahmen!$B$15="gültig",SUM(B620:D620),"")</x:f>
        <x:v>19030.10664513681</x:v>
      </x:c>
      <x:c r="F620" s="14" t="n">
        <x:f>IF(Annahmen!$B$15="gültig",IF(E620&gt;Annahmen!$B$12,1,0),"")</x:f>
        <x:v>0</x:v>
      </x:c>
    </x:row>
    <x:row r="621" ht="23" customHeight="1">
      <x:c r="A621" s="14" t="n">
        <x:f>Ziehungen!A621</x:f>
        <x:v>615</x:v>
      </x:c>
      <x:c r="B621" s="18" t="n">
        <x:f>IF(Annahmen!$B$15&lt;&gt;"gültig","",IF(Annahmen!$B$7=Annahmen!$D$7,Annahmen!$B$7,IF(Ziehungen!B621&lt;=(Annahmen!$C$7-Annahmen!$B$7)/(Annahmen!$D$7-Annahmen!$B$7),Annahmen!$B$7+SQRT(Ziehungen!B621*(Annahmen!$D$7-Annahmen!$B$7)*(Annahmen!$C$7-Annahmen!$B$7)),Annahmen!$D$7-SQRT((1-Ziehungen!B621)*(Annahmen!$D$7-Annahmen!$B$7)*(Annahmen!$D$7-Annahmen!$C$7)))))</x:f>
        <x:v>9327.110139976325</x:v>
      </x:c>
      <x:c r="C621" s="18" t="n">
        <x:f>IF(Annahmen!$B$15&lt;&gt;"gültig","",IF(Annahmen!$B$8=Annahmen!$D$8,Annahmen!$B$8,IF(Ziehungen!C621&lt;=(Annahmen!$C$8-Annahmen!$B$8)/(Annahmen!$D$8-Annahmen!$B$8),Annahmen!$B$8+SQRT(Ziehungen!C621*(Annahmen!$D$8-Annahmen!$B$8)*(Annahmen!$C$8-Annahmen!$B$8)),Annahmen!$D$8-SQRT((1-Ziehungen!C621)*(Annahmen!$D$8-Annahmen!$B$8)*(Annahmen!$D$8-Annahmen!$C$8)))))</x:f>
        <x:v>5521.7820057463705</x:v>
      </x:c>
      <x:c r="D621" s="18" t="n">
        <x:f>IF(Annahmen!$B$15&lt;&gt;"gültig","",IF(Annahmen!$B$9=Annahmen!$D$9,Annahmen!$B$9,IF(Ziehungen!D621&lt;=(Annahmen!$C$9-Annahmen!$B$9)/(Annahmen!$D$9-Annahmen!$B$9),Annahmen!$B$9+SQRT(Ziehungen!D621*(Annahmen!$D$9-Annahmen!$B$9)*(Annahmen!$C$9-Annahmen!$B$9)),Annahmen!$D$9-SQRT((1-Ziehungen!D621)*(Annahmen!$D$9-Annahmen!$B$9)*(Annahmen!$D$9-Annahmen!$C$9)))))</x:f>
        <x:v>2044.6055059029188</x:v>
      </x:c>
      <x:c r="E621" s="18" t="n">
        <x:f>IF(Annahmen!$B$15="gültig",SUM(B621:D621),"")</x:f>
        <x:v>16893.497651625614</x:v>
      </x:c>
      <x:c r="F621" s="14" t="n">
        <x:f>IF(Annahmen!$B$15="gültig",IF(E621&gt;Annahmen!$B$12,1,0),"")</x:f>
        <x:v>0</x:v>
      </x:c>
    </x:row>
    <x:row r="622" ht="23" customHeight="1">
      <x:c r="A622" s="14" t="n">
        <x:f>Ziehungen!A622</x:f>
        <x:v>616</x:v>
      </x:c>
      <x:c r="B622" s="18" t="n">
        <x:f>IF(Annahmen!$B$15&lt;&gt;"gültig","",IF(Annahmen!$B$7=Annahmen!$D$7,Annahmen!$B$7,IF(Ziehungen!B622&lt;=(Annahmen!$C$7-Annahmen!$B$7)/(Annahmen!$D$7-Annahmen!$B$7),Annahmen!$B$7+SQRT(Ziehungen!B622*(Annahmen!$D$7-Annahmen!$B$7)*(Annahmen!$C$7-Annahmen!$B$7)),Annahmen!$D$7-SQRT((1-Ziehungen!B622)*(Annahmen!$D$7-Annahmen!$B$7)*(Annahmen!$D$7-Annahmen!$C$7)))))</x:f>
        <x:v>11717.165786069983</x:v>
      </x:c>
      <x:c r="C622" s="18" t="n">
        <x:f>IF(Annahmen!$B$15&lt;&gt;"gültig","",IF(Annahmen!$B$8=Annahmen!$D$8,Annahmen!$B$8,IF(Ziehungen!C622&lt;=(Annahmen!$C$8-Annahmen!$B$8)/(Annahmen!$D$8-Annahmen!$B$8),Annahmen!$B$8+SQRT(Ziehungen!C622*(Annahmen!$D$8-Annahmen!$B$8)*(Annahmen!$C$8-Annahmen!$B$8)),Annahmen!$D$8-SQRT((1-Ziehungen!C622)*(Annahmen!$D$8-Annahmen!$B$8)*(Annahmen!$D$8-Annahmen!$C$8)))))</x:f>
        <x:v>4655.770348096581</x:v>
      </x:c>
      <x:c r="D622" s="18" t="n">
        <x:f>IF(Annahmen!$B$15&lt;&gt;"gültig","",IF(Annahmen!$B$9=Annahmen!$D$9,Annahmen!$B$9,IF(Ziehungen!D622&lt;=(Annahmen!$C$9-Annahmen!$B$9)/(Annahmen!$D$9-Annahmen!$B$9),Annahmen!$B$9+SQRT(Ziehungen!D622*(Annahmen!$D$9-Annahmen!$B$9)*(Annahmen!$C$9-Annahmen!$B$9)),Annahmen!$D$9-SQRT((1-Ziehungen!D622)*(Annahmen!$D$9-Annahmen!$B$9)*(Annahmen!$D$9-Annahmen!$C$9)))))</x:f>
        <x:v>1383.1577047658539</x:v>
      </x:c>
      <x:c r="E622" s="18" t="n">
        <x:f>IF(Annahmen!$B$15="gültig",SUM(B622:D622),"")</x:f>
        <x:v>17756.09383893242</x:v>
      </x:c>
      <x:c r="F622" s="14" t="n">
        <x:f>IF(Annahmen!$B$15="gültig",IF(E622&gt;Annahmen!$B$12,1,0),"")</x:f>
        <x:v>0</x:v>
      </x:c>
    </x:row>
    <x:row r="623" ht="23" customHeight="1">
      <x:c r="A623" s="14" t="n">
        <x:f>Ziehungen!A623</x:f>
        <x:v>617</x:v>
      </x:c>
      <x:c r="B623" s="18" t="n">
        <x:f>IF(Annahmen!$B$15&lt;&gt;"gültig","",IF(Annahmen!$B$7=Annahmen!$D$7,Annahmen!$B$7,IF(Ziehungen!B623&lt;=(Annahmen!$C$7-Annahmen!$B$7)/(Annahmen!$D$7-Annahmen!$B$7),Annahmen!$B$7+SQRT(Ziehungen!B623*(Annahmen!$D$7-Annahmen!$B$7)*(Annahmen!$C$7-Annahmen!$B$7)),Annahmen!$D$7-SQRT((1-Ziehungen!B623)*(Annahmen!$D$7-Annahmen!$B$7)*(Annahmen!$D$7-Annahmen!$C$7)))))</x:f>
        <x:v>10850.789052282804</x:v>
      </x:c>
      <x:c r="C623" s="18" t="n">
        <x:f>IF(Annahmen!$B$15&lt;&gt;"gültig","",IF(Annahmen!$B$8=Annahmen!$D$8,Annahmen!$B$8,IF(Ziehungen!C623&lt;=(Annahmen!$C$8-Annahmen!$B$8)/(Annahmen!$D$8-Annahmen!$B$8),Annahmen!$B$8+SQRT(Ziehungen!C623*(Annahmen!$D$8-Annahmen!$B$8)*(Annahmen!$C$8-Annahmen!$B$8)),Annahmen!$D$8-SQRT((1-Ziehungen!C623)*(Annahmen!$D$8-Annahmen!$B$8)*(Annahmen!$D$8-Annahmen!$C$8)))))</x:f>
        <x:v>4426.9425908152025</x:v>
      </x:c>
      <x:c r="D623" s="18" t="n">
        <x:f>IF(Annahmen!$B$15&lt;&gt;"gültig","",IF(Annahmen!$B$9=Annahmen!$D$9,Annahmen!$B$9,IF(Ziehungen!D623&lt;=(Annahmen!$C$9-Annahmen!$B$9)/(Annahmen!$D$9-Annahmen!$B$9),Annahmen!$B$9+SQRT(Ziehungen!D623*(Annahmen!$D$9-Annahmen!$B$9)*(Annahmen!$C$9-Annahmen!$B$9)),Annahmen!$D$9-SQRT((1-Ziehungen!D623)*(Annahmen!$D$9-Annahmen!$B$9)*(Annahmen!$D$9-Annahmen!$C$9)))))</x:f>
        <x:v>1285.6496409016245</x:v>
      </x:c>
      <x:c r="E623" s="18" t="n">
        <x:f>IF(Annahmen!$B$15="gültig",SUM(B623:D623),"")</x:f>
        <x:v>16563.38128399963</x:v>
      </x:c>
      <x:c r="F623" s="14" t="n">
        <x:f>IF(Annahmen!$B$15="gültig",IF(E623&gt;Annahmen!$B$12,1,0),"")</x:f>
        <x:v>0</x:v>
      </x:c>
    </x:row>
    <x:row r="624" ht="23" customHeight="1">
      <x:c r="A624" s="14" t="n">
        <x:f>Ziehungen!A624</x:f>
        <x:v>618</x:v>
      </x:c>
      <x:c r="B624" s="18" t="n">
        <x:f>IF(Annahmen!$B$15&lt;&gt;"gültig","",IF(Annahmen!$B$7=Annahmen!$D$7,Annahmen!$B$7,IF(Ziehungen!B624&lt;=(Annahmen!$C$7-Annahmen!$B$7)/(Annahmen!$D$7-Annahmen!$B$7),Annahmen!$B$7+SQRT(Ziehungen!B624*(Annahmen!$D$7-Annahmen!$B$7)*(Annahmen!$C$7-Annahmen!$B$7)),Annahmen!$D$7-SQRT((1-Ziehungen!B624)*(Annahmen!$D$7-Annahmen!$B$7)*(Annahmen!$D$7-Annahmen!$C$7)))))</x:f>
        <x:v>9340.726189424953</x:v>
      </x:c>
      <x:c r="C624" s="18" t="n">
        <x:f>IF(Annahmen!$B$15&lt;&gt;"gültig","",IF(Annahmen!$B$8=Annahmen!$D$8,Annahmen!$B$8,IF(Ziehungen!C624&lt;=(Annahmen!$C$8-Annahmen!$B$8)/(Annahmen!$D$8-Annahmen!$B$8),Annahmen!$B$8+SQRT(Ziehungen!C624*(Annahmen!$D$8-Annahmen!$B$8)*(Annahmen!$C$8-Annahmen!$B$8)),Annahmen!$D$8-SQRT((1-Ziehungen!C624)*(Annahmen!$D$8-Annahmen!$B$8)*(Annahmen!$D$8-Annahmen!$C$8)))))</x:f>
        <x:v>5626.319167912065</x:v>
      </x:c>
      <x:c r="D624" s="18" t="n">
        <x:f>IF(Annahmen!$B$15&lt;&gt;"gültig","",IF(Annahmen!$B$9=Annahmen!$D$9,Annahmen!$B$9,IF(Ziehungen!D624&lt;=(Annahmen!$C$9-Annahmen!$B$9)/(Annahmen!$D$9-Annahmen!$B$9),Annahmen!$B$9+SQRT(Ziehungen!D624*(Annahmen!$D$9-Annahmen!$B$9)*(Annahmen!$C$9-Annahmen!$B$9)),Annahmen!$D$9-SQRT((1-Ziehungen!D624)*(Annahmen!$D$9-Annahmen!$B$9)*(Annahmen!$D$9-Annahmen!$C$9)))))</x:f>
        <x:v>2443.948032726976</x:v>
      </x:c>
      <x:c r="E624" s="18" t="n">
        <x:f>IF(Annahmen!$B$15="gültig",SUM(B624:D624),"")</x:f>
        <x:v>17410.993390063995</x:v>
      </x:c>
      <x:c r="F624" s="14" t="n">
        <x:f>IF(Annahmen!$B$15="gültig",IF(E624&gt;Annahmen!$B$12,1,0),"")</x:f>
        <x:v>0</x:v>
      </x:c>
    </x:row>
    <x:row r="625" ht="23" customHeight="1">
      <x:c r="A625" s="14" t="n">
        <x:f>Ziehungen!A625</x:f>
        <x:v>619</x:v>
      </x:c>
      <x:c r="B625" s="18" t="n">
        <x:f>IF(Annahmen!$B$15&lt;&gt;"gültig","",IF(Annahmen!$B$7=Annahmen!$D$7,Annahmen!$B$7,IF(Ziehungen!B625&lt;=(Annahmen!$C$7-Annahmen!$B$7)/(Annahmen!$D$7-Annahmen!$B$7),Annahmen!$B$7+SQRT(Ziehungen!B625*(Annahmen!$D$7-Annahmen!$B$7)*(Annahmen!$C$7-Annahmen!$B$7)),Annahmen!$D$7-SQRT((1-Ziehungen!B625)*(Annahmen!$D$7-Annahmen!$B$7)*(Annahmen!$D$7-Annahmen!$C$7)))))</x:f>
        <x:v>9973.370876442033</x:v>
      </x:c>
      <x:c r="C625" s="18" t="n">
        <x:f>IF(Annahmen!$B$15&lt;&gt;"gültig","",IF(Annahmen!$B$8=Annahmen!$D$8,Annahmen!$B$8,IF(Ziehungen!C625&lt;=(Annahmen!$C$8-Annahmen!$B$8)/(Annahmen!$D$8-Annahmen!$B$8),Annahmen!$B$8+SQRT(Ziehungen!C625*(Annahmen!$D$8-Annahmen!$B$8)*(Annahmen!$C$8-Annahmen!$B$8)),Annahmen!$D$8-SQRT((1-Ziehungen!C625)*(Annahmen!$D$8-Annahmen!$B$8)*(Annahmen!$D$8-Annahmen!$C$8)))))</x:f>
        <x:v>4701.533213668692</x:v>
      </x:c>
      <x:c r="D625" s="18" t="n">
        <x:f>IF(Annahmen!$B$15&lt;&gt;"gültig","",IF(Annahmen!$B$9=Annahmen!$D$9,Annahmen!$B$9,IF(Ziehungen!D625&lt;=(Annahmen!$C$9-Annahmen!$B$9)/(Annahmen!$D$9-Annahmen!$B$9),Annahmen!$B$9+SQRT(Ziehungen!D625*(Annahmen!$D$9-Annahmen!$B$9)*(Annahmen!$C$9-Annahmen!$B$9)),Annahmen!$D$9-SQRT((1-Ziehungen!D625)*(Annahmen!$D$9-Annahmen!$B$9)*(Annahmen!$D$9-Annahmen!$C$9)))))</x:f>
        <x:v>1089.8619100886426</x:v>
      </x:c>
      <x:c r="E625" s="18" t="n">
        <x:f>IF(Annahmen!$B$15="gültig",SUM(B625:D625),"")</x:f>
        <x:v>15764.766000199368</x:v>
      </x:c>
      <x:c r="F625" s="14" t="n">
        <x:f>IF(Annahmen!$B$15="gültig",IF(E625&gt;Annahmen!$B$12,1,0),"")</x:f>
        <x:v>0</x:v>
      </x:c>
    </x:row>
    <x:row r="626" ht="23" customHeight="1">
      <x:c r="A626" s="14" t="n">
        <x:f>Ziehungen!A626</x:f>
        <x:v>620</x:v>
      </x:c>
      <x:c r="B626" s="18" t="n">
        <x:f>IF(Annahmen!$B$15&lt;&gt;"gültig","",IF(Annahmen!$B$7=Annahmen!$D$7,Annahmen!$B$7,IF(Ziehungen!B626&lt;=(Annahmen!$C$7-Annahmen!$B$7)/(Annahmen!$D$7-Annahmen!$B$7),Annahmen!$B$7+SQRT(Ziehungen!B626*(Annahmen!$D$7-Annahmen!$B$7)*(Annahmen!$C$7-Annahmen!$B$7)),Annahmen!$D$7-SQRT((1-Ziehungen!B626)*(Annahmen!$D$7-Annahmen!$B$7)*(Annahmen!$D$7-Annahmen!$C$7)))))</x:f>
        <x:v>10962.30069719757</x:v>
      </x:c>
      <x:c r="C626" s="18" t="n">
        <x:f>IF(Annahmen!$B$15&lt;&gt;"gültig","",IF(Annahmen!$B$8=Annahmen!$D$8,Annahmen!$B$8,IF(Ziehungen!C626&lt;=(Annahmen!$C$8-Annahmen!$B$8)/(Annahmen!$D$8-Annahmen!$B$8),Annahmen!$B$8+SQRT(Ziehungen!C626*(Annahmen!$D$8-Annahmen!$B$8)*(Annahmen!$C$8-Annahmen!$B$8)),Annahmen!$D$8-SQRT((1-Ziehungen!C626)*(Annahmen!$D$8-Annahmen!$B$8)*(Annahmen!$D$8-Annahmen!$C$8)))))</x:f>
        <x:v>4157.331623344756</x:v>
      </x:c>
      <x:c r="D626" s="18" t="n">
        <x:f>IF(Annahmen!$B$15&lt;&gt;"gültig","",IF(Annahmen!$B$9=Annahmen!$D$9,Annahmen!$B$9,IF(Ziehungen!D626&lt;=(Annahmen!$C$9-Annahmen!$B$9)/(Annahmen!$D$9-Annahmen!$B$9),Annahmen!$B$9+SQRT(Ziehungen!D626*(Annahmen!$D$9-Annahmen!$B$9)*(Annahmen!$C$9-Annahmen!$B$9)),Annahmen!$D$9-SQRT((1-Ziehungen!D626)*(Annahmen!$D$9-Annahmen!$B$9)*(Annahmen!$D$9-Annahmen!$C$9)))))</x:f>
        <x:v>1809.9654749804668</x:v>
      </x:c>
      <x:c r="E626" s="18" t="n">
        <x:f>IF(Annahmen!$B$15="gültig",SUM(B626:D626),"")</x:f>
        <x:v>16929.597795522794</x:v>
      </x:c>
      <x:c r="F626" s="14" t="n">
        <x:f>IF(Annahmen!$B$15="gültig",IF(E626&gt;Annahmen!$B$12,1,0),"")</x:f>
        <x:v>0</x:v>
      </x:c>
    </x:row>
    <x:row r="627" ht="23" customHeight="1">
      <x:c r="A627" s="14" t="n">
        <x:f>Ziehungen!A627</x:f>
        <x:v>621</x:v>
      </x:c>
      <x:c r="B627" s="18" t="n">
        <x:f>IF(Annahmen!$B$15&lt;&gt;"gültig","",IF(Annahmen!$B$7=Annahmen!$D$7,Annahmen!$B$7,IF(Ziehungen!B627&lt;=(Annahmen!$C$7-Annahmen!$B$7)/(Annahmen!$D$7-Annahmen!$B$7),Annahmen!$B$7+SQRT(Ziehungen!B627*(Annahmen!$D$7-Annahmen!$B$7)*(Annahmen!$C$7-Annahmen!$B$7)),Annahmen!$D$7-SQRT((1-Ziehungen!B627)*(Annahmen!$D$7-Annahmen!$B$7)*(Annahmen!$D$7-Annahmen!$C$7)))))</x:f>
        <x:v>12319.312017401553</x:v>
      </x:c>
      <x:c r="C627" s="18" t="n">
        <x:f>IF(Annahmen!$B$15&lt;&gt;"gültig","",IF(Annahmen!$B$8=Annahmen!$D$8,Annahmen!$B$8,IF(Ziehungen!C627&lt;=(Annahmen!$C$8-Annahmen!$B$8)/(Annahmen!$D$8-Annahmen!$B$8),Annahmen!$B$8+SQRT(Ziehungen!C627*(Annahmen!$D$8-Annahmen!$B$8)*(Annahmen!$C$8-Annahmen!$B$8)),Annahmen!$D$8-SQRT((1-Ziehungen!C627)*(Annahmen!$D$8-Annahmen!$B$8)*(Annahmen!$D$8-Annahmen!$C$8)))))</x:f>
        <x:v>4410.680547885628</x:v>
      </x:c>
      <x:c r="D627" s="18" t="n">
        <x:f>IF(Annahmen!$B$15&lt;&gt;"gültig","",IF(Annahmen!$B$9=Annahmen!$D$9,Annahmen!$B$9,IF(Ziehungen!D627&lt;=(Annahmen!$C$9-Annahmen!$B$9)/(Annahmen!$D$9-Annahmen!$B$9),Annahmen!$B$9+SQRT(Ziehungen!D627*(Annahmen!$D$9-Annahmen!$B$9)*(Annahmen!$C$9-Annahmen!$B$9)),Annahmen!$D$9-SQRT((1-Ziehungen!D627)*(Annahmen!$D$9-Annahmen!$B$9)*(Annahmen!$D$9-Annahmen!$C$9)))))</x:f>
        <x:v>2188.113550485831</x:v>
      </x:c>
      <x:c r="E627" s="18" t="n">
        <x:f>IF(Annahmen!$B$15="gültig",SUM(B627:D627),"")</x:f>
        <x:v>18918.106115773015</x:v>
      </x:c>
      <x:c r="F627" s="14" t="n">
        <x:f>IF(Annahmen!$B$15="gültig",IF(E627&gt;Annahmen!$B$12,1,0),"")</x:f>
        <x:v>0</x:v>
      </x:c>
    </x:row>
    <x:row r="628" ht="23" customHeight="1">
      <x:c r="A628" s="14" t="n">
        <x:f>Ziehungen!A628</x:f>
        <x:v>622</x:v>
      </x:c>
      <x:c r="B628" s="18" t="n">
        <x:f>IF(Annahmen!$B$15&lt;&gt;"gültig","",IF(Annahmen!$B$7=Annahmen!$D$7,Annahmen!$B$7,IF(Ziehungen!B628&lt;=(Annahmen!$C$7-Annahmen!$B$7)/(Annahmen!$D$7-Annahmen!$B$7),Annahmen!$B$7+SQRT(Ziehungen!B628*(Annahmen!$D$7-Annahmen!$B$7)*(Annahmen!$C$7-Annahmen!$B$7)),Annahmen!$D$7-SQRT((1-Ziehungen!B628)*(Annahmen!$D$7-Annahmen!$B$7)*(Annahmen!$D$7-Annahmen!$C$7)))))</x:f>
        <x:v>10478.576103307687</x:v>
      </x:c>
      <x:c r="C628" s="18" t="n">
        <x:f>IF(Annahmen!$B$15&lt;&gt;"gültig","",IF(Annahmen!$B$8=Annahmen!$D$8,Annahmen!$B$8,IF(Ziehungen!C628&lt;=(Annahmen!$C$8-Annahmen!$B$8)/(Annahmen!$D$8-Annahmen!$B$8),Annahmen!$B$8+SQRT(Ziehungen!C628*(Annahmen!$D$8-Annahmen!$B$8)*(Annahmen!$C$8-Annahmen!$B$8)),Annahmen!$D$8-SQRT((1-Ziehungen!C628)*(Annahmen!$D$8-Annahmen!$B$8)*(Annahmen!$D$8-Annahmen!$C$8)))))</x:f>
        <x:v>7092.871271374231</x:v>
      </x:c>
      <x:c r="D628" s="18" t="n">
        <x:f>IF(Annahmen!$B$15&lt;&gt;"gültig","",IF(Annahmen!$B$9=Annahmen!$D$9,Annahmen!$B$9,IF(Ziehungen!D628&lt;=(Annahmen!$C$9-Annahmen!$B$9)/(Annahmen!$D$9-Annahmen!$B$9),Annahmen!$B$9+SQRT(Ziehungen!D628*(Annahmen!$D$9-Annahmen!$B$9)*(Annahmen!$C$9-Annahmen!$B$9)),Annahmen!$D$9-SQRT((1-Ziehungen!D628)*(Annahmen!$D$9-Annahmen!$B$9)*(Annahmen!$D$9-Annahmen!$C$9)))))</x:f>
        <x:v>1208.54462303376</x:v>
      </x:c>
      <x:c r="E628" s="18" t="n">
        <x:f>IF(Annahmen!$B$15="gültig",SUM(B628:D628),"")</x:f>
        <x:v>18779.991997715675</x:v>
      </x:c>
      <x:c r="F628" s="14" t="n">
        <x:f>IF(Annahmen!$B$15="gültig",IF(E628&gt;Annahmen!$B$12,1,0),"")</x:f>
        <x:v>0</x:v>
      </x:c>
    </x:row>
    <x:row r="629" ht="23" customHeight="1">
      <x:c r="A629" s="14" t="n">
        <x:f>Ziehungen!A629</x:f>
        <x:v>623</x:v>
      </x:c>
      <x:c r="B629" s="18" t="n">
        <x:f>IF(Annahmen!$B$15&lt;&gt;"gültig","",IF(Annahmen!$B$7=Annahmen!$D$7,Annahmen!$B$7,IF(Ziehungen!B629&lt;=(Annahmen!$C$7-Annahmen!$B$7)/(Annahmen!$D$7-Annahmen!$B$7),Annahmen!$B$7+SQRT(Ziehungen!B629*(Annahmen!$D$7-Annahmen!$B$7)*(Annahmen!$C$7-Annahmen!$B$7)),Annahmen!$D$7-SQRT((1-Ziehungen!B629)*(Annahmen!$D$7-Annahmen!$B$7)*(Annahmen!$D$7-Annahmen!$C$7)))))</x:f>
        <x:v>9841.701138350418</x:v>
      </x:c>
      <x:c r="C629" s="18" t="n">
        <x:f>IF(Annahmen!$B$15&lt;&gt;"gültig","",IF(Annahmen!$B$8=Annahmen!$D$8,Annahmen!$B$8,IF(Ziehungen!C629&lt;=(Annahmen!$C$8-Annahmen!$B$8)/(Annahmen!$D$8-Annahmen!$B$8),Annahmen!$B$8+SQRT(Ziehungen!C629*(Annahmen!$D$8-Annahmen!$B$8)*(Annahmen!$C$8-Annahmen!$B$8)),Annahmen!$D$8-SQRT((1-Ziehungen!C629)*(Annahmen!$D$8-Annahmen!$B$8)*(Annahmen!$D$8-Annahmen!$C$8)))))</x:f>
        <x:v>6807.522615022489</x:v>
      </x:c>
      <x:c r="D629" s="18" t="n">
        <x:f>IF(Annahmen!$B$15&lt;&gt;"gültig","",IF(Annahmen!$B$9=Annahmen!$D$9,Annahmen!$B$9,IF(Ziehungen!D629&lt;=(Annahmen!$C$9-Annahmen!$B$9)/(Annahmen!$D$9-Annahmen!$B$9),Annahmen!$B$9+SQRT(Ziehungen!D629*(Annahmen!$D$9-Annahmen!$B$9)*(Annahmen!$C$9-Annahmen!$B$9)),Annahmen!$D$9-SQRT((1-Ziehungen!D629)*(Annahmen!$D$9-Annahmen!$B$9)*(Annahmen!$D$9-Annahmen!$C$9)))))</x:f>
        <x:v>1362.779489185932</x:v>
      </x:c>
      <x:c r="E629" s="18" t="n">
        <x:f>IF(Annahmen!$B$15="gültig",SUM(B629:D629),"")</x:f>
        <x:v>18012.003242558836</x:v>
      </x:c>
      <x:c r="F629" s="14" t="n">
        <x:f>IF(Annahmen!$B$15="gültig",IF(E629&gt;Annahmen!$B$12,1,0),"")</x:f>
        <x:v>0</x:v>
      </x:c>
    </x:row>
    <x:row r="630" ht="23" customHeight="1">
      <x:c r="A630" s="14" t="n">
        <x:f>Ziehungen!A630</x:f>
        <x:v>624</x:v>
      </x:c>
      <x:c r="B630" s="18" t="n">
        <x:f>IF(Annahmen!$B$15&lt;&gt;"gültig","",IF(Annahmen!$B$7=Annahmen!$D$7,Annahmen!$B$7,IF(Ziehungen!B630&lt;=(Annahmen!$C$7-Annahmen!$B$7)/(Annahmen!$D$7-Annahmen!$B$7),Annahmen!$B$7+SQRT(Ziehungen!B630*(Annahmen!$D$7-Annahmen!$B$7)*(Annahmen!$C$7-Annahmen!$B$7)),Annahmen!$D$7-SQRT((1-Ziehungen!B630)*(Annahmen!$D$7-Annahmen!$B$7)*(Annahmen!$D$7-Annahmen!$C$7)))))</x:f>
        <x:v>9136.428494239985</x:v>
      </x:c>
      <x:c r="C630" s="18" t="n">
        <x:f>IF(Annahmen!$B$15&lt;&gt;"gültig","",IF(Annahmen!$B$8=Annahmen!$D$8,Annahmen!$B$8,IF(Ziehungen!C630&lt;=(Annahmen!$C$8-Annahmen!$B$8)/(Annahmen!$D$8-Annahmen!$B$8),Annahmen!$B$8+SQRT(Ziehungen!C630*(Annahmen!$D$8-Annahmen!$B$8)*(Annahmen!$C$8-Annahmen!$B$8)),Annahmen!$D$8-SQRT((1-Ziehungen!C630)*(Annahmen!$D$8-Annahmen!$B$8)*(Annahmen!$D$8-Annahmen!$C$8)))))</x:f>
        <x:v>6041.613739275876</x:v>
      </x:c>
      <x:c r="D630" s="18" t="n">
        <x:f>IF(Annahmen!$B$15&lt;&gt;"gültig","",IF(Annahmen!$B$9=Annahmen!$D$9,Annahmen!$B$9,IF(Ziehungen!D630&lt;=(Annahmen!$C$9-Annahmen!$B$9)/(Annahmen!$D$9-Annahmen!$B$9),Annahmen!$B$9+SQRT(Ziehungen!D630*(Annahmen!$D$9-Annahmen!$B$9)*(Annahmen!$C$9-Annahmen!$B$9)),Annahmen!$D$9-SQRT((1-Ziehungen!D630)*(Annahmen!$D$9-Annahmen!$B$9)*(Annahmen!$D$9-Annahmen!$C$9)))))</x:f>
        <x:v>2036.3021061890609</x:v>
      </x:c>
      <x:c r="E630" s="18" t="n">
        <x:f>IF(Annahmen!$B$15="gültig",SUM(B630:D630),"")</x:f>
        <x:v>17214.34433970492</x:v>
      </x:c>
      <x:c r="F630" s="14" t="n">
        <x:f>IF(Annahmen!$B$15="gültig",IF(E630&gt;Annahmen!$B$12,1,0),"")</x:f>
        <x:v>0</x:v>
      </x:c>
    </x:row>
    <x:row r="631" ht="23" customHeight="1">
      <x:c r="A631" s="14" t="n">
        <x:f>Ziehungen!A631</x:f>
        <x:v>625</x:v>
      </x:c>
      <x:c r="B631" s="18" t="n">
        <x:f>IF(Annahmen!$B$15&lt;&gt;"gültig","",IF(Annahmen!$B$7=Annahmen!$D$7,Annahmen!$B$7,IF(Ziehungen!B631&lt;=(Annahmen!$C$7-Annahmen!$B$7)/(Annahmen!$D$7-Annahmen!$B$7),Annahmen!$B$7+SQRT(Ziehungen!B631*(Annahmen!$D$7-Annahmen!$B$7)*(Annahmen!$C$7-Annahmen!$B$7)),Annahmen!$D$7-SQRT((1-Ziehungen!B631)*(Annahmen!$D$7-Annahmen!$B$7)*(Annahmen!$D$7-Annahmen!$C$7)))))</x:f>
        <x:v>10037.63854247085</x:v>
      </x:c>
      <x:c r="C631" s="18" t="n">
        <x:f>IF(Annahmen!$B$15&lt;&gt;"gültig","",IF(Annahmen!$B$8=Annahmen!$D$8,Annahmen!$B$8,IF(Ziehungen!C631&lt;=(Annahmen!$C$8-Annahmen!$B$8)/(Annahmen!$D$8-Annahmen!$B$8),Annahmen!$B$8+SQRT(Ziehungen!C631*(Annahmen!$D$8-Annahmen!$B$8)*(Annahmen!$C$8-Annahmen!$B$8)),Annahmen!$D$8-SQRT((1-Ziehungen!C631)*(Annahmen!$D$8-Annahmen!$B$8)*(Annahmen!$D$8-Annahmen!$C$8)))))</x:f>
        <x:v>7646.834729097847</x:v>
      </x:c>
      <x:c r="D631" s="18" t="n">
        <x:f>IF(Annahmen!$B$15&lt;&gt;"gültig","",IF(Annahmen!$B$9=Annahmen!$D$9,Annahmen!$B$9,IF(Ziehungen!D631&lt;=(Annahmen!$C$9-Annahmen!$B$9)/(Annahmen!$D$9-Annahmen!$B$9),Annahmen!$B$9+SQRT(Ziehungen!D631*(Annahmen!$D$9-Annahmen!$B$9)*(Annahmen!$C$9-Annahmen!$B$9)),Annahmen!$D$9-SQRT((1-Ziehungen!D631)*(Annahmen!$D$9-Annahmen!$B$9)*(Annahmen!$D$9-Annahmen!$C$9)))))</x:f>
        <x:v>1883.7025072398453</x:v>
      </x:c>
      <x:c r="E631" s="18" t="n">
        <x:f>IF(Annahmen!$B$15="gültig",SUM(B631:D631),"")</x:f>
        <x:v>19568.175778808545</x:v>
      </x:c>
      <x:c r="F631" s="14" t="n">
        <x:f>IF(Annahmen!$B$15="gültig",IF(E631&gt;Annahmen!$B$12,1,0),"")</x:f>
        <x:v>0</x:v>
      </x:c>
    </x:row>
    <x:row r="632" ht="23" customHeight="1">
      <x:c r="A632" s="14" t="n">
        <x:f>Ziehungen!A632</x:f>
        <x:v>626</x:v>
      </x:c>
      <x:c r="B632" s="18" t="n">
        <x:f>IF(Annahmen!$B$15&lt;&gt;"gültig","",IF(Annahmen!$B$7=Annahmen!$D$7,Annahmen!$B$7,IF(Ziehungen!B632&lt;=(Annahmen!$C$7-Annahmen!$B$7)/(Annahmen!$D$7-Annahmen!$B$7),Annahmen!$B$7+SQRT(Ziehungen!B632*(Annahmen!$D$7-Annahmen!$B$7)*(Annahmen!$C$7-Annahmen!$B$7)),Annahmen!$D$7-SQRT((1-Ziehungen!B632)*(Annahmen!$D$7-Annahmen!$B$7)*(Annahmen!$D$7-Annahmen!$C$7)))))</x:f>
        <x:v>11660.26262153355</x:v>
      </x:c>
      <x:c r="C632" s="18" t="n">
        <x:f>IF(Annahmen!$B$15&lt;&gt;"gültig","",IF(Annahmen!$B$8=Annahmen!$D$8,Annahmen!$B$8,IF(Ziehungen!C632&lt;=(Annahmen!$C$8-Annahmen!$B$8)/(Annahmen!$D$8-Annahmen!$B$8),Annahmen!$B$8+SQRT(Ziehungen!C632*(Annahmen!$D$8-Annahmen!$B$8)*(Annahmen!$C$8-Annahmen!$B$8)),Annahmen!$D$8-SQRT((1-Ziehungen!C632)*(Annahmen!$D$8-Annahmen!$B$8)*(Annahmen!$D$8-Annahmen!$C$8)))))</x:f>
        <x:v>5385.866629101961</x:v>
      </x:c>
      <x:c r="D632" s="18" t="n">
        <x:f>IF(Annahmen!$B$15&lt;&gt;"gültig","",IF(Annahmen!$B$9=Annahmen!$D$9,Annahmen!$B$9,IF(Ziehungen!D632&lt;=(Annahmen!$C$9-Annahmen!$B$9)/(Annahmen!$D$9-Annahmen!$B$9),Annahmen!$B$9+SQRT(Ziehungen!D632*(Annahmen!$D$9-Annahmen!$B$9)*(Annahmen!$C$9-Annahmen!$B$9)),Annahmen!$D$9-SQRT((1-Ziehungen!D632)*(Annahmen!$D$9-Annahmen!$B$9)*(Annahmen!$D$9-Annahmen!$C$9)))))</x:f>
        <x:v>1648.0546879549804</x:v>
      </x:c>
      <x:c r="E632" s="18" t="n">
        <x:f>IF(Annahmen!$B$15="gültig",SUM(B632:D632),"")</x:f>
        <x:v>18694.18393859049</x:v>
      </x:c>
      <x:c r="F632" s="14" t="n">
        <x:f>IF(Annahmen!$B$15="gültig",IF(E632&gt;Annahmen!$B$12,1,0),"")</x:f>
        <x:v>0</x:v>
      </x:c>
    </x:row>
    <x:row r="633" ht="23" customHeight="1">
      <x:c r="A633" s="14" t="n">
        <x:f>Ziehungen!A633</x:f>
        <x:v>627</x:v>
      </x:c>
      <x:c r="B633" s="18" t="n">
        <x:f>IF(Annahmen!$B$15&lt;&gt;"gültig","",IF(Annahmen!$B$7=Annahmen!$D$7,Annahmen!$B$7,IF(Ziehungen!B633&lt;=(Annahmen!$C$7-Annahmen!$B$7)/(Annahmen!$D$7-Annahmen!$B$7),Annahmen!$B$7+SQRT(Ziehungen!B633*(Annahmen!$D$7-Annahmen!$B$7)*(Annahmen!$C$7-Annahmen!$B$7)),Annahmen!$D$7-SQRT((1-Ziehungen!B633)*(Annahmen!$D$7-Annahmen!$B$7)*(Annahmen!$D$7-Annahmen!$C$7)))))</x:f>
        <x:v>8428.295138606885</x:v>
      </x:c>
      <x:c r="C633" s="18" t="n">
        <x:f>IF(Annahmen!$B$15&lt;&gt;"gültig","",IF(Annahmen!$B$8=Annahmen!$D$8,Annahmen!$B$8,IF(Ziehungen!C633&lt;=(Annahmen!$C$8-Annahmen!$B$8)/(Annahmen!$D$8-Annahmen!$B$8),Annahmen!$B$8+SQRT(Ziehungen!C633*(Annahmen!$D$8-Annahmen!$B$8)*(Annahmen!$C$8-Annahmen!$B$8)),Annahmen!$D$8-SQRT((1-Ziehungen!C633)*(Annahmen!$D$8-Annahmen!$B$8)*(Annahmen!$D$8-Annahmen!$C$8)))))</x:f>
        <x:v>5479.688425630891</x:v>
      </x:c>
      <x:c r="D633" s="18" t="n">
        <x:f>IF(Annahmen!$B$15&lt;&gt;"gültig","",IF(Annahmen!$B$9=Annahmen!$D$9,Annahmen!$B$9,IF(Ziehungen!D633&lt;=(Annahmen!$C$9-Annahmen!$B$9)/(Annahmen!$D$9-Annahmen!$B$9),Annahmen!$B$9+SQRT(Ziehungen!D633*(Annahmen!$D$9-Annahmen!$B$9)*(Annahmen!$C$9-Annahmen!$B$9)),Annahmen!$D$9-SQRT((1-Ziehungen!D633)*(Annahmen!$D$9-Annahmen!$B$9)*(Annahmen!$D$9-Annahmen!$C$9)))))</x:f>
        <x:v>1985.357549887416</x:v>
      </x:c>
      <x:c r="E633" s="18" t="n">
        <x:f>IF(Annahmen!$B$15="gültig",SUM(B633:D633),"")</x:f>
        <x:v>15893.341114125193</x:v>
      </x:c>
      <x:c r="F633" s="14" t="n">
        <x:f>IF(Annahmen!$B$15="gültig",IF(E633&gt;Annahmen!$B$12,1,0),"")</x:f>
        <x:v>0</x:v>
      </x:c>
    </x:row>
    <x:row r="634" ht="23" customHeight="1">
      <x:c r="A634" s="14" t="n">
        <x:f>Ziehungen!A634</x:f>
        <x:v>628</x:v>
      </x:c>
      <x:c r="B634" s="18" t="n">
        <x:f>IF(Annahmen!$B$15&lt;&gt;"gültig","",IF(Annahmen!$B$7=Annahmen!$D$7,Annahmen!$B$7,IF(Ziehungen!B634&lt;=(Annahmen!$C$7-Annahmen!$B$7)/(Annahmen!$D$7-Annahmen!$B$7),Annahmen!$B$7+SQRT(Ziehungen!B634*(Annahmen!$D$7-Annahmen!$B$7)*(Annahmen!$C$7-Annahmen!$B$7)),Annahmen!$D$7-SQRT((1-Ziehungen!B634)*(Annahmen!$D$7-Annahmen!$B$7)*(Annahmen!$D$7-Annahmen!$C$7)))))</x:f>
        <x:v>10497.477815555232</x:v>
      </x:c>
      <x:c r="C634" s="18" t="n">
        <x:f>IF(Annahmen!$B$15&lt;&gt;"gültig","",IF(Annahmen!$B$8=Annahmen!$D$8,Annahmen!$B$8,IF(Ziehungen!C634&lt;=(Annahmen!$C$8-Annahmen!$B$8)/(Annahmen!$D$8-Annahmen!$B$8),Annahmen!$B$8+SQRT(Ziehungen!C634*(Annahmen!$D$8-Annahmen!$B$8)*(Annahmen!$C$8-Annahmen!$B$8)),Annahmen!$D$8-SQRT((1-Ziehungen!C634)*(Annahmen!$D$8-Annahmen!$B$8)*(Annahmen!$D$8-Annahmen!$C$8)))))</x:f>
        <x:v>7914.6494911909285</x:v>
      </x:c>
      <x:c r="D634" s="18" t="n">
        <x:f>IF(Annahmen!$B$15&lt;&gt;"gültig","",IF(Annahmen!$B$9=Annahmen!$D$9,Annahmen!$B$9,IF(Ziehungen!D634&lt;=(Annahmen!$C$9-Annahmen!$B$9)/(Annahmen!$D$9-Annahmen!$B$9),Annahmen!$B$9+SQRT(Ziehungen!D634*(Annahmen!$D$9-Annahmen!$B$9)*(Annahmen!$C$9-Annahmen!$B$9)),Annahmen!$D$9-SQRT((1-Ziehungen!D634)*(Annahmen!$D$9-Annahmen!$B$9)*(Annahmen!$D$9-Annahmen!$C$9)))))</x:f>
        <x:v>1411.3954125346318</x:v>
      </x:c>
      <x:c r="E634" s="18" t="n">
        <x:f>IF(Annahmen!$B$15="gültig",SUM(B634:D634),"")</x:f>
        <x:v>19823.52271928079</x:v>
      </x:c>
      <x:c r="F634" s="14" t="n">
        <x:f>IF(Annahmen!$B$15="gültig",IF(E634&gt;Annahmen!$B$12,1,0),"")</x:f>
        <x:v>0</x:v>
      </x:c>
    </x:row>
    <x:row r="635" ht="23" customHeight="1">
      <x:c r="A635" s="14" t="n">
        <x:f>Ziehungen!A635</x:f>
        <x:v>629</x:v>
      </x:c>
      <x:c r="B635" s="18" t="n">
        <x:f>IF(Annahmen!$B$15&lt;&gt;"gültig","",IF(Annahmen!$B$7=Annahmen!$D$7,Annahmen!$B$7,IF(Ziehungen!B635&lt;=(Annahmen!$C$7-Annahmen!$B$7)/(Annahmen!$D$7-Annahmen!$B$7),Annahmen!$B$7+SQRT(Ziehungen!B635*(Annahmen!$D$7-Annahmen!$B$7)*(Annahmen!$C$7-Annahmen!$B$7)),Annahmen!$D$7-SQRT((1-Ziehungen!B635)*(Annahmen!$D$7-Annahmen!$B$7)*(Annahmen!$D$7-Annahmen!$C$7)))))</x:f>
        <x:v>12079.3462677895</x:v>
      </x:c>
      <x:c r="C635" s="18" t="n">
        <x:f>IF(Annahmen!$B$15&lt;&gt;"gültig","",IF(Annahmen!$B$8=Annahmen!$D$8,Annahmen!$B$8,IF(Ziehungen!C635&lt;=(Annahmen!$C$8-Annahmen!$B$8)/(Annahmen!$D$8-Annahmen!$B$8),Annahmen!$B$8+SQRT(Ziehungen!C635*(Annahmen!$D$8-Annahmen!$B$8)*(Annahmen!$C$8-Annahmen!$B$8)),Annahmen!$D$8-SQRT((1-Ziehungen!C635)*(Annahmen!$D$8-Annahmen!$B$8)*(Annahmen!$D$8-Annahmen!$C$8)))))</x:f>
        <x:v>5678.50013734476</x:v>
      </x:c>
      <x:c r="D635" s="18" t="n">
        <x:f>IF(Annahmen!$B$15&lt;&gt;"gültig","",IF(Annahmen!$B$9=Annahmen!$D$9,Annahmen!$B$9,IF(Ziehungen!D635&lt;=(Annahmen!$C$9-Annahmen!$B$9)/(Annahmen!$D$9-Annahmen!$B$9),Annahmen!$B$9+SQRT(Ziehungen!D635*(Annahmen!$D$9-Annahmen!$B$9)*(Annahmen!$C$9-Annahmen!$B$9)),Annahmen!$D$9-SQRT((1-Ziehungen!D635)*(Annahmen!$D$9-Annahmen!$B$9)*(Annahmen!$D$9-Annahmen!$C$9)))))</x:f>
        <x:v>1570.0579044511921</x:v>
      </x:c>
      <x:c r="E635" s="18" t="n">
        <x:f>IF(Annahmen!$B$15="gültig",SUM(B635:D635),"")</x:f>
        <x:v>19327.90430958545</x:v>
      </x:c>
      <x:c r="F635" s="14" t="n">
        <x:f>IF(Annahmen!$B$15="gültig",IF(E635&gt;Annahmen!$B$12,1,0),"")</x:f>
        <x:v>0</x:v>
      </x:c>
    </x:row>
    <x:row r="636" ht="23" customHeight="1">
      <x:c r="A636" s="14" t="n">
        <x:f>Ziehungen!A636</x:f>
        <x:v>630</x:v>
      </x:c>
      <x:c r="B636" s="18" t="n">
        <x:f>IF(Annahmen!$B$15&lt;&gt;"gültig","",IF(Annahmen!$B$7=Annahmen!$D$7,Annahmen!$B$7,IF(Ziehungen!B636&lt;=(Annahmen!$C$7-Annahmen!$B$7)/(Annahmen!$D$7-Annahmen!$B$7),Annahmen!$B$7+SQRT(Ziehungen!B636*(Annahmen!$D$7-Annahmen!$B$7)*(Annahmen!$C$7-Annahmen!$B$7)),Annahmen!$D$7-SQRT((1-Ziehungen!B636)*(Annahmen!$D$7-Annahmen!$B$7)*(Annahmen!$D$7-Annahmen!$C$7)))))</x:f>
        <x:v>11375.161044450004</x:v>
      </x:c>
      <x:c r="C636" s="18" t="n">
        <x:f>IF(Annahmen!$B$15&lt;&gt;"gültig","",IF(Annahmen!$B$8=Annahmen!$D$8,Annahmen!$B$8,IF(Ziehungen!C636&lt;=(Annahmen!$C$8-Annahmen!$B$8)/(Annahmen!$D$8-Annahmen!$B$8),Annahmen!$B$8+SQRT(Ziehungen!C636*(Annahmen!$D$8-Annahmen!$B$8)*(Annahmen!$C$8-Annahmen!$B$8)),Annahmen!$D$8-SQRT((1-Ziehungen!C636)*(Annahmen!$D$8-Annahmen!$B$8)*(Annahmen!$D$8-Annahmen!$C$8)))))</x:f>
        <x:v>7251.175475509011</x:v>
      </x:c>
      <x:c r="D636" s="18" t="n">
        <x:f>IF(Annahmen!$B$15&lt;&gt;"gültig","",IF(Annahmen!$B$9=Annahmen!$D$9,Annahmen!$B$9,IF(Ziehungen!D636&lt;=(Annahmen!$C$9-Annahmen!$B$9)/(Annahmen!$D$9-Annahmen!$B$9),Annahmen!$B$9+SQRT(Ziehungen!D636*(Annahmen!$D$9-Annahmen!$B$9)*(Annahmen!$C$9-Annahmen!$B$9)),Annahmen!$D$9-SQRT((1-Ziehungen!D636)*(Annahmen!$D$9-Annahmen!$B$9)*(Annahmen!$D$9-Annahmen!$C$9)))))</x:f>
        <x:v>2435.166465994615</x:v>
      </x:c>
      <x:c r="E636" s="18" t="n">
        <x:f>IF(Annahmen!$B$15="gültig",SUM(B636:D636),"")</x:f>
        <x:v>21061.50298595363</x:v>
      </x:c>
      <x:c r="F636" s="14" t="n">
        <x:f>IF(Annahmen!$B$15="gültig",IF(E636&gt;Annahmen!$B$12,1,0),"")</x:f>
        <x:v>1</x:v>
      </x:c>
    </x:row>
    <x:row r="637" ht="23" customHeight="1">
      <x:c r="A637" s="14" t="n">
        <x:f>Ziehungen!A637</x:f>
        <x:v>631</x:v>
      </x:c>
      <x:c r="B637" s="18" t="n">
        <x:f>IF(Annahmen!$B$15&lt;&gt;"gültig","",IF(Annahmen!$B$7=Annahmen!$D$7,Annahmen!$B$7,IF(Ziehungen!B637&lt;=(Annahmen!$C$7-Annahmen!$B$7)/(Annahmen!$D$7-Annahmen!$B$7),Annahmen!$B$7+SQRT(Ziehungen!B637*(Annahmen!$D$7-Annahmen!$B$7)*(Annahmen!$C$7-Annahmen!$B$7)),Annahmen!$D$7-SQRT((1-Ziehungen!B637)*(Annahmen!$D$7-Annahmen!$B$7)*(Annahmen!$D$7-Annahmen!$C$7)))))</x:f>
        <x:v>9687.030604018018</x:v>
      </x:c>
      <x:c r="C637" s="18" t="n">
        <x:f>IF(Annahmen!$B$15&lt;&gt;"gültig","",IF(Annahmen!$B$8=Annahmen!$D$8,Annahmen!$B$8,IF(Ziehungen!C637&lt;=(Annahmen!$C$8-Annahmen!$B$8)/(Annahmen!$D$8-Annahmen!$B$8),Annahmen!$B$8+SQRT(Ziehungen!C637*(Annahmen!$D$8-Annahmen!$B$8)*(Annahmen!$C$8-Annahmen!$B$8)),Annahmen!$D$8-SQRT((1-Ziehungen!C637)*(Annahmen!$D$8-Annahmen!$B$8)*(Annahmen!$D$8-Annahmen!$C$8)))))</x:f>
        <x:v>5408.899122110055</x:v>
      </x:c>
      <x:c r="D637" s="18" t="n">
        <x:f>IF(Annahmen!$B$15&lt;&gt;"gültig","",IF(Annahmen!$B$9=Annahmen!$D$9,Annahmen!$B$9,IF(Ziehungen!D637&lt;=(Annahmen!$C$9-Annahmen!$B$9)/(Annahmen!$D$9-Annahmen!$B$9),Annahmen!$B$9+SQRT(Ziehungen!D637*(Annahmen!$D$9-Annahmen!$B$9)*(Annahmen!$C$9-Annahmen!$B$9)),Annahmen!$D$9-SQRT((1-Ziehungen!D637)*(Annahmen!$D$9-Annahmen!$B$9)*(Annahmen!$D$9-Annahmen!$C$9)))))</x:f>
        <x:v>2004.2815573624848</x:v>
      </x:c>
      <x:c r="E637" s="18" t="n">
        <x:f>IF(Annahmen!$B$15="gültig",SUM(B637:D637),"")</x:f>
        <x:v>17100.211283490557</x:v>
      </x:c>
      <x:c r="F637" s="14" t="n">
        <x:f>IF(Annahmen!$B$15="gültig",IF(E637&gt;Annahmen!$B$12,1,0),"")</x:f>
        <x:v>0</x:v>
      </x:c>
    </x:row>
    <x:row r="638" ht="23" customHeight="1">
      <x:c r="A638" s="14" t="n">
        <x:f>Ziehungen!A638</x:f>
        <x:v>632</x:v>
      </x:c>
      <x:c r="B638" s="18" t="n">
        <x:f>IF(Annahmen!$B$15&lt;&gt;"gültig","",IF(Annahmen!$B$7=Annahmen!$D$7,Annahmen!$B$7,IF(Ziehungen!B638&lt;=(Annahmen!$C$7-Annahmen!$B$7)/(Annahmen!$D$7-Annahmen!$B$7),Annahmen!$B$7+SQRT(Ziehungen!B638*(Annahmen!$D$7-Annahmen!$B$7)*(Annahmen!$C$7-Annahmen!$B$7)),Annahmen!$D$7-SQRT((1-Ziehungen!B638)*(Annahmen!$D$7-Annahmen!$B$7)*(Annahmen!$D$7-Annahmen!$C$7)))))</x:f>
        <x:v>10071.20187622879</x:v>
      </x:c>
      <x:c r="C638" s="18" t="n">
        <x:f>IF(Annahmen!$B$15&lt;&gt;"gültig","",IF(Annahmen!$B$8=Annahmen!$D$8,Annahmen!$B$8,IF(Ziehungen!C638&lt;=(Annahmen!$C$8-Annahmen!$B$8)/(Annahmen!$D$8-Annahmen!$B$8),Annahmen!$B$8+SQRT(Ziehungen!C638*(Annahmen!$D$8-Annahmen!$B$8)*(Annahmen!$C$8-Annahmen!$B$8)),Annahmen!$D$8-SQRT((1-Ziehungen!C638)*(Annahmen!$D$8-Annahmen!$B$8)*(Annahmen!$D$8-Annahmen!$C$8)))))</x:f>
        <x:v>8120.356972877491</x:v>
      </x:c>
      <x:c r="D638" s="18" t="n">
        <x:f>IF(Annahmen!$B$15&lt;&gt;"gültig","",IF(Annahmen!$B$9=Annahmen!$D$9,Annahmen!$B$9,IF(Ziehungen!D638&lt;=(Annahmen!$C$9-Annahmen!$B$9)/(Annahmen!$D$9-Annahmen!$B$9),Annahmen!$B$9+SQRT(Ziehungen!D638*(Annahmen!$D$9-Annahmen!$B$9)*(Annahmen!$C$9-Annahmen!$B$9)),Annahmen!$D$9-SQRT((1-Ziehungen!D638)*(Annahmen!$D$9-Annahmen!$B$9)*(Annahmen!$D$9-Annahmen!$C$9)))))</x:f>
        <x:v>1478.8415189531318</x:v>
      </x:c>
      <x:c r="E638" s="18" t="n">
        <x:f>IF(Annahmen!$B$15="gültig",SUM(B638:D638),"")</x:f>
        <x:v>19670.400368059414</x:v>
      </x:c>
      <x:c r="F638" s="14" t="n">
        <x:f>IF(Annahmen!$B$15="gültig",IF(E638&gt;Annahmen!$B$12,1,0),"")</x:f>
        <x:v>0</x:v>
      </x:c>
    </x:row>
    <x:row r="639" ht="23" customHeight="1">
      <x:c r="A639" s="14" t="n">
        <x:f>Ziehungen!A639</x:f>
        <x:v>633</x:v>
      </x:c>
      <x:c r="B639" s="18" t="n">
        <x:f>IF(Annahmen!$B$15&lt;&gt;"gültig","",IF(Annahmen!$B$7=Annahmen!$D$7,Annahmen!$B$7,IF(Ziehungen!B639&lt;=(Annahmen!$C$7-Annahmen!$B$7)/(Annahmen!$D$7-Annahmen!$B$7),Annahmen!$B$7+SQRT(Ziehungen!B639*(Annahmen!$D$7-Annahmen!$B$7)*(Annahmen!$C$7-Annahmen!$B$7)),Annahmen!$D$7-SQRT((1-Ziehungen!B639)*(Annahmen!$D$7-Annahmen!$B$7)*(Annahmen!$D$7-Annahmen!$C$7)))))</x:f>
        <x:v>10141.597358587147</x:v>
      </x:c>
      <x:c r="C639" s="18" t="n">
        <x:f>IF(Annahmen!$B$15&lt;&gt;"gültig","",IF(Annahmen!$B$8=Annahmen!$D$8,Annahmen!$B$8,IF(Ziehungen!C639&lt;=(Annahmen!$C$8-Annahmen!$B$8)/(Annahmen!$D$8-Annahmen!$B$8),Annahmen!$B$8+SQRT(Ziehungen!C639*(Annahmen!$D$8-Annahmen!$B$8)*(Annahmen!$C$8-Annahmen!$B$8)),Annahmen!$D$8-SQRT((1-Ziehungen!C639)*(Annahmen!$D$8-Annahmen!$B$8)*(Annahmen!$D$8-Annahmen!$C$8)))))</x:f>
        <x:v>6099.207874896099</x:v>
      </x:c>
      <x:c r="D639" s="18" t="n">
        <x:f>IF(Annahmen!$B$15&lt;&gt;"gültig","",IF(Annahmen!$B$9=Annahmen!$D$9,Annahmen!$B$9,IF(Ziehungen!D639&lt;=(Annahmen!$C$9-Annahmen!$B$9)/(Annahmen!$D$9-Annahmen!$B$9),Annahmen!$B$9+SQRT(Ziehungen!D639*(Annahmen!$D$9-Annahmen!$B$9)*(Annahmen!$C$9-Annahmen!$B$9)),Annahmen!$D$9-SQRT((1-Ziehungen!D639)*(Annahmen!$D$9-Annahmen!$B$9)*(Annahmen!$D$9-Annahmen!$C$9)))))</x:f>
        <x:v>2092.8335624858005</x:v>
      </x:c>
      <x:c r="E639" s="18" t="n">
        <x:f>IF(Annahmen!$B$15="gültig",SUM(B639:D639),"")</x:f>
        <x:v>18333.638795969047</x:v>
      </x:c>
      <x:c r="F639" s="14" t="n">
        <x:f>IF(Annahmen!$B$15="gültig",IF(E639&gt;Annahmen!$B$12,1,0),"")</x:f>
        <x:v>0</x:v>
      </x:c>
    </x:row>
    <x:row r="640" ht="23" customHeight="1">
      <x:c r="A640" s="14" t="n">
        <x:f>Ziehungen!A640</x:f>
        <x:v>634</x:v>
      </x:c>
      <x:c r="B640" s="18" t="n">
        <x:f>IF(Annahmen!$B$15&lt;&gt;"gültig","",IF(Annahmen!$B$7=Annahmen!$D$7,Annahmen!$B$7,IF(Ziehungen!B640&lt;=(Annahmen!$C$7-Annahmen!$B$7)/(Annahmen!$D$7-Annahmen!$B$7),Annahmen!$B$7+SQRT(Ziehungen!B640*(Annahmen!$D$7-Annahmen!$B$7)*(Annahmen!$C$7-Annahmen!$B$7)),Annahmen!$D$7-SQRT((1-Ziehungen!B640)*(Annahmen!$D$7-Annahmen!$B$7)*(Annahmen!$D$7-Annahmen!$C$7)))))</x:f>
        <x:v>10618.309853199113</x:v>
      </x:c>
      <x:c r="C640" s="18" t="n">
        <x:f>IF(Annahmen!$B$15&lt;&gt;"gültig","",IF(Annahmen!$B$8=Annahmen!$D$8,Annahmen!$B$8,IF(Ziehungen!C640&lt;=(Annahmen!$C$8-Annahmen!$B$8)/(Annahmen!$D$8-Annahmen!$B$8),Annahmen!$B$8+SQRT(Ziehungen!C640*(Annahmen!$D$8-Annahmen!$B$8)*(Annahmen!$C$8-Annahmen!$B$8)),Annahmen!$D$8-SQRT((1-Ziehungen!C640)*(Annahmen!$D$8-Annahmen!$B$8)*(Annahmen!$D$8-Annahmen!$C$8)))))</x:f>
        <x:v>7586.521122866661</x:v>
      </x:c>
      <x:c r="D640" s="18" t="n">
        <x:f>IF(Annahmen!$B$15&lt;&gt;"gültig","",IF(Annahmen!$B$9=Annahmen!$D$9,Annahmen!$B$9,IF(Ziehungen!D640&lt;=(Annahmen!$C$9-Annahmen!$B$9)/(Annahmen!$D$9-Annahmen!$B$9),Annahmen!$B$9+SQRT(Ziehungen!D640*(Annahmen!$D$9-Annahmen!$B$9)*(Annahmen!$C$9-Annahmen!$B$9)),Annahmen!$D$9-SQRT((1-Ziehungen!D640)*(Annahmen!$D$9-Annahmen!$B$9)*(Annahmen!$D$9-Annahmen!$C$9)))))</x:f>
        <x:v>1509.9982509857946</x:v>
      </x:c>
      <x:c r="E640" s="18" t="n">
        <x:f>IF(Annahmen!$B$15="gültig",SUM(B640:D640),"")</x:f>
        <x:v>19714.829227051567</x:v>
      </x:c>
      <x:c r="F640" s="14" t="n">
        <x:f>IF(Annahmen!$B$15="gültig",IF(E640&gt;Annahmen!$B$12,1,0),"")</x:f>
        <x:v>0</x:v>
      </x:c>
    </x:row>
    <x:row r="641" ht="23" customHeight="1">
      <x:c r="A641" s="14" t="n">
        <x:f>Ziehungen!A641</x:f>
        <x:v>635</x:v>
      </x:c>
      <x:c r="B641" s="18" t="n">
        <x:f>IF(Annahmen!$B$15&lt;&gt;"gültig","",IF(Annahmen!$B$7=Annahmen!$D$7,Annahmen!$B$7,IF(Ziehungen!B641&lt;=(Annahmen!$C$7-Annahmen!$B$7)/(Annahmen!$D$7-Annahmen!$B$7),Annahmen!$B$7+SQRT(Ziehungen!B641*(Annahmen!$D$7-Annahmen!$B$7)*(Annahmen!$C$7-Annahmen!$B$7)),Annahmen!$D$7-SQRT((1-Ziehungen!B641)*(Annahmen!$D$7-Annahmen!$B$7)*(Annahmen!$D$7-Annahmen!$C$7)))))</x:f>
        <x:v>11848.885684604202</x:v>
      </x:c>
      <x:c r="C641" s="18" t="n">
        <x:f>IF(Annahmen!$B$15&lt;&gt;"gültig","",IF(Annahmen!$B$8=Annahmen!$D$8,Annahmen!$B$8,IF(Ziehungen!C641&lt;=(Annahmen!$C$8-Annahmen!$B$8)/(Annahmen!$D$8-Annahmen!$B$8),Annahmen!$B$8+SQRT(Ziehungen!C641*(Annahmen!$D$8-Annahmen!$B$8)*(Annahmen!$C$8-Annahmen!$B$8)),Annahmen!$D$8-SQRT((1-Ziehungen!C641)*(Annahmen!$D$8-Annahmen!$B$8)*(Annahmen!$D$8-Annahmen!$C$8)))))</x:f>
        <x:v>5946.153186741234</x:v>
      </x:c>
      <x:c r="D641" s="18" t="n">
        <x:f>IF(Annahmen!$B$15&lt;&gt;"gültig","",IF(Annahmen!$B$9=Annahmen!$D$9,Annahmen!$B$9,IF(Ziehungen!D641&lt;=(Annahmen!$C$9-Annahmen!$B$9)/(Annahmen!$D$9-Annahmen!$B$9),Annahmen!$B$9+SQRT(Ziehungen!D641*(Annahmen!$D$9-Annahmen!$B$9)*(Annahmen!$C$9-Annahmen!$B$9)),Annahmen!$D$9-SQRT((1-Ziehungen!D641)*(Annahmen!$D$9-Annahmen!$B$9)*(Annahmen!$D$9-Annahmen!$C$9)))))</x:f>
        <x:v>1954.3070896583986</x:v>
      </x:c>
      <x:c r="E641" s="18" t="n">
        <x:f>IF(Annahmen!$B$15="gültig",SUM(B641:D641),"")</x:f>
        <x:v>19749.345961003837</x:v>
      </x:c>
      <x:c r="F641" s="14" t="n">
        <x:f>IF(Annahmen!$B$15="gültig",IF(E641&gt;Annahmen!$B$12,1,0),"")</x:f>
        <x:v>0</x:v>
      </x:c>
    </x:row>
    <x:row r="642" ht="23" customHeight="1">
      <x:c r="A642" s="14" t="n">
        <x:f>Ziehungen!A642</x:f>
        <x:v>636</x:v>
      </x:c>
      <x:c r="B642" s="18" t="n">
        <x:f>IF(Annahmen!$B$15&lt;&gt;"gültig","",IF(Annahmen!$B$7=Annahmen!$D$7,Annahmen!$B$7,IF(Ziehungen!B642&lt;=(Annahmen!$C$7-Annahmen!$B$7)/(Annahmen!$D$7-Annahmen!$B$7),Annahmen!$B$7+SQRT(Ziehungen!B642*(Annahmen!$D$7-Annahmen!$B$7)*(Annahmen!$C$7-Annahmen!$B$7)),Annahmen!$D$7-SQRT((1-Ziehungen!B642)*(Annahmen!$D$7-Annahmen!$B$7)*(Annahmen!$D$7-Annahmen!$C$7)))))</x:f>
        <x:v>10192.339393416161</x:v>
      </x:c>
      <x:c r="C642" s="18" t="n">
        <x:f>IF(Annahmen!$B$15&lt;&gt;"gültig","",IF(Annahmen!$B$8=Annahmen!$D$8,Annahmen!$B$8,IF(Ziehungen!C642&lt;=(Annahmen!$C$8-Annahmen!$B$8)/(Annahmen!$D$8-Annahmen!$B$8),Annahmen!$B$8+SQRT(Ziehungen!C642*(Annahmen!$D$8-Annahmen!$B$8)*(Annahmen!$C$8-Annahmen!$B$8)),Annahmen!$D$8-SQRT((1-Ziehungen!C642)*(Annahmen!$D$8-Annahmen!$B$8)*(Annahmen!$D$8-Annahmen!$C$8)))))</x:f>
        <x:v>7735.685570511796</x:v>
      </x:c>
      <x:c r="D642" s="18" t="n">
        <x:f>IF(Annahmen!$B$15&lt;&gt;"gültig","",IF(Annahmen!$B$9=Annahmen!$D$9,Annahmen!$B$9,IF(Ziehungen!D642&lt;=(Annahmen!$C$9-Annahmen!$B$9)/(Annahmen!$D$9-Annahmen!$B$9),Annahmen!$B$9+SQRT(Ziehungen!D642*(Annahmen!$D$9-Annahmen!$B$9)*(Annahmen!$C$9-Annahmen!$B$9)),Annahmen!$D$9-SQRT((1-Ziehungen!D642)*(Annahmen!$D$9-Annahmen!$B$9)*(Annahmen!$D$9-Annahmen!$C$9)))))</x:f>
        <x:v>1965.0912300090847</x:v>
      </x:c>
      <x:c r="E642" s="18" t="n">
        <x:f>IF(Annahmen!$B$15="gültig",SUM(B642:D642),"")</x:f>
        <x:v>19893.116193937043</x:v>
      </x:c>
      <x:c r="F642" s="14" t="n">
        <x:f>IF(Annahmen!$B$15="gültig",IF(E642&gt;Annahmen!$B$12,1,0),"")</x:f>
        <x:v>0</x:v>
      </x:c>
    </x:row>
    <x:row r="643" ht="23" customHeight="1">
      <x:c r="A643" s="14" t="n">
        <x:f>Ziehungen!A643</x:f>
        <x:v>637</x:v>
      </x:c>
      <x:c r="B643" s="18" t="n">
        <x:f>IF(Annahmen!$B$15&lt;&gt;"gültig","",IF(Annahmen!$B$7=Annahmen!$D$7,Annahmen!$B$7,IF(Ziehungen!B643&lt;=(Annahmen!$C$7-Annahmen!$B$7)/(Annahmen!$D$7-Annahmen!$B$7),Annahmen!$B$7+SQRT(Ziehungen!B643*(Annahmen!$D$7-Annahmen!$B$7)*(Annahmen!$C$7-Annahmen!$B$7)),Annahmen!$D$7-SQRT((1-Ziehungen!B643)*(Annahmen!$D$7-Annahmen!$B$7)*(Annahmen!$D$7-Annahmen!$C$7)))))</x:f>
        <x:v>10551.992442595167</x:v>
      </x:c>
      <x:c r="C643" s="18" t="n">
        <x:f>IF(Annahmen!$B$15&lt;&gt;"gültig","",IF(Annahmen!$B$8=Annahmen!$D$8,Annahmen!$B$8,IF(Ziehungen!C643&lt;=(Annahmen!$C$8-Annahmen!$B$8)/(Annahmen!$D$8-Annahmen!$B$8),Annahmen!$B$8+SQRT(Ziehungen!C643*(Annahmen!$D$8-Annahmen!$B$8)*(Annahmen!$C$8-Annahmen!$B$8)),Annahmen!$D$8-SQRT((1-Ziehungen!C643)*(Annahmen!$D$8-Annahmen!$B$8)*(Annahmen!$D$8-Annahmen!$C$8)))))</x:f>
        <x:v>6228.3656156990855</x:v>
      </x:c>
      <x:c r="D643" s="18" t="n">
        <x:f>IF(Annahmen!$B$15&lt;&gt;"gültig","",IF(Annahmen!$B$9=Annahmen!$D$9,Annahmen!$B$9,IF(Ziehungen!D643&lt;=(Annahmen!$C$9-Annahmen!$B$9)/(Annahmen!$D$9-Annahmen!$B$9),Annahmen!$B$9+SQRT(Ziehungen!D643*(Annahmen!$D$9-Annahmen!$B$9)*(Annahmen!$C$9-Annahmen!$B$9)),Annahmen!$D$9-SQRT((1-Ziehungen!D643)*(Annahmen!$D$9-Annahmen!$B$9)*(Annahmen!$D$9-Annahmen!$C$9)))))</x:f>
        <x:v>1578.3669226337972</x:v>
      </x:c>
      <x:c r="E643" s="18" t="n">
        <x:f>IF(Annahmen!$B$15="gültig",SUM(B643:D643),"")</x:f>
        <x:v>18358.72498092805</x:v>
      </x:c>
      <x:c r="F643" s="14" t="n">
        <x:f>IF(Annahmen!$B$15="gültig",IF(E643&gt;Annahmen!$B$12,1,0),"")</x:f>
        <x:v>0</x:v>
      </x:c>
    </x:row>
    <x:row r="644" ht="23" customHeight="1">
      <x:c r="A644" s="14" t="n">
        <x:f>Ziehungen!A644</x:f>
        <x:v>638</x:v>
      </x:c>
      <x:c r="B644" s="18" t="n">
        <x:f>IF(Annahmen!$B$15&lt;&gt;"gültig","",IF(Annahmen!$B$7=Annahmen!$D$7,Annahmen!$B$7,IF(Ziehungen!B644&lt;=(Annahmen!$C$7-Annahmen!$B$7)/(Annahmen!$D$7-Annahmen!$B$7),Annahmen!$B$7+SQRT(Ziehungen!B644*(Annahmen!$D$7-Annahmen!$B$7)*(Annahmen!$C$7-Annahmen!$B$7)),Annahmen!$D$7-SQRT((1-Ziehungen!B644)*(Annahmen!$D$7-Annahmen!$B$7)*(Annahmen!$D$7-Annahmen!$C$7)))))</x:f>
        <x:v>10374.187628464098</x:v>
      </x:c>
      <x:c r="C644" s="18" t="n">
        <x:f>IF(Annahmen!$B$15&lt;&gt;"gültig","",IF(Annahmen!$B$8=Annahmen!$D$8,Annahmen!$B$8,IF(Ziehungen!C644&lt;=(Annahmen!$C$8-Annahmen!$B$8)/(Annahmen!$D$8-Annahmen!$B$8),Annahmen!$B$8+SQRT(Ziehungen!C644*(Annahmen!$D$8-Annahmen!$B$8)*(Annahmen!$C$8-Annahmen!$B$8)),Annahmen!$D$8-SQRT((1-Ziehungen!C644)*(Annahmen!$D$8-Annahmen!$B$8)*(Annahmen!$D$8-Annahmen!$C$8)))))</x:f>
        <x:v>5390.624454098364</x:v>
      </x:c>
      <x:c r="D644" s="18" t="n">
        <x:f>IF(Annahmen!$B$15&lt;&gt;"gültig","",IF(Annahmen!$B$9=Annahmen!$D$9,Annahmen!$B$9,IF(Ziehungen!D644&lt;=(Annahmen!$C$9-Annahmen!$B$9)/(Annahmen!$D$9-Annahmen!$B$9),Annahmen!$B$9+SQRT(Ziehungen!D644*(Annahmen!$D$9-Annahmen!$B$9)*(Annahmen!$C$9-Annahmen!$B$9)),Annahmen!$D$9-SQRT((1-Ziehungen!D644)*(Annahmen!$D$9-Annahmen!$B$9)*(Annahmen!$D$9-Annahmen!$C$9)))))</x:f>
        <x:v>1628.9590679921523</x:v>
      </x:c>
      <x:c r="E644" s="18" t="n">
        <x:f>IF(Annahmen!$B$15="gültig",SUM(B644:D644),"")</x:f>
        <x:v>17393.771150554614</x:v>
      </x:c>
      <x:c r="F644" s="14" t="n">
        <x:f>IF(Annahmen!$B$15="gültig",IF(E644&gt;Annahmen!$B$12,1,0),"")</x:f>
        <x:v>0</x:v>
      </x:c>
    </x:row>
    <x:row r="645" ht="23" customHeight="1">
      <x:c r="A645" s="14" t="n">
        <x:f>Ziehungen!A645</x:f>
        <x:v>639</x:v>
      </x:c>
      <x:c r="B645" s="18" t="n">
        <x:f>IF(Annahmen!$B$15&lt;&gt;"gültig","",IF(Annahmen!$B$7=Annahmen!$D$7,Annahmen!$B$7,IF(Ziehungen!B645&lt;=(Annahmen!$C$7-Annahmen!$B$7)/(Annahmen!$D$7-Annahmen!$B$7),Annahmen!$B$7+SQRT(Ziehungen!B645*(Annahmen!$D$7-Annahmen!$B$7)*(Annahmen!$C$7-Annahmen!$B$7)),Annahmen!$D$7-SQRT((1-Ziehungen!B645)*(Annahmen!$D$7-Annahmen!$B$7)*(Annahmen!$D$7-Annahmen!$C$7)))))</x:f>
        <x:v>12329.484761400783</x:v>
      </x:c>
      <x:c r="C645" s="18" t="n">
        <x:f>IF(Annahmen!$B$15&lt;&gt;"gültig","",IF(Annahmen!$B$8=Annahmen!$D$8,Annahmen!$B$8,IF(Ziehungen!C645&lt;=(Annahmen!$C$8-Annahmen!$B$8)/(Annahmen!$D$8-Annahmen!$B$8),Annahmen!$B$8+SQRT(Ziehungen!C645*(Annahmen!$D$8-Annahmen!$B$8)*(Annahmen!$C$8-Annahmen!$B$8)),Annahmen!$D$8-SQRT((1-Ziehungen!C645)*(Annahmen!$D$8-Annahmen!$B$8)*(Annahmen!$D$8-Annahmen!$C$8)))))</x:f>
        <x:v>6805.015898508811</x:v>
      </x:c>
      <x:c r="D645" s="18" t="n">
        <x:f>IF(Annahmen!$B$15&lt;&gt;"gültig","",IF(Annahmen!$B$9=Annahmen!$D$9,Annahmen!$B$9,IF(Ziehungen!D645&lt;=(Annahmen!$C$9-Annahmen!$B$9)/(Annahmen!$D$9-Annahmen!$B$9),Annahmen!$B$9+SQRT(Ziehungen!D645*(Annahmen!$D$9-Annahmen!$B$9)*(Annahmen!$C$9-Annahmen!$B$9)),Annahmen!$D$9-SQRT((1-Ziehungen!D645)*(Annahmen!$D$9-Annahmen!$B$9)*(Annahmen!$D$9-Annahmen!$C$9)))))</x:f>
        <x:v>2276.56289891031</x:v>
      </x:c>
      <x:c r="E645" s="18" t="n">
        <x:f>IF(Annahmen!$B$15="gültig",SUM(B645:D645),"")</x:f>
        <x:v>21411.063558819904</x:v>
      </x:c>
      <x:c r="F645" s="14" t="n">
        <x:f>IF(Annahmen!$B$15="gültig",IF(E645&gt;Annahmen!$B$12,1,0),"")</x:f>
        <x:v>1</x:v>
      </x:c>
    </x:row>
    <x:row r="646" ht="23" customHeight="1">
      <x:c r="A646" s="14" t="n">
        <x:f>Ziehungen!A646</x:f>
        <x:v>640</x:v>
      </x:c>
      <x:c r="B646" s="18" t="n">
        <x:f>IF(Annahmen!$B$15&lt;&gt;"gültig","",IF(Annahmen!$B$7=Annahmen!$D$7,Annahmen!$B$7,IF(Ziehungen!B646&lt;=(Annahmen!$C$7-Annahmen!$B$7)/(Annahmen!$D$7-Annahmen!$B$7),Annahmen!$B$7+SQRT(Ziehungen!B646*(Annahmen!$D$7-Annahmen!$B$7)*(Annahmen!$C$7-Annahmen!$B$7)),Annahmen!$D$7-SQRT((1-Ziehungen!B646)*(Annahmen!$D$7-Annahmen!$B$7)*(Annahmen!$D$7-Annahmen!$C$7)))))</x:f>
        <x:v>12601.974328506436</x:v>
      </x:c>
      <x:c r="C646" s="18" t="n">
        <x:f>IF(Annahmen!$B$15&lt;&gt;"gültig","",IF(Annahmen!$B$8=Annahmen!$D$8,Annahmen!$B$8,IF(Ziehungen!C646&lt;=(Annahmen!$C$8-Annahmen!$B$8)/(Annahmen!$D$8-Annahmen!$B$8),Annahmen!$B$8+SQRT(Ziehungen!C646*(Annahmen!$D$8-Annahmen!$B$8)*(Annahmen!$C$8-Annahmen!$B$8)),Annahmen!$D$8-SQRT((1-Ziehungen!C646)*(Annahmen!$D$8-Annahmen!$B$8)*(Annahmen!$D$8-Annahmen!$C$8)))))</x:f>
        <x:v>6915.866384028117</x:v>
      </x:c>
      <x:c r="D646" s="18" t="n">
        <x:f>IF(Annahmen!$B$15&lt;&gt;"gültig","",IF(Annahmen!$B$9=Annahmen!$D$9,Annahmen!$B$9,IF(Ziehungen!D646&lt;=(Annahmen!$C$9-Annahmen!$B$9)/(Annahmen!$D$9-Annahmen!$B$9),Annahmen!$B$9+SQRT(Ziehungen!D646*(Annahmen!$D$9-Annahmen!$B$9)*(Annahmen!$C$9-Annahmen!$B$9)),Annahmen!$D$9-SQRT((1-Ziehungen!D646)*(Annahmen!$D$9-Annahmen!$B$9)*(Annahmen!$D$9-Annahmen!$C$9)))))</x:f>
        <x:v>2180.5474806278526</x:v>
      </x:c>
      <x:c r="E646" s="18" t="n">
        <x:f>IF(Annahmen!$B$15="gültig",SUM(B646:D646),"")</x:f>
        <x:v>21698.388193162406</x:v>
      </x:c>
      <x:c r="F646" s="14" t="n">
        <x:f>IF(Annahmen!$B$15="gültig",IF(E646&gt;Annahmen!$B$12,1,0),"")</x:f>
        <x:v>1</x:v>
      </x:c>
    </x:row>
    <x:row r="647" ht="23" customHeight="1">
      <x:c r="A647" s="14" t="n">
        <x:f>Ziehungen!A647</x:f>
        <x:v>641</x:v>
      </x:c>
      <x:c r="B647" s="18" t="n">
        <x:f>IF(Annahmen!$B$15&lt;&gt;"gültig","",IF(Annahmen!$B$7=Annahmen!$D$7,Annahmen!$B$7,IF(Ziehungen!B647&lt;=(Annahmen!$C$7-Annahmen!$B$7)/(Annahmen!$D$7-Annahmen!$B$7),Annahmen!$B$7+SQRT(Ziehungen!B647*(Annahmen!$D$7-Annahmen!$B$7)*(Annahmen!$C$7-Annahmen!$B$7)),Annahmen!$D$7-SQRT((1-Ziehungen!B647)*(Annahmen!$D$7-Annahmen!$B$7)*(Annahmen!$D$7-Annahmen!$C$7)))))</x:f>
        <x:v>9567.99789597275</x:v>
      </x:c>
      <x:c r="C647" s="18" t="n">
        <x:f>IF(Annahmen!$B$15&lt;&gt;"gültig","",IF(Annahmen!$B$8=Annahmen!$D$8,Annahmen!$B$8,IF(Ziehungen!C647&lt;=(Annahmen!$C$8-Annahmen!$B$8)/(Annahmen!$D$8-Annahmen!$B$8),Annahmen!$B$8+SQRT(Ziehungen!C647*(Annahmen!$D$8-Annahmen!$B$8)*(Annahmen!$C$8-Annahmen!$B$8)),Annahmen!$D$8-SQRT((1-Ziehungen!C647)*(Annahmen!$D$8-Annahmen!$B$8)*(Annahmen!$D$8-Annahmen!$C$8)))))</x:f>
        <x:v>6375.660302343745</x:v>
      </x:c>
      <x:c r="D647" s="18" t="n">
        <x:f>IF(Annahmen!$B$15&lt;&gt;"gültig","",IF(Annahmen!$B$9=Annahmen!$D$9,Annahmen!$B$9,IF(Ziehungen!D647&lt;=(Annahmen!$C$9-Annahmen!$B$9)/(Annahmen!$D$9-Annahmen!$B$9),Annahmen!$B$9+SQRT(Ziehungen!D647*(Annahmen!$D$9-Annahmen!$B$9)*(Annahmen!$C$9-Annahmen!$B$9)),Annahmen!$D$9-SQRT((1-Ziehungen!D647)*(Annahmen!$D$9-Annahmen!$B$9)*(Annahmen!$D$9-Annahmen!$C$9)))))</x:f>
        <x:v>1952.1868389821204</x:v>
      </x:c>
      <x:c r="E647" s="18" t="n">
        <x:f>IF(Annahmen!$B$15="gültig",SUM(B647:D647),"")</x:f>
        <x:v>17895.845037298615</x:v>
      </x:c>
      <x:c r="F647" s="14" t="n">
        <x:f>IF(Annahmen!$B$15="gültig",IF(E647&gt;Annahmen!$B$12,1,0),"")</x:f>
        <x:v>0</x:v>
      </x:c>
    </x:row>
    <x:row r="648" ht="23" customHeight="1">
      <x:c r="A648" s="14" t="n">
        <x:f>Ziehungen!A648</x:f>
        <x:v>642</x:v>
      </x:c>
      <x:c r="B648" s="18" t="n">
        <x:f>IF(Annahmen!$B$15&lt;&gt;"gültig","",IF(Annahmen!$B$7=Annahmen!$D$7,Annahmen!$B$7,IF(Ziehungen!B648&lt;=(Annahmen!$C$7-Annahmen!$B$7)/(Annahmen!$D$7-Annahmen!$B$7),Annahmen!$B$7+SQRT(Ziehungen!B648*(Annahmen!$D$7-Annahmen!$B$7)*(Annahmen!$C$7-Annahmen!$B$7)),Annahmen!$D$7-SQRT((1-Ziehungen!B648)*(Annahmen!$D$7-Annahmen!$B$7)*(Annahmen!$D$7-Annahmen!$C$7)))))</x:f>
        <x:v>12073.347327765909</x:v>
      </x:c>
      <x:c r="C648" s="18" t="n">
        <x:f>IF(Annahmen!$B$15&lt;&gt;"gültig","",IF(Annahmen!$B$8=Annahmen!$D$8,Annahmen!$B$8,IF(Ziehungen!C648&lt;=(Annahmen!$C$8-Annahmen!$B$8)/(Annahmen!$D$8-Annahmen!$B$8),Annahmen!$B$8+SQRT(Ziehungen!C648*(Annahmen!$D$8-Annahmen!$B$8)*(Annahmen!$C$8-Annahmen!$B$8)),Annahmen!$D$8-SQRT((1-Ziehungen!C648)*(Annahmen!$D$8-Annahmen!$B$8)*(Annahmen!$D$8-Annahmen!$C$8)))))</x:f>
        <x:v>6480.869984624157</x:v>
      </x:c>
      <x:c r="D648" s="18" t="n">
        <x:f>IF(Annahmen!$B$15&lt;&gt;"gültig","",IF(Annahmen!$B$9=Annahmen!$D$9,Annahmen!$B$9,IF(Ziehungen!D648&lt;=(Annahmen!$C$9-Annahmen!$B$9)/(Annahmen!$D$9-Annahmen!$B$9),Annahmen!$B$9+SQRT(Ziehungen!D648*(Annahmen!$D$9-Annahmen!$B$9)*(Annahmen!$C$9-Annahmen!$B$9)),Annahmen!$D$9-SQRT((1-Ziehungen!D648)*(Annahmen!$D$9-Annahmen!$B$9)*(Annahmen!$D$9-Annahmen!$C$9)))))</x:f>
        <x:v>1767.3859061785597</x:v>
      </x:c>
      <x:c r="E648" s="18" t="n">
        <x:f>IF(Annahmen!$B$15="gültig",SUM(B648:D648),"")</x:f>
        <x:v>20321.603218568624</x:v>
      </x:c>
      <x:c r="F648" s="14" t="n">
        <x:f>IF(Annahmen!$B$15="gültig",IF(E648&gt;Annahmen!$B$12,1,0),"")</x:f>
        <x:v>1</x:v>
      </x:c>
    </x:row>
    <x:row r="649" ht="23" customHeight="1">
      <x:c r="A649" s="14" t="n">
        <x:f>Ziehungen!A649</x:f>
        <x:v>643</x:v>
      </x:c>
      <x:c r="B649" s="18" t="n">
        <x:f>IF(Annahmen!$B$15&lt;&gt;"gültig","",IF(Annahmen!$B$7=Annahmen!$D$7,Annahmen!$B$7,IF(Ziehungen!B649&lt;=(Annahmen!$C$7-Annahmen!$B$7)/(Annahmen!$D$7-Annahmen!$B$7),Annahmen!$B$7+SQRT(Ziehungen!B649*(Annahmen!$D$7-Annahmen!$B$7)*(Annahmen!$C$7-Annahmen!$B$7)),Annahmen!$D$7-SQRT((1-Ziehungen!B649)*(Annahmen!$D$7-Annahmen!$B$7)*(Annahmen!$D$7-Annahmen!$C$7)))))</x:f>
        <x:v>9492.200528239002</x:v>
      </x:c>
      <x:c r="C649" s="18" t="n">
        <x:f>IF(Annahmen!$B$15&lt;&gt;"gültig","",IF(Annahmen!$B$8=Annahmen!$D$8,Annahmen!$B$8,IF(Ziehungen!C649&lt;=(Annahmen!$C$8-Annahmen!$B$8)/(Annahmen!$D$8-Annahmen!$B$8),Annahmen!$B$8+SQRT(Ziehungen!C649*(Annahmen!$D$8-Annahmen!$B$8)*(Annahmen!$C$8-Annahmen!$B$8)),Annahmen!$D$8-SQRT((1-Ziehungen!C649)*(Annahmen!$D$8-Annahmen!$B$8)*(Annahmen!$D$8-Annahmen!$C$8)))))</x:f>
        <x:v>7966.486173802341</x:v>
      </x:c>
      <x:c r="D649" s="18" t="n">
        <x:f>IF(Annahmen!$B$15&lt;&gt;"gültig","",IF(Annahmen!$B$9=Annahmen!$D$9,Annahmen!$B$9,IF(Ziehungen!D649&lt;=(Annahmen!$C$9-Annahmen!$B$9)/(Annahmen!$D$9-Annahmen!$B$9),Annahmen!$B$9+SQRT(Ziehungen!D649*(Annahmen!$D$9-Annahmen!$B$9)*(Annahmen!$C$9-Annahmen!$B$9)),Annahmen!$D$9-SQRT((1-Ziehungen!D649)*(Annahmen!$D$9-Annahmen!$B$9)*(Annahmen!$D$9-Annahmen!$C$9)))))</x:f>
        <x:v>1537.9151550840947</x:v>
      </x:c>
      <x:c r="E649" s="18" t="n">
        <x:f>IF(Annahmen!$B$15="gültig",SUM(B649:D649),"")</x:f>
        <x:v>18996.601857125435</x:v>
      </x:c>
      <x:c r="F649" s="14" t="n">
        <x:f>IF(Annahmen!$B$15="gültig",IF(E649&gt;Annahmen!$B$12,1,0),"")</x:f>
        <x:v>0</x:v>
      </x:c>
    </x:row>
    <x:row r="650" ht="23" customHeight="1">
      <x:c r="A650" s="14" t="n">
        <x:f>Ziehungen!A650</x:f>
        <x:v>644</x:v>
      </x:c>
      <x:c r="B650" s="18" t="n">
        <x:f>IF(Annahmen!$B$15&lt;&gt;"gültig","",IF(Annahmen!$B$7=Annahmen!$D$7,Annahmen!$B$7,IF(Ziehungen!B650&lt;=(Annahmen!$C$7-Annahmen!$B$7)/(Annahmen!$D$7-Annahmen!$B$7),Annahmen!$B$7+SQRT(Ziehungen!B650*(Annahmen!$D$7-Annahmen!$B$7)*(Annahmen!$C$7-Annahmen!$B$7)),Annahmen!$D$7-SQRT((1-Ziehungen!B650)*(Annahmen!$D$7-Annahmen!$B$7)*(Annahmen!$D$7-Annahmen!$C$7)))))</x:f>
        <x:v>9100.135106060101</x:v>
      </x:c>
      <x:c r="C650" s="18" t="n">
        <x:f>IF(Annahmen!$B$15&lt;&gt;"gültig","",IF(Annahmen!$B$8=Annahmen!$D$8,Annahmen!$B$8,IF(Ziehungen!C650&lt;=(Annahmen!$C$8-Annahmen!$B$8)/(Annahmen!$D$8-Annahmen!$B$8),Annahmen!$B$8+SQRT(Ziehungen!C650*(Annahmen!$D$8-Annahmen!$B$8)*(Annahmen!$C$8-Annahmen!$B$8)),Annahmen!$D$8-SQRT((1-Ziehungen!C650)*(Annahmen!$D$8-Annahmen!$B$8)*(Annahmen!$D$8-Annahmen!$C$8)))))</x:f>
        <x:v>7134.585588809265</x:v>
      </x:c>
      <x:c r="D650" s="18" t="n">
        <x:f>IF(Annahmen!$B$15&lt;&gt;"gültig","",IF(Annahmen!$B$9=Annahmen!$D$9,Annahmen!$B$9,IF(Ziehungen!D650&lt;=(Annahmen!$C$9-Annahmen!$B$9)/(Annahmen!$D$9-Annahmen!$B$9),Annahmen!$B$9+SQRT(Ziehungen!D650*(Annahmen!$D$9-Annahmen!$B$9)*(Annahmen!$C$9-Annahmen!$B$9)),Annahmen!$D$9-SQRT((1-Ziehungen!D650)*(Annahmen!$D$9-Annahmen!$B$9)*(Annahmen!$D$9-Annahmen!$C$9)))))</x:f>
        <x:v>2692.944736204964</x:v>
      </x:c>
      <x:c r="E650" s="18" t="n">
        <x:f>IF(Annahmen!$B$15="gültig",SUM(B650:D650),"")</x:f>
        <x:v>18927.66543107433</x:v>
      </x:c>
      <x:c r="F650" s="14" t="n">
        <x:f>IF(Annahmen!$B$15="gültig",IF(E650&gt;Annahmen!$B$12,1,0),"")</x:f>
        <x:v>0</x:v>
      </x:c>
    </x:row>
    <x:row r="651" ht="23" customHeight="1">
      <x:c r="A651" s="14" t="n">
        <x:f>Ziehungen!A651</x:f>
        <x:v>645</x:v>
      </x:c>
      <x:c r="B651" s="18" t="n">
        <x:f>IF(Annahmen!$B$15&lt;&gt;"gültig","",IF(Annahmen!$B$7=Annahmen!$D$7,Annahmen!$B$7,IF(Ziehungen!B651&lt;=(Annahmen!$C$7-Annahmen!$B$7)/(Annahmen!$D$7-Annahmen!$B$7),Annahmen!$B$7+SQRT(Ziehungen!B651*(Annahmen!$D$7-Annahmen!$B$7)*(Annahmen!$C$7-Annahmen!$B$7)),Annahmen!$D$7-SQRT((1-Ziehungen!B651)*(Annahmen!$D$7-Annahmen!$B$7)*(Annahmen!$D$7-Annahmen!$C$7)))))</x:f>
        <x:v>13552.744983190878</x:v>
      </x:c>
      <x:c r="C651" s="18" t="n">
        <x:f>IF(Annahmen!$B$15&lt;&gt;"gültig","",IF(Annahmen!$B$8=Annahmen!$D$8,Annahmen!$B$8,IF(Ziehungen!C651&lt;=(Annahmen!$C$8-Annahmen!$B$8)/(Annahmen!$D$8-Annahmen!$B$8),Annahmen!$B$8+SQRT(Ziehungen!C651*(Annahmen!$D$8-Annahmen!$B$8)*(Annahmen!$C$8-Annahmen!$B$8)),Annahmen!$D$8-SQRT((1-Ziehungen!C651)*(Annahmen!$D$8-Annahmen!$B$8)*(Annahmen!$D$8-Annahmen!$C$8)))))</x:f>
        <x:v>5521.523813099531</x:v>
      </x:c>
      <x:c r="D651" s="18" t="n">
        <x:f>IF(Annahmen!$B$15&lt;&gt;"gültig","",IF(Annahmen!$B$9=Annahmen!$D$9,Annahmen!$B$9,IF(Ziehungen!D651&lt;=(Annahmen!$C$9-Annahmen!$B$9)/(Annahmen!$D$9-Annahmen!$B$9),Annahmen!$B$9+SQRT(Ziehungen!D651*(Annahmen!$D$9-Annahmen!$B$9)*(Annahmen!$C$9-Annahmen!$B$9)),Annahmen!$D$9-SQRT((1-Ziehungen!D651)*(Annahmen!$D$9-Annahmen!$B$9)*(Annahmen!$D$9-Annahmen!$C$9)))))</x:f>
        <x:v>1880.6269193383498</x:v>
      </x:c>
      <x:c r="E651" s="18" t="n">
        <x:f>IF(Annahmen!$B$15="gültig",SUM(B651:D651),"")</x:f>
        <x:v>20954.895715628758</x:v>
      </x:c>
      <x:c r="F651" s="14" t="n">
        <x:f>IF(Annahmen!$B$15="gültig",IF(E651&gt;Annahmen!$B$12,1,0),"")</x:f>
        <x:v>1</x:v>
      </x:c>
    </x:row>
    <x:row r="652" ht="23" customHeight="1">
      <x:c r="A652" s="14" t="n">
        <x:f>Ziehungen!A652</x:f>
        <x:v>646</x:v>
      </x:c>
      <x:c r="B652" s="18" t="n">
        <x:f>IF(Annahmen!$B$15&lt;&gt;"gültig","",IF(Annahmen!$B$7=Annahmen!$D$7,Annahmen!$B$7,IF(Ziehungen!B652&lt;=(Annahmen!$C$7-Annahmen!$B$7)/(Annahmen!$D$7-Annahmen!$B$7),Annahmen!$B$7+SQRT(Ziehungen!B652*(Annahmen!$D$7-Annahmen!$B$7)*(Annahmen!$C$7-Annahmen!$B$7)),Annahmen!$D$7-SQRT((1-Ziehungen!B652)*(Annahmen!$D$7-Annahmen!$B$7)*(Annahmen!$D$7-Annahmen!$C$7)))))</x:f>
        <x:v>10712.827439583956</x:v>
      </x:c>
      <x:c r="C652" s="18" t="n">
        <x:f>IF(Annahmen!$B$15&lt;&gt;"gültig","",IF(Annahmen!$B$8=Annahmen!$D$8,Annahmen!$B$8,IF(Ziehungen!C652&lt;=(Annahmen!$C$8-Annahmen!$B$8)/(Annahmen!$D$8-Annahmen!$B$8),Annahmen!$B$8+SQRT(Ziehungen!C652*(Annahmen!$D$8-Annahmen!$B$8)*(Annahmen!$C$8-Annahmen!$B$8)),Annahmen!$D$8-SQRT((1-Ziehungen!C652)*(Annahmen!$D$8-Annahmen!$B$8)*(Annahmen!$D$8-Annahmen!$C$8)))))</x:f>
        <x:v>4567.187581188745</x:v>
      </x:c>
      <x:c r="D652" s="18" t="n">
        <x:f>IF(Annahmen!$B$15&lt;&gt;"gültig","",IF(Annahmen!$B$9=Annahmen!$D$9,Annahmen!$B$9,IF(Ziehungen!D652&lt;=(Annahmen!$C$9-Annahmen!$B$9)/(Annahmen!$D$9-Annahmen!$B$9),Annahmen!$B$9+SQRT(Ziehungen!D652*(Annahmen!$D$9-Annahmen!$B$9)*(Annahmen!$C$9-Annahmen!$B$9)),Annahmen!$D$9-SQRT((1-Ziehungen!D652)*(Annahmen!$D$9-Annahmen!$B$9)*(Annahmen!$D$9-Annahmen!$C$9)))))</x:f>
        <x:v>2020.4251019194076</x:v>
      </x:c>
      <x:c r="E652" s="18" t="n">
        <x:f>IF(Annahmen!$B$15="gültig",SUM(B652:D652),"")</x:f>
        <x:v>17300.44012269211</x:v>
      </x:c>
      <x:c r="F652" s="14" t="n">
        <x:f>IF(Annahmen!$B$15="gültig",IF(E652&gt;Annahmen!$B$12,1,0),"")</x:f>
        <x:v>0</x:v>
      </x:c>
    </x:row>
    <x:row r="653" ht="23" customHeight="1">
      <x:c r="A653" s="14" t="n">
        <x:f>Ziehungen!A653</x:f>
        <x:v>647</x:v>
      </x:c>
      <x:c r="B653" s="18" t="n">
        <x:f>IF(Annahmen!$B$15&lt;&gt;"gültig","",IF(Annahmen!$B$7=Annahmen!$D$7,Annahmen!$B$7,IF(Ziehungen!B653&lt;=(Annahmen!$C$7-Annahmen!$B$7)/(Annahmen!$D$7-Annahmen!$B$7),Annahmen!$B$7+SQRT(Ziehungen!B653*(Annahmen!$D$7-Annahmen!$B$7)*(Annahmen!$C$7-Annahmen!$B$7)),Annahmen!$D$7-SQRT((1-Ziehungen!B653)*(Annahmen!$D$7-Annahmen!$B$7)*(Annahmen!$D$7-Annahmen!$C$7)))))</x:f>
        <x:v>9124.27201347843</x:v>
      </x:c>
      <x:c r="C653" s="18" t="n">
        <x:f>IF(Annahmen!$B$15&lt;&gt;"gültig","",IF(Annahmen!$B$8=Annahmen!$D$8,Annahmen!$B$8,IF(Ziehungen!C653&lt;=(Annahmen!$C$8-Annahmen!$B$8)/(Annahmen!$D$8-Annahmen!$B$8),Annahmen!$B$8+SQRT(Ziehungen!C653*(Annahmen!$D$8-Annahmen!$B$8)*(Annahmen!$C$8-Annahmen!$B$8)),Annahmen!$D$8-SQRT((1-Ziehungen!C653)*(Annahmen!$D$8-Annahmen!$B$8)*(Annahmen!$D$8-Annahmen!$C$8)))))</x:f>
        <x:v>6209.287681164731</x:v>
      </x:c>
      <x:c r="D653" s="18" t="n">
        <x:f>IF(Annahmen!$B$15&lt;&gt;"gültig","",IF(Annahmen!$B$9=Annahmen!$D$9,Annahmen!$B$9,IF(Ziehungen!D653&lt;=(Annahmen!$C$9-Annahmen!$B$9)/(Annahmen!$D$9-Annahmen!$B$9),Annahmen!$B$9+SQRT(Ziehungen!D653*(Annahmen!$D$9-Annahmen!$B$9)*(Annahmen!$C$9-Annahmen!$B$9)),Annahmen!$D$9-SQRT((1-Ziehungen!D653)*(Annahmen!$D$9-Annahmen!$B$9)*(Annahmen!$D$9-Annahmen!$C$9)))))</x:f>
        <x:v>2126.646759076136</x:v>
      </x:c>
      <x:c r="E653" s="18" t="n">
        <x:f>IF(Annahmen!$B$15="gültig",SUM(B653:D653),"")</x:f>
        <x:v>17460.206453719296</x:v>
      </x:c>
      <x:c r="F653" s="14" t="n">
        <x:f>IF(Annahmen!$B$15="gültig",IF(E653&gt;Annahmen!$B$12,1,0),"")</x:f>
        <x:v>0</x:v>
      </x:c>
    </x:row>
    <x:row r="654" ht="23" customHeight="1">
      <x:c r="A654" s="14" t="n">
        <x:f>Ziehungen!A654</x:f>
        <x:v>648</x:v>
      </x:c>
      <x:c r="B654" s="18" t="n">
        <x:f>IF(Annahmen!$B$15&lt;&gt;"gültig","",IF(Annahmen!$B$7=Annahmen!$D$7,Annahmen!$B$7,IF(Ziehungen!B654&lt;=(Annahmen!$C$7-Annahmen!$B$7)/(Annahmen!$D$7-Annahmen!$B$7),Annahmen!$B$7+SQRT(Ziehungen!B654*(Annahmen!$D$7-Annahmen!$B$7)*(Annahmen!$C$7-Annahmen!$B$7)),Annahmen!$D$7-SQRT((1-Ziehungen!B654)*(Annahmen!$D$7-Annahmen!$B$7)*(Annahmen!$D$7-Annahmen!$C$7)))))</x:f>
        <x:v>11093.634702389252</x:v>
      </x:c>
      <x:c r="C654" s="18" t="n">
        <x:f>IF(Annahmen!$B$15&lt;&gt;"gültig","",IF(Annahmen!$B$8=Annahmen!$D$8,Annahmen!$B$8,IF(Ziehungen!C654&lt;=(Annahmen!$C$8-Annahmen!$B$8)/(Annahmen!$D$8-Annahmen!$B$8),Annahmen!$B$8+SQRT(Ziehungen!C654*(Annahmen!$D$8-Annahmen!$B$8)*(Annahmen!$C$8-Annahmen!$B$8)),Annahmen!$D$8-SQRT((1-Ziehungen!C654)*(Annahmen!$D$8-Annahmen!$B$8)*(Annahmen!$D$8-Annahmen!$C$8)))))</x:f>
        <x:v>5349.854721214376</x:v>
      </x:c>
      <x:c r="D654" s="18" t="n">
        <x:f>IF(Annahmen!$B$15&lt;&gt;"gültig","",IF(Annahmen!$B$9=Annahmen!$D$9,Annahmen!$B$9,IF(Ziehungen!D654&lt;=(Annahmen!$C$9-Annahmen!$B$9)/(Annahmen!$D$9-Annahmen!$B$9),Annahmen!$B$9+SQRT(Ziehungen!D654*(Annahmen!$D$9-Annahmen!$B$9)*(Annahmen!$C$9-Annahmen!$B$9)),Annahmen!$D$9-SQRT((1-Ziehungen!D654)*(Annahmen!$D$9-Annahmen!$B$9)*(Annahmen!$D$9-Annahmen!$C$9)))))</x:f>
        <x:v>1710.5303563366683</x:v>
      </x:c>
      <x:c r="E654" s="18" t="n">
        <x:f>IF(Annahmen!$B$15="gültig",SUM(B654:D654),"")</x:f>
        <x:v>18154.019779940296</x:v>
      </x:c>
      <x:c r="F654" s="14" t="n">
        <x:f>IF(Annahmen!$B$15="gültig",IF(E654&gt;Annahmen!$B$12,1,0),"")</x:f>
        <x:v>0</x:v>
      </x:c>
    </x:row>
    <x:row r="655" ht="23" customHeight="1">
      <x:c r="A655" s="14" t="n">
        <x:f>Ziehungen!A655</x:f>
        <x:v>649</x:v>
      </x:c>
      <x:c r="B655" s="18" t="n">
        <x:f>IF(Annahmen!$B$15&lt;&gt;"gültig","",IF(Annahmen!$B$7=Annahmen!$D$7,Annahmen!$B$7,IF(Ziehungen!B655&lt;=(Annahmen!$C$7-Annahmen!$B$7)/(Annahmen!$D$7-Annahmen!$B$7),Annahmen!$B$7+SQRT(Ziehungen!B655*(Annahmen!$D$7-Annahmen!$B$7)*(Annahmen!$C$7-Annahmen!$B$7)),Annahmen!$D$7-SQRT((1-Ziehungen!B655)*(Annahmen!$D$7-Annahmen!$B$7)*(Annahmen!$D$7-Annahmen!$C$7)))))</x:f>
        <x:v>11670.35459054193</x:v>
      </x:c>
      <x:c r="C655" s="18" t="n">
        <x:f>IF(Annahmen!$B$15&lt;&gt;"gültig","",IF(Annahmen!$B$8=Annahmen!$D$8,Annahmen!$B$8,IF(Ziehungen!C655&lt;=(Annahmen!$C$8-Annahmen!$B$8)/(Annahmen!$D$8-Annahmen!$B$8),Annahmen!$B$8+SQRT(Ziehungen!C655*(Annahmen!$D$8-Annahmen!$B$8)*(Annahmen!$C$8-Annahmen!$B$8)),Annahmen!$D$8-SQRT((1-Ziehungen!C655)*(Annahmen!$D$8-Annahmen!$B$8)*(Annahmen!$D$8-Annahmen!$C$8)))))</x:f>
        <x:v>5977.05677385569</x:v>
      </x:c>
      <x:c r="D655" s="18" t="n">
        <x:f>IF(Annahmen!$B$15&lt;&gt;"gültig","",IF(Annahmen!$B$9=Annahmen!$D$9,Annahmen!$B$9,IF(Ziehungen!D655&lt;=(Annahmen!$C$9-Annahmen!$B$9)/(Annahmen!$D$9-Annahmen!$B$9),Annahmen!$B$9+SQRT(Ziehungen!D655*(Annahmen!$D$9-Annahmen!$B$9)*(Annahmen!$C$9-Annahmen!$B$9)),Annahmen!$D$9-SQRT((1-Ziehungen!D655)*(Annahmen!$D$9-Annahmen!$B$9)*(Annahmen!$D$9-Annahmen!$C$9)))))</x:f>
        <x:v>1779.511232171005</x:v>
      </x:c>
      <x:c r="E655" s="18" t="n">
        <x:f>IF(Annahmen!$B$15="gültig",SUM(B655:D655),"")</x:f>
        <x:v>19426.922596568624</x:v>
      </x:c>
      <x:c r="F655" s="14" t="n">
        <x:f>IF(Annahmen!$B$15="gültig",IF(E655&gt;Annahmen!$B$12,1,0),"")</x:f>
        <x:v>0</x:v>
      </x:c>
    </x:row>
    <x:row r="656" ht="23" customHeight="1">
      <x:c r="A656" s="14" t="n">
        <x:f>Ziehungen!A656</x:f>
        <x:v>650</x:v>
      </x:c>
      <x:c r="B656" s="18" t="n">
        <x:f>IF(Annahmen!$B$15&lt;&gt;"gültig","",IF(Annahmen!$B$7=Annahmen!$D$7,Annahmen!$B$7,IF(Ziehungen!B656&lt;=(Annahmen!$C$7-Annahmen!$B$7)/(Annahmen!$D$7-Annahmen!$B$7),Annahmen!$B$7+SQRT(Ziehungen!B656*(Annahmen!$D$7-Annahmen!$B$7)*(Annahmen!$C$7-Annahmen!$B$7)),Annahmen!$D$7-SQRT((1-Ziehungen!B656)*(Annahmen!$D$7-Annahmen!$B$7)*(Annahmen!$D$7-Annahmen!$C$7)))))</x:f>
        <x:v>10137.318346573613</x:v>
      </x:c>
      <x:c r="C656" s="18" t="n">
        <x:f>IF(Annahmen!$B$15&lt;&gt;"gültig","",IF(Annahmen!$B$8=Annahmen!$D$8,Annahmen!$B$8,IF(Ziehungen!C656&lt;=(Annahmen!$C$8-Annahmen!$B$8)/(Annahmen!$D$8-Annahmen!$B$8),Annahmen!$B$8+SQRT(Ziehungen!C656*(Annahmen!$D$8-Annahmen!$B$8)*(Annahmen!$C$8-Annahmen!$B$8)),Annahmen!$D$8-SQRT((1-Ziehungen!C656)*(Annahmen!$D$8-Annahmen!$B$8)*(Annahmen!$D$8-Annahmen!$C$8)))))</x:f>
        <x:v>6883.805779454686</x:v>
      </x:c>
      <x:c r="D656" s="18" t="n">
        <x:f>IF(Annahmen!$B$15&lt;&gt;"gültig","",IF(Annahmen!$B$9=Annahmen!$D$9,Annahmen!$B$9,IF(Ziehungen!D656&lt;=(Annahmen!$C$9-Annahmen!$B$9)/(Annahmen!$D$9-Annahmen!$B$9),Annahmen!$B$9+SQRT(Ziehungen!D656*(Annahmen!$D$9-Annahmen!$B$9)*(Annahmen!$C$9-Annahmen!$B$9)),Annahmen!$D$9-SQRT((1-Ziehungen!D656)*(Annahmen!$D$9-Annahmen!$B$9)*(Annahmen!$D$9-Annahmen!$C$9)))))</x:f>
        <x:v>1359.4865672742023</x:v>
      </x:c>
      <x:c r="E656" s="18" t="n">
        <x:f>IF(Annahmen!$B$15="gültig",SUM(B656:D656),"")</x:f>
        <x:v>18380.6106933025</x:v>
      </x:c>
      <x:c r="F656" s="14" t="n">
        <x:f>IF(Annahmen!$B$15="gültig",IF(E656&gt;Annahmen!$B$12,1,0),"")</x:f>
        <x:v>0</x:v>
      </x:c>
    </x:row>
    <x:row r="657" ht="23" customHeight="1">
      <x:c r="A657" s="14" t="n">
        <x:f>Ziehungen!A657</x:f>
        <x:v>651</x:v>
      </x:c>
      <x:c r="B657" s="18" t="n">
        <x:f>IF(Annahmen!$B$15&lt;&gt;"gültig","",IF(Annahmen!$B$7=Annahmen!$D$7,Annahmen!$B$7,IF(Ziehungen!B657&lt;=(Annahmen!$C$7-Annahmen!$B$7)/(Annahmen!$D$7-Annahmen!$B$7),Annahmen!$B$7+SQRT(Ziehungen!B657*(Annahmen!$D$7-Annahmen!$B$7)*(Annahmen!$C$7-Annahmen!$B$7)),Annahmen!$D$7-SQRT((1-Ziehungen!B657)*(Annahmen!$D$7-Annahmen!$B$7)*(Annahmen!$D$7-Annahmen!$C$7)))))</x:f>
        <x:v>9206.397669783833</x:v>
      </x:c>
      <x:c r="C657" s="18" t="n">
        <x:f>IF(Annahmen!$B$15&lt;&gt;"gültig","",IF(Annahmen!$B$8=Annahmen!$D$8,Annahmen!$B$8,IF(Ziehungen!C657&lt;=(Annahmen!$C$8-Annahmen!$B$8)/(Annahmen!$D$8-Annahmen!$B$8),Annahmen!$B$8+SQRT(Ziehungen!C657*(Annahmen!$D$8-Annahmen!$B$8)*(Annahmen!$C$8-Annahmen!$B$8)),Annahmen!$D$8-SQRT((1-Ziehungen!C657)*(Annahmen!$D$8-Annahmen!$B$8)*(Annahmen!$D$8-Annahmen!$C$8)))))</x:f>
        <x:v>6193.3886653605805</x:v>
      </x:c>
      <x:c r="D657" s="18" t="n">
        <x:f>IF(Annahmen!$B$15&lt;&gt;"gültig","",IF(Annahmen!$B$9=Annahmen!$D$9,Annahmen!$B$9,IF(Ziehungen!D657&lt;=(Annahmen!$C$9-Annahmen!$B$9)/(Annahmen!$D$9-Annahmen!$B$9),Annahmen!$B$9+SQRT(Ziehungen!D657*(Annahmen!$D$9-Annahmen!$B$9)*(Annahmen!$C$9-Annahmen!$B$9)),Annahmen!$D$9-SQRT((1-Ziehungen!D657)*(Annahmen!$D$9-Annahmen!$B$9)*(Annahmen!$D$9-Annahmen!$C$9)))))</x:f>
        <x:v>1394.1070657841271</x:v>
      </x:c>
      <x:c r="E657" s="18" t="n">
        <x:f>IF(Annahmen!$B$15="gültig",SUM(B657:D657),"")</x:f>
        <x:v>16793.89340092854</x:v>
      </x:c>
      <x:c r="F657" s="14" t="n">
        <x:f>IF(Annahmen!$B$15="gültig",IF(E657&gt;Annahmen!$B$12,1,0),"")</x:f>
        <x:v>0</x:v>
      </x:c>
    </x:row>
    <x:row r="658" ht="23" customHeight="1">
      <x:c r="A658" s="14" t="n">
        <x:f>Ziehungen!A658</x:f>
        <x:v>652</x:v>
      </x:c>
      <x:c r="B658" s="18" t="n">
        <x:f>IF(Annahmen!$B$15&lt;&gt;"gültig","",IF(Annahmen!$B$7=Annahmen!$D$7,Annahmen!$B$7,IF(Ziehungen!B658&lt;=(Annahmen!$C$7-Annahmen!$B$7)/(Annahmen!$D$7-Annahmen!$B$7),Annahmen!$B$7+SQRT(Ziehungen!B658*(Annahmen!$D$7-Annahmen!$B$7)*(Annahmen!$C$7-Annahmen!$B$7)),Annahmen!$D$7-SQRT((1-Ziehungen!B658)*(Annahmen!$D$7-Annahmen!$B$7)*(Annahmen!$D$7-Annahmen!$C$7)))))</x:f>
        <x:v>9241.61049255447</x:v>
      </x:c>
      <x:c r="C658" s="18" t="n">
        <x:f>IF(Annahmen!$B$15&lt;&gt;"gültig","",IF(Annahmen!$B$8=Annahmen!$D$8,Annahmen!$B$8,IF(Ziehungen!C658&lt;=(Annahmen!$C$8-Annahmen!$B$8)/(Annahmen!$D$8-Annahmen!$B$8),Annahmen!$B$8+SQRT(Ziehungen!C658*(Annahmen!$D$8-Annahmen!$B$8)*(Annahmen!$C$8-Annahmen!$B$8)),Annahmen!$D$8-SQRT((1-Ziehungen!C658)*(Annahmen!$D$8-Annahmen!$B$8)*(Annahmen!$D$8-Annahmen!$C$8)))))</x:f>
        <x:v>7020.250491331864</x:v>
      </x:c>
      <x:c r="D658" s="18" t="n">
        <x:f>IF(Annahmen!$B$15&lt;&gt;"gültig","",IF(Annahmen!$B$9=Annahmen!$D$9,Annahmen!$B$9,IF(Ziehungen!D658&lt;=(Annahmen!$C$9-Annahmen!$B$9)/(Annahmen!$D$9-Annahmen!$B$9),Annahmen!$B$9+SQRT(Ziehungen!D658*(Annahmen!$D$9-Annahmen!$B$9)*(Annahmen!$C$9-Annahmen!$B$9)),Annahmen!$D$9-SQRT((1-Ziehungen!D658)*(Annahmen!$D$9-Annahmen!$B$9)*(Annahmen!$D$9-Annahmen!$C$9)))))</x:f>
        <x:v>1473.085676952774</x:v>
      </x:c>
      <x:c r="E658" s="18" t="n">
        <x:f>IF(Annahmen!$B$15="gültig",SUM(B658:D658),"")</x:f>
        <x:v>17734.94666083911</x:v>
      </x:c>
      <x:c r="F658" s="14" t="n">
        <x:f>IF(Annahmen!$B$15="gültig",IF(E658&gt;Annahmen!$B$12,1,0),"")</x:f>
        <x:v>0</x:v>
      </x:c>
    </x:row>
    <x:row r="659" ht="23" customHeight="1">
      <x:c r="A659" s="14" t="n">
        <x:f>Ziehungen!A659</x:f>
        <x:v>653</x:v>
      </x:c>
      <x:c r="B659" s="18" t="n">
        <x:f>IF(Annahmen!$B$15&lt;&gt;"gültig","",IF(Annahmen!$B$7=Annahmen!$D$7,Annahmen!$B$7,IF(Ziehungen!B659&lt;=(Annahmen!$C$7-Annahmen!$B$7)/(Annahmen!$D$7-Annahmen!$B$7),Annahmen!$B$7+SQRT(Ziehungen!B659*(Annahmen!$D$7-Annahmen!$B$7)*(Annahmen!$C$7-Annahmen!$B$7)),Annahmen!$D$7-SQRT((1-Ziehungen!B659)*(Annahmen!$D$7-Annahmen!$B$7)*(Annahmen!$D$7-Annahmen!$C$7)))))</x:f>
        <x:v>10317.308455104918</x:v>
      </x:c>
      <x:c r="C659" s="18" t="n">
        <x:f>IF(Annahmen!$B$15&lt;&gt;"gültig","",IF(Annahmen!$B$8=Annahmen!$D$8,Annahmen!$B$8,IF(Ziehungen!C659&lt;=(Annahmen!$C$8-Annahmen!$B$8)/(Annahmen!$D$8-Annahmen!$B$8),Annahmen!$B$8+SQRT(Ziehungen!C659*(Annahmen!$D$8-Annahmen!$B$8)*(Annahmen!$C$8-Annahmen!$B$8)),Annahmen!$D$8-SQRT((1-Ziehungen!C659)*(Annahmen!$D$8-Annahmen!$B$8)*(Annahmen!$D$8-Annahmen!$C$8)))))</x:f>
        <x:v>5912.6357534795625</x:v>
      </x:c>
      <x:c r="D659" s="18" t="n">
        <x:f>IF(Annahmen!$B$15&lt;&gt;"gültig","",IF(Annahmen!$B$9=Annahmen!$D$9,Annahmen!$B$9,IF(Ziehungen!D659&lt;=(Annahmen!$C$9-Annahmen!$B$9)/(Annahmen!$D$9-Annahmen!$B$9),Annahmen!$B$9+SQRT(Ziehungen!D659*(Annahmen!$D$9-Annahmen!$B$9)*(Annahmen!$C$9-Annahmen!$B$9)),Annahmen!$D$9-SQRT((1-Ziehungen!D659)*(Annahmen!$D$9-Annahmen!$B$9)*(Annahmen!$D$9-Annahmen!$C$9)))))</x:f>
        <x:v>1986.520804645994</x:v>
      </x:c>
      <x:c r="E659" s="18" t="n">
        <x:f>IF(Annahmen!$B$15="gültig",SUM(B659:D659),"")</x:f>
        <x:v>18216.465013230474</x:v>
      </x:c>
      <x:c r="F659" s="14" t="n">
        <x:f>IF(Annahmen!$B$15="gültig",IF(E659&gt;Annahmen!$B$12,1,0),"")</x:f>
        <x:v>0</x:v>
      </x:c>
    </x:row>
    <x:row r="660" ht="23" customHeight="1">
      <x:c r="A660" s="14" t="n">
        <x:f>Ziehungen!A660</x:f>
        <x:v>654</x:v>
      </x:c>
      <x:c r="B660" s="18" t="n">
        <x:f>IF(Annahmen!$B$15&lt;&gt;"gültig","",IF(Annahmen!$B$7=Annahmen!$D$7,Annahmen!$B$7,IF(Ziehungen!B660&lt;=(Annahmen!$C$7-Annahmen!$B$7)/(Annahmen!$D$7-Annahmen!$B$7),Annahmen!$B$7+SQRT(Ziehungen!B660*(Annahmen!$D$7-Annahmen!$B$7)*(Annahmen!$C$7-Annahmen!$B$7)),Annahmen!$D$7-SQRT((1-Ziehungen!B660)*(Annahmen!$D$7-Annahmen!$B$7)*(Annahmen!$D$7-Annahmen!$C$7)))))</x:f>
        <x:v>10454.651738817282</x:v>
      </x:c>
      <x:c r="C660" s="18" t="n">
        <x:f>IF(Annahmen!$B$15&lt;&gt;"gültig","",IF(Annahmen!$B$8=Annahmen!$D$8,Annahmen!$B$8,IF(Ziehungen!C660&lt;=(Annahmen!$C$8-Annahmen!$B$8)/(Annahmen!$D$8-Annahmen!$B$8),Annahmen!$B$8+SQRT(Ziehungen!C660*(Annahmen!$D$8-Annahmen!$B$8)*(Annahmen!$C$8-Annahmen!$B$8)),Annahmen!$D$8-SQRT((1-Ziehungen!C660)*(Annahmen!$D$8-Annahmen!$B$8)*(Annahmen!$D$8-Annahmen!$C$8)))))</x:f>
        <x:v>5269.469294044934</x:v>
      </x:c>
      <x:c r="D660" s="18" t="n">
        <x:f>IF(Annahmen!$B$15&lt;&gt;"gültig","",IF(Annahmen!$B$9=Annahmen!$D$9,Annahmen!$B$9,IF(Ziehungen!D660&lt;=(Annahmen!$C$9-Annahmen!$B$9)/(Annahmen!$D$9-Annahmen!$B$9),Annahmen!$B$9+SQRT(Ziehungen!D660*(Annahmen!$D$9-Annahmen!$B$9)*(Annahmen!$C$9-Annahmen!$B$9)),Annahmen!$D$9-SQRT((1-Ziehungen!D660)*(Annahmen!$D$9-Annahmen!$B$9)*(Annahmen!$D$9-Annahmen!$C$9)))))</x:f>
        <x:v>1856.5911138905317</x:v>
      </x:c>
      <x:c r="E660" s="18" t="n">
        <x:f>IF(Annahmen!$B$15="gültig",SUM(B660:D660),"")</x:f>
        <x:v>17580.712146752747</x:v>
      </x:c>
      <x:c r="F660" s="14" t="n">
        <x:f>IF(Annahmen!$B$15="gültig",IF(E660&gt;Annahmen!$B$12,1,0),"")</x:f>
        <x:v>0</x:v>
      </x:c>
    </x:row>
    <x:row r="661" ht="23" customHeight="1">
      <x:c r="A661" s="14" t="n">
        <x:f>Ziehungen!A661</x:f>
        <x:v>655</x:v>
      </x:c>
      <x:c r="B661" s="18" t="n">
        <x:f>IF(Annahmen!$B$15&lt;&gt;"gültig","",IF(Annahmen!$B$7=Annahmen!$D$7,Annahmen!$B$7,IF(Ziehungen!B661&lt;=(Annahmen!$C$7-Annahmen!$B$7)/(Annahmen!$D$7-Annahmen!$B$7),Annahmen!$B$7+SQRT(Ziehungen!B661*(Annahmen!$D$7-Annahmen!$B$7)*(Annahmen!$C$7-Annahmen!$B$7)),Annahmen!$D$7-SQRT((1-Ziehungen!B661)*(Annahmen!$D$7-Annahmen!$B$7)*(Annahmen!$D$7-Annahmen!$C$7)))))</x:f>
        <x:v>12450.991993065774</x:v>
      </x:c>
      <x:c r="C661" s="18" t="n">
        <x:f>IF(Annahmen!$B$15&lt;&gt;"gültig","",IF(Annahmen!$B$8=Annahmen!$D$8,Annahmen!$B$8,IF(Ziehungen!C661&lt;=(Annahmen!$C$8-Annahmen!$B$8)/(Annahmen!$D$8-Annahmen!$B$8),Annahmen!$B$8+SQRT(Ziehungen!C661*(Annahmen!$D$8-Annahmen!$B$8)*(Annahmen!$C$8-Annahmen!$B$8)),Annahmen!$D$8-SQRT((1-Ziehungen!C661)*(Annahmen!$D$8-Annahmen!$B$8)*(Annahmen!$D$8-Annahmen!$C$8)))))</x:f>
        <x:v>6099.410668650999</x:v>
      </x:c>
      <x:c r="D661" s="18" t="n">
        <x:f>IF(Annahmen!$B$15&lt;&gt;"gültig","",IF(Annahmen!$B$9=Annahmen!$D$9,Annahmen!$B$9,IF(Ziehungen!D661&lt;=(Annahmen!$C$9-Annahmen!$B$9)/(Annahmen!$D$9-Annahmen!$B$9),Annahmen!$B$9+SQRT(Ziehungen!D661*(Annahmen!$D$9-Annahmen!$B$9)*(Annahmen!$C$9-Annahmen!$B$9)),Annahmen!$D$9-SQRT((1-Ziehungen!D661)*(Annahmen!$D$9-Annahmen!$B$9)*(Annahmen!$D$9-Annahmen!$C$9)))))</x:f>
        <x:v>1509.164085287725</x:v>
      </x:c>
      <x:c r="E661" s="18" t="n">
        <x:f>IF(Annahmen!$B$15="gültig",SUM(B661:D661),"")</x:f>
        <x:v>20059.566747004497</x:v>
      </x:c>
      <x:c r="F661" s="14" t="n">
        <x:f>IF(Annahmen!$B$15="gültig",IF(E661&gt;Annahmen!$B$12,1,0),"")</x:f>
        <x:v>1</x:v>
      </x:c>
    </x:row>
    <x:row r="662" ht="23" customHeight="1">
      <x:c r="A662" s="14" t="n">
        <x:f>Ziehungen!A662</x:f>
        <x:v>656</x:v>
      </x:c>
      <x:c r="B662" s="18" t="n">
        <x:f>IF(Annahmen!$B$15&lt;&gt;"gültig","",IF(Annahmen!$B$7=Annahmen!$D$7,Annahmen!$B$7,IF(Ziehungen!B662&lt;=(Annahmen!$C$7-Annahmen!$B$7)/(Annahmen!$D$7-Annahmen!$B$7),Annahmen!$B$7+SQRT(Ziehungen!B662*(Annahmen!$D$7-Annahmen!$B$7)*(Annahmen!$C$7-Annahmen!$B$7)),Annahmen!$D$7-SQRT((1-Ziehungen!B662)*(Annahmen!$D$7-Annahmen!$B$7)*(Annahmen!$D$7-Annahmen!$C$7)))))</x:f>
        <x:v>9751.653831889693</x:v>
      </x:c>
      <x:c r="C662" s="18" t="n">
        <x:f>IF(Annahmen!$B$15&lt;&gt;"gültig","",IF(Annahmen!$B$8=Annahmen!$D$8,Annahmen!$B$8,IF(Ziehungen!C662&lt;=(Annahmen!$C$8-Annahmen!$B$8)/(Annahmen!$D$8-Annahmen!$B$8),Annahmen!$B$8+SQRT(Ziehungen!C662*(Annahmen!$D$8-Annahmen!$B$8)*(Annahmen!$C$8-Annahmen!$B$8)),Annahmen!$D$8-SQRT((1-Ziehungen!C662)*(Annahmen!$D$8-Annahmen!$B$8)*(Annahmen!$D$8-Annahmen!$C$8)))))</x:f>
        <x:v>6764.798973513287</x:v>
      </x:c>
      <x:c r="D662" s="18" t="n">
        <x:f>IF(Annahmen!$B$15&lt;&gt;"gültig","",IF(Annahmen!$B$9=Annahmen!$D$9,Annahmen!$B$9,IF(Ziehungen!D662&lt;=(Annahmen!$C$9-Annahmen!$B$9)/(Annahmen!$D$9-Annahmen!$B$9),Annahmen!$B$9+SQRT(Ziehungen!D662*(Annahmen!$D$9-Annahmen!$B$9)*(Annahmen!$C$9-Annahmen!$B$9)),Annahmen!$D$9-SQRT((1-Ziehungen!D662)*(Annahmen!$D$9-Annahmen!$B$9)*(Annahmen!$D$9-Annahmen!$C$9)))))</x:f>
        <x:v>1945.5561020166458</x:v>
      </x:c>
      <x:c r="E662" s="18" t="n">
        <x:f>IF(Annahmen!$B$15="gültig",SUM(B662:D662),"")</x:f>
        <x:v>18462.008907419626</x:v>
      </x:c>
      <x:c r="F662" s="14" t="n">
        <x:f>IF(Annahmen!$B$15="gültig",IF(E662&gt;Annahmen!$B$12,1,0),"")</x:f>
        <x:v>0</x:v>
      </x:c>
    </x:row>
    <x:row r="663" ht="23" customHeight="1">
      <x:c r="A663" s="14" t="n">
        <x:f>Ziehungen!A663</x:f>
        <x:v>657</x:v>
      </x:c>
      <x:c r="B663" s="18" t="n">
        <x:f>IF(Annahmen!$B$15&lt;&gt;"gültig","",IF(Annahmen!$B$7=Annahmen!$D$7,Annahmen!$B$7,IF(Ziehungen!B663&lt;=(Annahmen!$C$7-Annahmen!$B$7)/(Annahmen!$D$7-Annahmen!$B$7),Annahmen!$B$7+SQRT(Ziehungen!B663*(Annahmen!$D$7-Annahmen!$B$7)*(Annahmen!$C$7-Annahmen!$B$7)),Annahmen!$D$7-SQRT((1-Ziehungen!B663)*(Annahmen!$D$7-Annahmen!$B$7)*(Annahmen!$D$7-Annahmen!$C$7)))))</x:f>
        <x:v>10692.981134220901</x:v>
      </x:c>
      <x:c r="C663" s="18" t="n">
        <x:f>IF(Annahmen!$B$15&lt;&gt;"gültig","",IF(Annahmen!$B$8=Annahmen!$D$8,Annahmen!$B$8,IF(Ziehungen!C663&lt;=(Annahmen!$C$8-Annahmen!$B$8)/(Annahmen!$D$8-Annahmen!$B$8),Annahmen!$B$8+SQRT(Ziehungen!C663*(Annahmen!$D$8-Annahmen!$B$8)*(Annahmen!$C$8-Annahmen!$B$8)),Annahmen!$D$8-SQRT((1-Ziehungen!C663)*(Annahmen!$D$8-Annahmen!$B$8)*(Annahmen!$D$8-Annahmen!$C$8)))))</x:f>
        <x:v>7443.015508651314</x:v>
      </x:c>
      <x:c r="D663" s="18" t="n">
        <x:f>IF(Annahmen!$B$15&lt;&gt;"gültig","",IF(Annahmen!$B$9=Annahmen!$D$9,Annahmen!$B$9,IF(Ziehungen!D663&lt;=(Annahmen!$C$9-Annahmen!$B$9)/(Annahmen!$D$9-Annahmen!$B$9),Annahmen!$B$9+SQRT(Ziehungen!D663*(Annahmen!$D$9-Annahmen!$B$9)*(Annahmen!$C$9-Annahmen!$B$9)),Annahmen!$D$9-SQRT((1-Ziehungen!D663)*(Annahmen!$D$9-Annahmen!$B$9)*(Annahmen!$D$9-Annahmen!$C$9)))))</x:f>
        <x:v>1694.1995907244743</x:v>
      </x:c>
      <x:c r="E663" s="18" t="n">
        <x:f>IF(Annahmen!$B$15="gültig",SUM(B663:D663),"")</x:f>
        <x:v>19830.19623359669</x:v>
      </x:c>
      <x:c r="F663" s="14" t="n">
        <x:f>IF(Annahmen!$B$15="gültig",IF(E663&gt;Annahmen!$B$12,1,0),"")</x:f>
        <x:v>0</x:v>
      </x:c>
    </x:row>
    <x:row r="664" ht="23" customHeight="1">
      <x:c r="A664" s="14" t="n">
        <x:f>Ziehungen!A664</x:f>
        <x:v>658</x:v>
      </x:c>
      <x:c r="B664" s="18" t="n">
        <x:f>IF(Annahmen!$B$15&lt;&gt;"gültig","",IF(Annahmen!$B$7=Annahmen!$D$7,Annahmen!$B$7,IF(Ziehungen!B664&lt;=(Annahmen!$C$7-Annahmen!$B$7)/(Annahmen!$D$7-Annahmen!$B$7),Annahmen!$B$7+SQRT(Ziehungen!B664*(Annahmen!$D$7-Annahmen!$B$7)*(Annahmen!$C$7-Annahmen!$B$7)),Annahmen!$D$7-SQRT((1-Ziehungen!B664)*(Annahmen!$D$7-Annahmen!$B$7)*(Annahmen!$D$7-Annahmen!$C$7)))))</x:f>
        <x:v>11224.575536378497</x:v>
      </x:c>
      <x:c r="C664" s="18" t="n">
        <x:f>IF(Annahmen!$B$15&lt;&gt;"gültig","",IF(Annahmen!$B$8=Annahmen!$D$8,Annahmen!$B$8,IF(Ziehungen!C664&lt;=(Annahmen!$C$8-Annahmen!$B$8)/(Annahmen!$D$8-Annahmen!$B$8),Annahmen!$B$8+SQRT(Ziehungen!C664*(Annahmen!$D$8-Annahmen!$B$8)*(Annahmen!$C$8-Annahmen!$B$8)),Annahmen!$D$8-SQRT((1-Ziehungen!C664)*(Annahmen!$D$8-Annahmen!$B$8)*(Annahmen!$D$8-Annahmen!$C$8)))))</x:f>
        <x:v>6398.843842031476</x:v>
      </x:c>
      <x:c r="D664" s="18" t="n">
        <x:f>IF(Annahmen!$B$15&lt;&gt;"gültig","",IF(Annahmen!$B$9=Annahmen!$D$9,Annahmen!$B$9,IF(Ziehungen!D664&lt;=(Annahmen!$C$9-Annahmen!$B$9)/(Annahmen!$D$9-Annahmen!$B$9),Annahmen!$B$9+SQRT(Ziehungen!D664*(Annahmen!$D$9-Annahmen!$B$9)*(Annahmen!$C$9-Annahmen!$B$9)),Annahmen!$D$9-SQRT((1-Ziehungen!D664)*(Annahmen!$D$9-Annahmen!$B$9)*(Annahmen!$D$9-Annahmen!$C$9)))))</x:f>
        <x:v>1724.6922448980629</x:v>
      </x:c>
      <x:c r="E664" s="18" t="n">
        <x:f>IF(Annahmen!$B$15="gültig",SUM(B664:D664),"")</x:f>
        <x:v>19348.111623308036</x:v>
      </x:c>
      <x:c r="F664" s="14" t="n">
        <x:f>IF(Annahmen!$B$15="gültig",IF(E664&gt;Annahmen!$B$12,1,0),"")</x:f>
        <x:v>0</x:v>
      </x:c>
    </x:row>
    <x:row r="665" ht="23" customHeight="1">
      <x:c r="A665" s="14" t="n">
        <x:f>Ziehungen!A665</x:f>
        <x:v>659</x:v>
      </x:c>
      <x:c r="B665" s="18" t="n">
        <x:f>IF(Annahmen!$B$15&lt;&gt;"gültig","",IF(Annahmen!$B$7=Annahmen!$D$7,Annahmen!$B$7,IF(Ziehungen!B665&lt;=(Annahmen!$C$7-Annahmen!$B$7)/(Annahmen!$D$7-Annahmen!$B$7),Annahmen!$B$7+SQRT(Ziehungen!B665*(Annahmen!$D$7-Annahmen!$B$7)*(Annahmen!$C$7-Annahmen!$B$7)),Annahmen!$D$7-SQRT((1-Ziehungen!B665)*(Annahmen!$D$7-Annahmen!$B$7)*(Annahmen!$D$7-Annahmen!$C$7)))))</x:f>
        <x:v>9566.286150360473</x:v>
      </x:c>
      <x:c r="C665" s="18" t="n">
        <x:f>IF(Annahmen!$B$15&lt;&gt;"gültig","",IF(Annahmen!$B$8=Annahmen!$D$8,Annahmen!$B$8,IF(Ziehungen!C665&lt;=(Annahmen!$C$8-Annahmen!$B$8)/(Annahmen!$D$8-Annahmen!$B$8),Annahmen!$B$8+SQRT(Ziehungen!C665*(Annahmen!$D$8-Annahmen!$B$8)*(Annahmen!$C$8-Annahmen!$B$8)),Annahmen!$D$8-SQRT((1-Ziehungen!C665)*(Annahmen!$D$8-Annahmen!$B$8)*(Annahmen!$D$8-Annahmen!$C$8)))))</x:f>
        <x:v>7266.895307829475</x:v>
      </x:c>
      <x:c r="D665" s="18" t="n">
        <x:f>IF(Annahmen!$B$15&lt;&gt;"gültig","",IF(Annahmen!$B$9=Annahmen!$D$9,Annahmen!$B$9,IF(Ziehungen!D665&lt;=(Annahmen!$C$9-Annahmen!$B$9)/(Annahmen!$D$9-Annahmen!$B$9),Annahmen!$B$9+SQRT(Ziehungen!D665*(Annahmen!$D$9-Annahmen!$B$9)*(Annahmen!$C$9-Annahmen!$B$9)),Annahmen!$D$9-SQRT((1-Ziehungen!D665)*(Annahmen!$D$9-Annahmen!$B$9)*(Annahmen!$D$9-Annahmen!$C$9)))))</x:f>
        <x:v>2369.9120359389335</x:v>
      </x:c>
      <x:c r="E665" s="18" t="n">
        <x:f>IF(Annahmen!$B$15="gültig",SUM(B665:D665),"")</x:f>
        <x:v>19203.093494128883</x:v>
      </x:c>
      <x:c r="F665" s="14" t="n">
        <x:f>IF(Annahmen!$B$15="gültig",IF(E665&gt;Annahmen!$B$12,1,0),"")</x:f>
        <x:v>0</x:v>
      </x:c>
    </x:row>
    <x:row r="666" ht="23" customHeight="1">
      <x:c r="A666" s="14" t="n">
        <x:f>Ziehungen!A666</x:f>
        <x:v>660</x:v>
      </x:c>
      <x:c r="B666" s="18" t="n">
        <x:f>IF(Annahmen!$B$15&lt;&gt;"gültig","",IF(Annahmen!$B$7=Annahmen!$D$7,Annahmen!$B$7,IF(Ziehungen!B666&lt;=(Annahmen!$C$7-Annahmen!$B$7)/(Annahmen!$D$7-Annahmen!$B$7),Annahmen!$B$7+SQRT(Ziehungen!B666*(Annahmen!$D$7-Annahmen!$B$7)*(Annahmen!$C$7-Annahmen!$B$7)),Annahmen!$D$7-SQRT((1-Ziehungen!B666)*(Annahmen!$D$7-Annahmen!$B$7)*(Annahmen!$D$7-Annahmen!$C$7)))))</x:f>
        <x:v>9223.315038046607</x:v>
      </x:c>
      <x:c r="C666" s="18" t="n">
        <x:f>IF(Annahmen!$B$15&lt;&gt;"gültig","",IF(Annahmen!$B$8=Annahmen!$D$8,Annahmen!$B$8,IF(Ziehungen!C666&lt;=(Annahmen!$C$8-Annahmen!$B$8)/(Annahmen!$D$8-Annahmen!$B$8),Annahmen!$B$8+SQRT(Ziehungen!C666*(Annahmen!$D$8-Annahmen!$B$8)*(Annahmen!$C$8-Annahmen!$B$8)),Annahmen!$D$8-SQRT((1-Ziehungen!C666)*(Annahmen!$D$8-Annahmen!$B$8)*(Annahmen!$D$8-Annahmen!$C$8)))))</x:f>
        <x:v>5746.135130134316</x:v>
      </x:c>
      <x:c r="D666" s="18" t="n">
        <x:f>IF(Annahmen!$B$15&lt;&gt;"gültig","",IF(Annahmen!$B$9=Annahmen!$D$9,Annahmen!$B$9,IF(Ziehungen!D666&lt;=(Annahmen!$C$9-Annahmen!$B$9)/(Annahmen!$D$9-Annahmen!$B$9),Annahmen!$B$9+SQRT(Ziehungen!D666*(Annahmen!$D$9-Annahmen!$B$9)*(Annahmen!$C$9-Annahmen!$B$9)),Annahmen!$D$9-SQRT((1-Ziehungen!D666)*(Annahmen!$D$9-Annahmen!$B$9)*(Annahmen!$D$9-Annahmen!$C$9)))))</x:f>
        <x:v>1749.248578919379</x:v>
      </x:c>
      <x:c r="E666" s="18" t="n">
        <x:f>IF(Annahmen!$B$15="gültig",SUM(B666:D666),"")</x:f>
        <x:v>16718.6987471003</x:v>
      </x:c>
      <x:c r="F666" s="14" t="n">
        <x:f>IF(Annahmen!$B$15="gültig",IF(E666&gt;Annahmen!$B$12,1,0),"")</x:f>
        <x:v>0</x:v>
      </x:c>
    </x:row>
    <x:row r="667" ht="23" customHeight="1">
      <x:c r="A667" s="14" t="n">
        <x:f>Ziehungen!A667</x:f>
        <x:v>661</x:v>
      </x:c>
      <x:c r="B667" s="18" t="n">
        <x:f>IF(Annahmen!$B$15&lt;&gt;"gültig","",IF(Annahmen!$B$7=Annahmen!$D$7,Annahmen!$B$7,IF(Ziehungen!B667&lt;=(Annahmen!$C$7-Annahmen!$B$7)/(Annahmen!$D$7-Annahmen!$B$7),Annahmen!$B$7+SQRT(Ziehungen!B667*(Annahmen!$D$7-Annahmen!$B$7)*(Annahmen!$C$7-Annahmen!$B$7)),Annahmen!$D$7-SQRT((1-Ziehungen!B667)*(Annahmen!$D$7-Annahmen!$B$7)*(Annahmen!$D$7-Annahmen!$C$7)))))</x:f>
        <x:v>12359.160564165337</x:v>
      </x:c>
      <x:c r="C667" s="18" t="n">
        <x:f>IF(Annahmen!$B$15&lt;&gt;"gültig","",IF(Annahmen!$B$8=Annahmen!$D$8,Annahmen!$B$8,IF(Ziehungen!C667&lt;=(Annahmen!$C$8-Annahmen!$B$8)/(Annahmen!$D$8-Annahmen!$B$8),Annahmen!$B$8+SQRT(Ziehungen!C667*(Annahmen!$D$8-Annahmen!$B$8)*(Annahmen!$C$8-Annahmen!$B$8)),Annahmen!$D$8-SQRT((1-Ziehungen!C667)*(Annahmen!$D$8-Annahmen!$B$8)*(Annahmen!$D$8-Annahmen!$C$8)))))</x:f>
        <x:v>5433.345900826261</x:v>
      </x:c>
      <x:c r="D667" s="18" t="n">
        <x:f>IF(Annahmen!$B$15&lt;&gt;"gültig","",IF(Annahmen!$B$9=Annahmen!$D$9,Annahmen!$B$9,IF(Ziehungen!D667&lt;=(Annahmen!$C$9-Annahmen!$B$9)/(Annahmen!$D$9-Annahmen!$B$9),Annahmen!$B$9+SQRT(Ziehungen!D667*(Annahmen!$D$9-Annahmen!$B$9)*(Annahmen!$C$9-Annahmen!$B$9)),Annahmen!$D$9-SQRT((1-Ziehungen!D667)*(Annahmen!$D$9-Annahmen!$B$9)*(Annahmen!$D$9-Annahmen!$C$9)))))</x:f>
        <x:v>1645.9489294353768</x:v>
      </x:c>
      <x:c r="E667" s="18" t="n">
        <x:f>IF(Annahmen!$B$15="gültig",SUM(B667:D667),"")</x:f>
        <x:v>19438.455394426976</x:v>
      </x:c>
      <x:c r="F667" s="14" t="n">
        <x:f>IF(Annahmen!$B$15="gültig",IF(E667&gt;Annahmen!$B$12,1,0),"")</x:f>
        <x:v>0</x:v>
      </x:c>
    </x:row>
    <x:row r="668" ht="23" customHeight="1">
      <x:c r="A668" s="14" t="n">
        <x:f>Ziehungen!A668</x:f>
        <x:v>662</x:v>
      </x:c>
      <x:c r="B668" s="18" t="n">
        <x:f>IF(Annahmen!$B$15&lt;&gt;"gültig","",IF(Annahmen!$B$7=Annahmen!$D$7,Annahmen!$B$7,IF(Ziehungen!B668&lt;=(Annahmen!$C$7-Annahmen!$B$7)/(Annahmen!$D$7-Annahmen!$B$7),Annahmen!$B$7+SQRT(Ziehungen!B668*(Annahmen!$D$7-Annahmen!$B$7)*(Annahmen!$C$7-Annahmen!$B$7)),Annahmen!$D$7-SQRT((1-Ziehungen!B668)*(Annahmen!$D$7-Annahmen!$B$7)*(Annahmen!$D$7-Annahmen!$C$7)))))</x:f>
        <x:v>12738.478616600096</x:v>
      </x:c>
      <x:c r="C668" s="18" t="n">
        <x:f>IF(Annahmen!$B$15&lt;&gt;"gültig","",IF(Annahmen!$B$8=Annahmen!$D$8,Annahmen!$B$8,IF(Ziehungen!C668&lt;=(Annahmen!$C$8-Annahmen!$B$8)/(Annahmen!$D$8-Annahmen!$B$8),Annahmen!$B$8+SQRT(Ziehungen!C668*(Annahmen!$D$8-Annahmen!$B$8)*(Annahmen!$C$8-Annahmen!$B$8)),Annahmen!$D$8-SQRT((1-Ziehungen!C668)*(Annahmen!$D$8-Annahmen!$B$8)*(Annahmen!$D$8-Annahmen!$C$8)))))</x:f>
        <x:v>4959.76098232307</x:v>
      </x:c>
      <x:c r="D668" s="18" t="n">
        <x:f>IF(Annahmen!$B$15&lt;&gt;"gültig","",IF(Annahmen!$B$9=Annahmen!$D$9,Annahmen!$B$9,IF(Ziehungen!D668&lt;=(Annahmen!$C$9-Annahmen!$B$9)/(Annahmen!$D$9-Annahmen!$B$9),Annahmen!$B$9+SQRT(Ziehungen!D668*(Annahmen!$D$9-Annahmen!$B$9)*(Annahmen!$C$9-Annahmen!$B$9)),Annahmen!$D$9-SQRT((1-Ziehungen!D668)*(Annahmen!$D$9-Annahmen!$B$9)*(Annahmen!$D$9-Annahmen!$C$9)))))</x:f>
        <x:v>1885.615510069423</x:v>
      </x:c>
      <x:c r="E668" s="18" t="n">
        <x:f>IF(Annahmen!$B$15="gültig",SUM(B668:D668),"")</x:f>
        <x:v>19583.85510899259</x:v>
      </x:c>
      <x:c r="F668" s="14" t="n">
        <x:f>IF(Annahmen!$B$15="gültig",IF(E668&gt;Annahmen!$B$12,1,0),"")</x:f>
        <x:v>0</x:v>
      </x:c>
    </x:row>
    <x:row r="669" ht="23" customHeight="1">
      <x:c r="A669" s="14" t="n">
        <x:f>Ziehungen!A669</x:f>
        <x:v>663</x:v>
      </x:c>
      <x:c r="B669" s="18" t="n">
        <x:f>IF(Annahmen!$B$15&lt;&gt;"gültig","",IF(Annahmen!$B$7=Annahmen!$D$7,Annahmen!$B$7,IF(Ziehungen!B669&lt;=(Annahmen!$C$7-Annahmen!$B$7)/(Annahmen!$D$7-Annahmen!$B$7),Annahmen!$B$7+SQRT(Ziehungen!B669*(Annahmen!$D$7-Annahmen!$B$7)*(Annahmen!$C$7-Annahmen!$B$7)),Annahmen!$D$7-SQRT((1-Ziehungen!B669)*(Annahmen!$D$7-Annahmen!$B$7)*(Annahmen!$D$7-Annahmen!$C$7)))))</x:f>
        <x:v>10415.01223489236</x:v>
      </x:c>
      <x:c r="C669" s="18" t="n">
        <x:f>IF(Annahmen!$B$15&lt;&gt;"gültig","",IF(Annahmen!$B$8=Annahmen!$D$8,Annahmen!$B$8,IF(Ziehungen!C669&lt;=(Annahmen!$C$8-Annahmen!$B$8)/(Annahmen!$D$8-Annahmen!$B$8),Annahmen!$B$8+SQRT(Ziehungen!C669*(Annahmen!$D$8-Annahmen!$B$8)*(Annahmen!$C$8-Annahmen!$B$8)),Annahmen!$D$8-SQRT((1-Ziehungen!C669)*(Annahmen!$D$8-Annahmen!$B$8)*(Annahmen!$D$8-Annahmen!$C$8)))))</x:f>
        <x:v>7046.390976829422</x:v>
      </x:c>
      <x:c r="D669" s="18" t="n">
        <x:f>IF(Annahmen!$B$15&lt;&gt;"gültig","",IF(Annahmen!$B$9=Annahmen!$D$9,Annahmen!$B$9,IF(Ziehungen!D669&lt;=(Annahmen!$C$9-Annahmen!$B$9)/(Annahmen!$D$9-Annahmen!$B$9),Annahmen!$B$9+SQRT(Ziehungen!D669*(Annahmen!$D$9-Annahmen!$B$9)*(Annahmen!$C$9-Annahmen!$B$9)),Annahmen!$D$9-SQRT((1-Ziehungen!D669)*(Annahmen!$D$9-Annahmen!$B$9)*(Annahmen!$D$9-Annahmen!$C$9)))))</x:f>
        <x:v>1656.620588617382</x:v>
      </x:c>
      <x:c r="E669" s="18" t="n">
        <x:f>IF(Annahmen!$B$15="gültig",SUM(B669:D669),"")</x:f>
        <x:v>19118.02380033916</x:v>
      </x:c>
      <x:c r="F669" s="14" t="n">
        <x:f>IF(Annahmen!$B$15="gültig",IF(E669&gt;Annahmen!$B$12,1,0),"")</x:f>
        <x:v>0</x:v>
      </x:c>
    </x:row>
    <x:row r="670" ht="23" customHeight="1">
      <x:c r="A670" s="14" t="n">
        <x:f>Ziehungen!A670</x:f>
        <x:v>664</x:v>
      </x:c>
      <x:c r="B670" s="18" t="n">
        <x:f>IF(Annahmen!$B$15&lt;&gt;"gültig","",IF(Annahmen!$B$7=Annahmen!$D$7,Annahmen!$B$7,IF(Ziehungen!B670&lt;=(Annahmen!$C$7-Annahmen!$B$7)/(Annahmen!$D$7-Annahmen!$B$7),Annahmen!$B$7+SQRT(Ziehungen!B670*(Annahmen!$D$7-Annahmen!$B$7)*(Annahmen!$C$7-Annahmen!$B$7)),Annahmen!$D$7-SQRT((1-Ziehungen!B670)*(Annahmen!$D$7-Annahmen!$B$7)*(Annahmen!$D$7-Annahmen!$C$7)))))</x:f>
        <x:v>9961.734102572476</x:v>
      </x:c>
      <x:c r="C670" s="18" t="n">
        <x:f>IF(Annahmen!$B$15&lt;&gt;"gültig","",IF(Annahmen!$B$8=Annahmen!$D$8,Annahmen!$B$8,IF(Ziehungen!C670&lt;=(Annahmen!$C$8-Annahmen!$B$8)/(Annahmen!$D$8-Annahmen!$B$8),Annahmen!$B$8+SQRT(Ziehungen!C670*(Annahmen!$D$8-Annahmen!$B$8)*(Annahmen!$C$8-Annahmen!$B$8)),Annahmen!$D$8-SQRT((1-Ziehungen!C670)*(Annahmen!$D$8-Annahmen!$B$8)*(Annahmen!$D$8-Annahmen!$C$8)))))</x:f>
        <x:v>5050.566880635181</x:v>
      </x:c>
      <x:c r="D670" s="18" t="n">
        <x:f>IF(Annahmen!$B$15&lt;&gt;"gültig","",IF(Annahmen!$B$9=Annahmen!$D$9,Annahmen!$B$9,IF(Ziehungen!D670&lt;=(Annahmen!$C$9-Annahmen!$B$9)/(Annahmen!$D$9-Annahmen!$B$9),Annahmen!$B$9+SQRT(Ziehungen!D670*(Annahmen!$D$9-Annahmen!$B$9)*(Annahmen!$C$9-Annahmen!$B$9)),Annahmen!$D$9-SQRT((1-Ziehungen!D670)*(Annahmen!$D$9-Annahmen!$B$9)*(Annahmen!$D$9-Annahmen!$C$9)))))</x:f>
        <x:v>1562.5608934677327</x:v>
      </x:c>
      <x:c r="E670" s="18" t="n">
        <x:f>IF(Annahmen!$B$15="gültig",SUM(B670:D670),"")</x:f>
        <x:v>16574.86187667539</x:v>
      </x:c>
      <x:c r="F670" s="14" t="n">
        <x:f>IF(Annahmen!$B$15="gültig",IF(E670&gt;Annahmen!$B$12,1,0),"")</x:f>
        <x:v>0</x:v>
      </x:c>
    </x:row>
    <x:row r="671" ht="23" customHeight="1">
      <x:c r="A671" s="14" t="n">
        <x:f>Ziehungen!A671</x:f>
        <x:v>665</x:v>
      </x:c>
      <x:c r="B671" s="18" t="n">
        <x:f>IF(Annahmen!$B$15&lt;&gt;"gültig","",IF(Annahmen!$B$7=Annahmen!$D$7,Annahmen!$B$7,IF(Ziehungen!B671&lt;=(Annahmen!$C$7-Annahmen!$B$7)/(Annahmen!$D$7-Annahmen!$B$7),Annahmen!$B$7+SQRT(Ziehungen!B671*(Annahmen!$D$7-Annahmen!$B$7)*(Annahmen!$C$7-Annahmen!$B$7)),Annahmen!$D$7-SQRT((1-Ziehungen!B671)*(Annahmen!$D$7-Annahmen!$B$7)*(Annahmen!$D$7-Annahmen!$C$7)))))</x:f>
        <x:v>9659.911720695512</x:v>
      </x:c>
      <x:c r="C671" s="18" t="n">
        <x:f>IF(Annahmen!$B$15&lt;&gt;"gültig","",IF(Annahmen!$B$8=Annahmen!$D$8,Annahmen!$B$8,IF(Ziehungen!C671&lt;=(Annahmen!$C$8-Annahmen!$B$8)/(Annahmen!$D$8-Annahmen!$B$8),Annahmen!$B$8+SQRT(Ziehungen!C671*(Annahmen!$D$8-Annahmen!$B$8)*(Annahmen!$C$8-Annahmen!$B$8)),Annahmen!$D$8-SQRT((1-Ziehungen!C671)*(Annahmen!$D$8-Annahmen!$B$8)*(Annahmen!$D$8-Annahmen!$C$8)))))</x:f>
        <x:v>7009.306521643574</x:v>
      </x:c>
      <x:c r="D671" s="18" t="n">
        <x:f>IF(Annahmen!$B$15&lt;&gt;"gültig","",IF(Annahmen!$B$9=Annahmen!$D$9,Annahmen!$B$9,IF(Ziehungen!D671&lt;=(Annahmen!$C$9-Annahmen!$B$9)/(Annahmen!$D$9-Annahmen!$B$9),Annahmen!$B$9+SQRT(Ziehungen!D671*(Annahmen!$D$9-Annahmen!$B$9)*(Annahmen!$C$9-Annahmen!$B$9)),Annahmen!$D$9-SQRT((1-Ziehungen!D671)*(Annahmen!$D$9-Annahmen!$B$9)*(Annahmen!$D$9-Annahmen!$C$9)))))</x:f>
        <x:v>1947.4720034209467</x:v>
      </x:c>
      <x:c r="E671" s="18" t="n">
        <x:f>IF(Annahmen!$B$15="gültig",SUM(B671:D671),"")</x:f>
        <x:v>18616.690245760034</x:v>
      </x:c>
      <x:c r="F671" s="14" t="n">
        <x:f>IF(Annahmen!$B$15="gültig",IF(E671&gt;Annahmen!$B$12,1,0),"")</x:f>
        <x:v>0</x:v>
      </x:c>
    </x:row>
    <x:row r="672" ht="23" customHeight="1">
      <x:c r="A672" s="14" t="n">
        <x:f>Ziehungen!A672</x:f>
        <x:v>666</x:v>
      </x:c>
      <x:c r="B672" s="18" t="n">
        <x:f>IF(Annahmen!$B$15&lt;&gt;"gültig","",IF(Annahmen!$B$7=Annahmen!$D$7,Annahmen!$B$7,IF(Ziehungen!B672&lt;=(Annahmen!$C$7-Annahmen!$B$7)/(Annahmen!$D$7-Annahmen!$B$7),Annahmen!$B$7+SQRT(Ziehungen!B672*(Annahmen!$D$7-Annahmen!$B$7)*(Annahmen!$C$7-Annahmen!$B$7)),Annahmen!$D$7-SQRT((1-Ziehungen!B672)*(Annahmen!$D$7-Annahmen!$B$7)*(Annahmen!$D$7-Annahmen!$C$7)))))</x:f>
        <x:v>11045.131193913197</x:v>
      </x:c>
      <x:c r="C672" s="18" t="n">
        <x:f>IF(Annahmen!$B$15&lt;&gt;"gültig","",IF(Annahmen!$B$8=Annahmen!$D$8,Annahmen!$B$8,IF(Ziehungen!C672&lt;=(Annahmen!$C$8-Annahmen!$B$8)/(Annahmen!$D$8-Annahmen!$B$8),Annahmen!$B$8+SQRT(Ziehungen!C672*(Annahmen!$D$8-Annahmen!$B$8)*(Annahmen!$C$8-Annahmen!$B$8)),Annahmen!$D$8-SQRT((1-Ziehungen!C672)*(Annahmen!$D$8-Annahmen!$B$8)*(Annahmen!$D$8-Annahmen!$C$8)))))</x:f>
        <x:v>5869.18426100749</x:v>
      </x:c>
      <x:c r="D672" s="18" t="n">
        <x:f>IF(Annahmen!$B$15&lt;&gt;"gültig","",IF(Annahmen!$B$9=Annahmen!$D$9,Annahmen!$B$9,IF(Ziehungen!D672&lt;=(Annahmen!$C$9-Annahmen!$B$9)/(Annahmen!$D$9-Annahmen!$B$9),Annahmen!$B$9+SQRT(Ziehungen!D672*(Annahmen!$D$9-Annahmen!$B$9)*(Annahmen!$C$9-Annahmen!$B$9)),Annahmen!$D$9-SQRT((1-Ziehungen!D672)*(Annahmen!$D$9-Annahmen!$B$9)*(Annahmen!$D$9-Annahmen!$C$9)))))</x:f>
        <x:v>1560.6457697411495</x:v>
      </x:c>
      <x:c r="E672" s="18" t="n">
        <x:f>IF(Annahmen!$B$15="gültig",SUM(B672:D672),"")</x:f>
        <x:v>18474.961224661838</x:v>
      </x:c>
      <x:c r="F672" s="14" t="n">
        <x:f>IF(Annahmen!$B$15="gültig",IF(E672&gt;Annahmen!$B$12,1,0),"")</x:f>
        <x:v>0</x:v>
      </x:c>
    </x:row>
    <x:row r="673" ht="23" customHeight="1">
      <x:c r="A673" s="14" t="n">
        <x:f>Ziehungen!A673</x:f>
        <x:v>667</x:v>
      </x:c>
      <x:c r="B673" s="18" t="n">
        <x:f>IF(Annahmen!$B$15&lt;&gt;"gültig","",IF(Annahmen!$B$7=Annahmen!$D$7,Annahmen!$B$7,IF(Ziehungen!B673&lt;=(Annahmen!$C$7-Annahmen!$B$7)/(Annahmen!$D$7-Annahmen!$B$7),Annahmen!$B$7+SQRT(Ziehungen!B673*(Annahmen!$D$7-Annahmen!$B$7)*(Annahmen!$C$7-Annahmen!$B$7)),Annahmen!$D$7-SQRT((1-Ziehungen!B673)*(Annahmen!$D$7-Annahmen!$B$7)*(Annahmen!$D$7-Annahmen!$C$7)))))</x:f>
        <x:v>13510.267519355635</x:v>
      </x:c>
      <x:c r="C673" s="18" t="n">
        <x:f>IF(Annahmen!$B$15&lt;&gt;"gültig","",IF(Annahmen!$B$8=Annahmen!$D$8,Annahmen!$B$8,IF(Ziehungen!C673&lt;=(Annahmen!$C$8-Annahmen!$B$8)/(Annahmen!$D$8-Annahmen!$B$8),Annahmen!$B$8+SQRT(Ziehungen!C673*(Annahmen!$D$8-Annahmen!$B$8)*(Annahmen!$C$8-Annahmen!$B$8)),Annahmen!$D$8-SQRT((1-Ziehungen!C673)*(Annahmen!$D$8-Annahmen!$B$8)*(Annahmen!$D$8-Annahmen!$C$8)))))</x:f>
        <x:v>5028.978403355006</x:v>
      </x:c>
      <x:c r="D673" s="18" t="n">
        <x:f>IF(Annahmen!$B$15&lt;&gt;"gültig","",IF(Annahmen!$B$9=Annahmen!$D$9,Annahmen!$B$9,IF(Ziehungen!D673&lt;=(Annahmen!$C$9-Annahmen!$B$9)/(Annahmen!$D$9-Annahmen!$B$9),Annahmen!$B$9+SQRT(Ziehungen!D673*(Annahmen!$D$9-Annahmen!$B$9)*(Annahmen!$C$9-Annahmen!$B$9)),Annahmen!$D$9-SQRT((1-Ziehungen!D673)*(Annahmen!$D$9-Annahmen!$B$9)*(Annahmen!$D$9-Annahmen!$C$9)))))</x:f>
        <x:v>1501.812843954678</x:v>
      </x:c>
      <x:c r="E673" s="18" t="n">
        <x:f>IF(Annahmen!$B$15="gültig",SUM(B673:D673),"")</x:f>
        <x:v>20041.05876666532</x:v>
      </x:c>
      <x:c r="F673" s="14" t="n">
        <x:f>IF(Annahmen!$B$15="gültig",IF(E673&gt;Annahmen!$B$12,1,0),"")</x:f>
        <x:v>1</x:v>
      </x:c>
    </x:row>
    <x:row r="674" ht="23" customHeight="1">
      <x:c r="A674" s="14" t="n">
        <x:f>Ziehungen!A674</x:f>
        <x:v>668</x:v>
      </x:c>
      <x:c r="B674" s="18" t="n">
        <x:f>IF(Annahmen!$B$15&lt;&gt;"gültig","",IF(Annahmen!$B$7=Annahmen!$D$7,Annahmen!$B$7,IF(Ziehungen!B674&lt;=(Annahmen!$C$7-Annahmen!$B$7)/(Annahmen!$D$7-Annahmen!$B$7),Annahmen!$B$7+SQRT(Ziehungen!B674*(Annahmen!$D$7-Annahmen!$B$7)*(Annahmen!$C$7-Annahmen!$B$7)),Annahmen!$D$7-SQRT((1-Ziehungen!B674)*(Annahmen!$D$7-Annahmen!$B$7)*(Annahmen!$D$7-Annahmen!$C$7)))))</x:f>
        <x:v>10396.192793896404</x:v>
      </x:c>
      <x:c r="C674" s="18" t="n">
        <x:f>IF(Annahmen!$B$15&lt;&gt;"gültig","",IF(Annahmen!$B$8=Annahmen!$D$8,Annahmen!$B$8,IF(Ziehungen!C674&lt;=(Annahmen!$C$8-Annahmen!$B$8)/(Annahmen!$D$8-Annahmen!$B$8),Annahmen!$B$8+SQRT(Ziehungen!C674*(Annahmen!$D$8-Annahmen!$B$8)*(Annahmen!$C$8-Annahmen!$B$8)),Annahmen!$D$8-SQRT((1-Ziehungen!C674)*(Annahmen!$D$8-Annahmen!$B$8)*(Annahmen!$D$8-Annahmen!$C$8)))))</x:f>
        <x:v>7168.051968584442</x:v>
      </x:c>
      <x:c r="D674" s="18" t="n">
        <x:f>IF(Annahmen!$B$15&lt;&gt;"gültig","",IF(Annahmen!$B$9=Annahmen!$D$9,Annahmen!$B$9,IF(Ziehungen!D674&lt;=(Annahmen!$C$9-Annahmen!$B$9)/(Annahmen!$D$9-Annahmen!$B$9),Annahmen!$B$9+SQRT(Ziehungen!D674*(Annahmen!$D$9-Annahmen!$B$9)*(Annahmen!$C$9-Annahmen!$B$9)),Annahmen!$D$9-SQRT((1-Ziehungen!D674)*(Annahmen!$D$9-Annahmen!$B$9)*(Annahmen!$D$9-Annahmen!$C$9)))))</x:f>
        <x:v>1842.3800287602785</x:v>
      </x:c>
      <x:c r="E674" s="18" t="n">
        <x:f>IF(Annahmen!$B$15="gültig",SUM(B674:D674),"")</x:f>
        <x:v>19406.624791241124</x:v>
      </x:c>
      <x:c r="F674" s="14" t="n">
        <x:f>IF(Annahmen!$B$15="gültig",IF(E674&gt;Annahmen!$B$12,1,0),"")</x:f>
        <x:v>0</x:v>
      </x:c>
    </x:row>
    <x:row r="675" ht="23" customHeight="1">
      <x:c r="A675" s="14" t="n">
        <x:f>Ziehungen!A675</x:f>
        <x:v>669</x:v>
      </x:c>
      <x:c r="B675" s="18" t="n">
        <x:f>IF(Annahmen!$B$15&lt;&gt;"gültig","",IF(Annahmen!$B$7=Annahmen!$D$7,Annahmen!$B$7,IF(Ziehungen!B675&lt;=(Annahmen!$C$7-Annahmen!$B$7)/(Annahmen!$D$7-Annahmen!$B$7),Annahmen!$B$7+SQRT(Ziehungen!B675*(Annahmen!$D$7-Annahmen!$B$7)*(Annahmen!$C$7-Annahmen!$B$7)),Annahmen!$D$7-SQRT((1-Ziehungen!B675)*(Annahmen!$D$7-Annahmen!$B$7)*(Annahmen!$D$7-Annahmen!$C$7)))))</x:f>
        <x:v>10060.955304834257</x:v>
      </x:c>
      <x:c r="C675" s="18" t="n">
        <x:f>IF(Annahmen!$B$15&lt;&gt;"gültig","",IF(Annahmen!$B$8=Annahmen!$D$8,Annahmen!$B$8,IF(Ziehungen!C675&lt;=(Annahmen!$C$8-Annahmen!$B$8)/(Annahmen!$D$8-Annahmen!$B$8),Annahmen!$B$8+SQRT(Ziehungen!C675*(Annahmen!$D$8-Annahmen!$B$8)*(Annahmen!$C$8-Annahmen!$B$8)),Annahmen!$D$8-SQRT((1-Ziehungen!C675)*(Annahmen!$D$8-Annahmen!$B$8)*(Annahmen!$D$8-Annahmen!$C$8)))))</x:f>
        <x:v>6319.966896955594</x:v>
      </x:c>
      <x:c r="D675" s="18" t="n">
        <x:f>IF(Annahmen!$B$15&lt;&gt;"gültig","",IF(Annahmen!$B$9=Annahmen!$D$9,Annahmen!$B$9,IF(Ziehungen!D675&lt;=(Annahmen!$C$9-Annahmen!$B$9)/(Annahmen!$D$9-Annahmen!$B$9),Annahmen!$B$9+SQRT(Ziehungen!D675*(Annahmen!$D$9-Annahmen!$B$9)*(Annahmen!$C$9-Annahmen!$B$9)),Annahmen!$D$9-SQRT((1-Ziehungen!D675)*(Annahmen!$D$9-Annahmen!$B$9)*(Annahmen!$D$9-Annahmen!$C$9)))))</x:f>
        <x:v>1181.348500059791</x:v>
      </x:c>
      <x:c r="E675" s="18" t="n">
        <x:f>IF(Annahmen!$B$15="gültig",SUM(B675:D675),"")</x:f>
        <x:v>17562.27070184964</x:v>
      </x:c>
      <x:c r="F675" s="14" t="n">
        <x:f>IF(Annahmen!$B$15="gültig",IF(E675&gt;Annahmen!$B$12,1,0),"")</x:f>
        <x:v>0</x:v>
      </x:c>
    </x:row>
    <x:row r="676" ht="23" customHeight="1">
      <x:c r="A676" s="14" t="n">
        <x:f>Ziehungen!A676</x:f>
        <x:v>670</x:v>
      </x:c>
      <x:c r="B676" s="18" t="n">
        <x:f>IF(Annahmen!$B$15&lt;&gt;"gültig","",IF(Annahmen!$B$7=Annahmen!$D$7,Annahmen!$B$7,IF(Ziehungen!B676&lt;=(Annahmen!$C$7-Annahmen!$B$7)/(Annahmen!$D$7-Annahmen!$B$7),Annahmen!$B$7+SQRT(Ziehungen!B676*(Annahmen!$D$7-Annahmen!$B$7)*(Annahmen!$C$7-Annahmen!$B$7)),Annahmen!$D$7-SQRT((1-Ziehungen!B676)*(Annahmen!$D$7-Annahmen!$B$7)*(Annahmen!$D$7-Annahmen!$C$7)))))</x:f>
        <x:v>10524.740802150644</x:v>
      </x:c>
      <x:c r="C676" s="18" t="n">
        <x:f>IF(Annahmen!$B$15&lt;&gt;"gültig","",IF(Annahmen!$B$8=Annahmen!$D$8,Annahmen!$B$8,IF(Ziehungen!C676&lt;=(Annahmen!$C$8-Annahmen!$B$8)/(Annahmen!$D$8-Annahmen!$B$8),Annahmen!$B$8+SQRT(Ziehungen!C676*(Annahmen!$D$8-Annahmen!$B$8)*(Annahmen!$C$8-Annahmen!$B$8)),Annahmen!$D$8-SQRT((1-Ziehungen!C676)*(Annahmen!$D$8-Annahmen!$B$8)*(Annahmen!$D$8-Annahmen!$C$8)))))</x:f>
        <x:v>6716.210408315008</x:v>
      </x:c>
      <x:c r="D676" s="18" t="n">
        <x:f>IF(Annahmen!$B$15&lt;&gt;"gültig","",IF(Annahmen!$B$9=Annahmen!$D$9,Annahmen!$B$9,IF(Ziehungen!D676&lt;=(Annahmen!$C$9-Annahmen!$B$9)/(Annahmen!$D$9-Annahmen!$B$9),Annahmen!$B$9+SQRT(Ziehungen!D676*(Annahmen!$D$9-Annahmen!$B$9)*(Annahmen!$C$9-Annahmen!$B$9)),Annahmen!$D$9-SQRT((1-Ziehungen!D676)*(Annahmen!$D$9-Annahmen!$B$9)*(Annahmen!$D$9-Annahmen!$C$9)))))</x:f>
        <x:v>1885.3713589647884</x:v>
      </x:c>
      <x:c r="E676" s="18" t="n">
        <x:f>IF(Annahmen!$B$15="gültig",SUM(B676:D676),"")</x:f>
        <x:v>19126.322569430442</x:v>
      </x:c>
      <x:c r="F676" s="14" t="n">
        <x:f>IF(Annahmen!$B$15="gültig",IF(E676&gt;Annahmen!$B$12,1,0),"")</x:f>
        <x:v>0</x:v>
      </x:c>
    </x:row>
    <x:row r="677" ht="23" customHeight="1">
      <x:c r="A677" s="14" t="n">
        <x:f>Ziehungen!A677</x:f>
        <x:v>671</x:v>
      </x:c>
      <x:c r="B677" s="18" t="n">
        <x:f>IF(Annahmen!$B$15&lt;&gt;"gültig","",IF(Annahmen!$B$7=Annahmen!$D$7,Annahmen!$B$7,IF(Ziehungen!B677&lt;=(Annahmen!$C$7-Annahmen!$B$7)/(Annahmen!$D$7-Annahmen!$B$7),Annahmen!$B$7+SQRT(Ziehungen!B677*(Annahmen!$D$7-Annahmen!$B$7)*(Annahmen!$C$7-Annahmen!$B$7)),Annahmen!$D$7-SQRT((1-Ziehungen!B677)*(Annahmen!$D$7-Annahmen!$B$7)*(Annahmen!$D$7-Annahmen!$C$7)))))</x:f>
        <x:v>9810.69340506434</x:v>
      </x:c>
      <x:c r="C677" s="18" t="n">
        <x:f>IF(Annahmen!$B$15&lt;&gt;"gültig","",IF(Annahmen!$B$8=Annahmen!$D$8,Annahmen!$B$8,IF(Ziehungen!C677&lt;=(Annahmen!$C$8-Annahmen!$B$8)/(Annahmen!$D$8-Annahmen!$B$8),Annahmen!$B$8+SQRT(Ziehungen!C677*(Annahmen!$D$8-Annahmen!$B$8)*(Annahmen!$C$8-Annahmen!$B$8)),Annahmen!$D$8-SQRT((1-Ziehungen!C677)*(Annahmen!$D$8-Annahmen!$B$8)*(Annahmen!$D$8-Annahmen!$C$8)))))</x:f>
        <x:v>4850.132904905022</x:v>
      </x:c>
      <x:c r="D677" s="18" t="n">
        <x:f>IF(Annahmen!$B$15&lt;&gt;"gültig","",IF(Annahmen!$B$9=Annahmen!$D$9,Annahmen!$B$9,IF(Ziehungen!D677&lt;=(Annahmen!$C$9-Annahmen!$B$9)/(Annahmen!$D$9-Annahmen!$B$9),Annahmen!$B$9+SQRT(Ziehungen!D677*(Annahmen!$D$9-Annahmen!$B$9)*(Annahmen!$C$9-Annahmen!$B$9)),Annahmen!$D$9-SQRT((1-Ziehungen!D677)*(Annahmen!$D$9-Annahmen!$B$9)*(Annahmen!$D$9-Annahmen!$C$9)))))</x:f>
        <x:v>1323.603146351054</x:v>
      </x:c>
      <x:c r="E677" s="18" t="n">
        <x:f>IF(Annahmen!$B$15="gültig",SUM(B677:D677),"")</x:f>
        <x:v>15984.429456320415</x:v>
      </x:c>
      <x:c r="F677" s="14" t="n">
        <x:f>IF(Annahmen!$B$15="gültig",IF(E677&gt;Annahmen!$B$12,1,0),"")</x:f>
        <x:v>0</x:v>
      </x:c>
    </x:row>
    <x:row r="678" ht="23" customHeight="1">
      <x:c r="A678" s="14" t="n">
        <x:f>Ziehungen!A678</x:f>
        <x:v>672</x:v>
      </x:c>
      <x:c r="B678" s="18" t="n">
        <x:f>IF(Annahmen!$B$15&lt;&gt;"gültig","",IF(Annahmen!$B$7=Annahmen!$D$7,Annahmen!$B$7,IF(Ziehungen!B678&lt;=(Annahmen!$C$7-Annahmen!$B$7)/(Annahmen!$D$7-Annahmen!$B$7),Annahmen!$B$7+SQRT(Ziehungen!B678*(Annahmen!$D$7-Annahmen!$B$7)*(Annahmen!$C$7-Annahmen!$B$7)),Annahmen!$D$7-SQRT((1-Ziehungen!B678)*(Annahmen!$D$7-Annahmen!$B$7)*(Annahmen!$D$7-Annahmen!$C$7)))))</x:f>
        <x:v>10821.42650400375</x:v>
      </x:c>
      <x:c r="C678" s="18" t="n">
        <x:f>IF(Annahmen!$B$15&lt;&gt;"gültig","",IF(Annahmen!$B$8=Annahmen!$D$8,Annahmen!$B$8,IF(Ziehungen!C678&lt;=(Annahmen!$C$8-Annahmen!$B$8)/(Annahmen!$D$8-Annahmen!$B$8),Annahmen!$B$8+SQRT(Ziehungen!C678*(Annahmen!$D$8-Annahmen!$B$8)*(Annahmen!$C$8-Annahmen!$B$8)),Annahmen!$D$8-SQRT((1-Ziehungen!C678)*(Annahmen!$D$8-Annahmen!$B$8)*(Annahmen!$D$8-Annahmen!$C$8)))))</x:f>
        <x:v>5684.854258572997</x:v>
      </x:c>
      <x:c r="D678" s="18" t="n">
        <x:f>IF(Annahmen!$B$15&lt;&gt;"gültig","",IF(Annahmen!$B$9=Annahmen!$D$9,Annahmen!$B$9,IF(Ziehungen!D678&lt;=(Annahmen!$C$9-Annahmen!$B$9)/(Annahmen!$D$9-Annahmen!$B$9),Annahmen!$B$9+SQRT(Ziehungen!D678*(Annahmen!$D$9-Annahmen!$B$9)*(Annahmen!$C$9-Annahmen!$B$9)),Annahmen!$D$9-SQRT((1-Ziehungen!D678)*(Annahmen!$D$9-Annahmen!$B$9)*(Annahmen!$D$9-Annahmen!$C$9)))))</x:f>
        <x:v>2239.5024839222465</x:v>
      </x:c>
      <x:c r="E678" s="18" t="n">
        <x:f>IF(Annahmen!$B$15="gültig",SUM(B678:D678),"")</x:f>
        <x:v>18745.78324649899</x:v>
      </x:c>
      <x:c r="F678" s="14" t="n">
        <x:f>IF(Annahmen!$B$15="gültig",IF(E678&gt;Annahmen!$B$12,1,0),"")</x:f>
        <x:v>0</x:v>
      </x:c>
    </x:row>
    <x:row r="679" ht="23" customHeight="1">
      <x:c r="A679" s="14" t="n">
        <x:f>Ziehungen!A679</x:f>
        <x:v>673</x:v>
      </x:c>
      <x:c r="B679" s="18" t="n">
        <x:f>IF(Annahmen!$B$15&lt;&gt;"gültig","",IF(Annahmen!$B$7=Annahmen!$D$7,Annahmen!$B$7,IF(Ziehungen!B679&lt;=(Annahmen!$C$7-Annahmen!$B$7)/(Annahmen!$D$7-Annahmen!$B$7),Annahmen!$B$7+SQRT(Ziehungen!B679*(Annahmen!$D$7-Annahmen!$B$7)*(Annahmen!$C$7-Annahmen!$B$7)),Annahmen!$D$7-SQRT((1-Ziehungen!B679)*(Annahmen!$D$7-Annahmen!$B$7)*(Annahmen!$D$7-Annahmen!$C$7)))))</x:f>
        <x:v>12917.792341947828</x:v>
      </x:c>
      <x:c r="C679" s="18" t="n">
        <x:f>IF(Annahmen!$B$15&lt;&gt;"gültig","",IF(Annahmen!$B$8=Annahmen!$D$8,Annahmen!$B$8,IF(Ziehungen!C679&lt;=(Annahmen!$C$8-Annahmen!$B$8)/(Annahmen!$D$8-Annahmen!$B$8),Annahmen!$B$8+SQRT(Ziehungen!C679*(Annahmen!$D$8-Annahmen!$B$8)*(Annahmen!$C$8-Annahmen!$B$8)),Annahmen!$D$8-SQRT((1-Ziehungen!C679)*(Annahmen!$D$8-Annahmen!$B$8)*(Annahmen!$D$8-Annahmen!$C$8)))))</x:f>
        <x:v>4736.775905736004</x:v>
      </x:c>
      <x:c r="D679" s="18" t="n">
        <x:f>IF(Annahmen!$B$15&lt;&gt;"gültig","",IF(Annahmen!$B$9=Annahmen!$D$9,Annahmen!$B$9,IF(Ziehungen!D679&lt;=(Annahmen!$C$9-Annahmen!$B$9)/(Annahmen!$D$9-Annahmen!$B$9),Annahmen!$B$9+SQRT(Ziehungen!D679*(Annahmen!$D$9-Annahmen!$B$9)*(Annahmen!$C$9-Annahmen!$B$9)),Annahmen!$D$9-SQRT((1-Ziehungen!D679)*(Annahmen!$D$9-Annahmen!$B$9)*(Annahmen!$D$9-Annahmen!$C$9)))))</x:f>
        <x:v>2867.064088507658</x:v>
      </x:c>
      <x:c r="E679" s="18" t="n">
        <x:f>IF(Annahmen!$B$15="gültig",SUM(B679:D679),"")</x:f>
        <x:v>20521.63233619149</x:v>
      </x:c>
      <x:c r="F679" s="14" t="n">
        <x:f>IF(Annahmen!$B$15="gültig",IF(E679&gt;Annahmen!$B$12,1,0),"")</x:f>
        <x:v>1</x:v>
      </x:c>
    </x:row>
    <x:row r="680" ht="23" customHeight="1">
      <x:c r="A680" s="14" t="n">
        <x:f>Ziehungen!A680</x:f>
        <x:v>674</x:v>
      </x:c>
      <x:c r="B680" s="18" t="n">
        <x:f>IF(Annahmen!$B$15&lt;&gt;"gültig","",IF(Annahmen!$B$7=Annahmen!$D$7,Annahmen!$B$7,IF(Ziehungen!B680&lt;=(Annahmen!$C$7-Annahmen!$B$7)/(Annahmen!$D$7-Annahmen!$B$7),Annahmen!$B$7+SQRT(Ziehungen!B680*(Annahmen!$D$7-Annahmen!$B$7)*(Annahmen!$C$7-Annahmen!$B$7)),Annahmen!$D$7-SQRT((1-Ziehungen!B680)*(Annahmen!$D$7-Annahmen!$B$7)*(Annahmen!$D$7-Annahmen!$C$7)))))</x:f>
        <x:v>11454.342934205795</x:v>
      </x:c>
      <x:c r="C680" s="18" t="n">
        <x:f>IF(Annahmen!$B$15&lt;&gt;"gültig","",IF(Annahmen!$B$8=Annahmen!$D$8,Annahmen!$B$8,IF(Ziehungen!C680&lt;=(Annahmen!$C$8-Annahmen!$B$8)/(Annahmen!$D$8-Annahmen!$B$8),Annahmen!$B$8+SQRT(Ziehungen!C680*(Annahmen!$D$8-Annahmen!$B$8)*(Annahmen!$C$8-Annahmen!$B$8)),Annahmen!$D$8-SQRT((1-Ziehungen!C680)*(Annahmen!$D$8-Annahmen!$B$8)*(Annahmen!$D$8-Annahmen!$C$8)))))</x:f>
        <x:v>5252.928502003472</x:v>
      </x:c>
      <x:c r="D680" s="18" t="n">
        <x:f>IF(Annahmen!$B$15&lt;&gt;"gültig","",IF(Annahmen!$B$9=Annahmen!$D$9,Annahmen!$B$9,IF(Ziehungen!D680&lt;=(Annahmen!$C$9-Annahmen!$B$9)/(Annahmen!$D$9-Annahmen!$B$9),Annahmen!$B$9+SQRT(Ziehungen!D680*(Annahmen!$D$9-Annahmen!$B$9)*(Annahmen!$C$9-Annahmen!$B$9)),Annahmen!$D$9-SQRT((1-Ziehungen!D680)*(Annahmen!$D$9-Annahmen!$B$9)*(Annahmen!$D$9-Annahmen!$C$9)))))</x:f>
        <x:v>1325.371928589495</x:v>
      </x:c>
      <x:c r="E680" s="18" t="n">
        <x:f>IF(Annahmen!$B$15="gültig",SUM(B680:D680),"")</x:f>
        <x:v>18032.64336479876</x:v>
      </x:c>
      <x:c r="F680" s="14" t="n">
        <x:f>IF(Annahmen!$B$15="gültig",IF(E680&gt;Annahmen!$B$12,1,0),"")</x:f>
        <x:v>0</x:v>
      </x:c>
    </x:row>
    <x:row r="681" ht="23" customHeight="1">
      <x:c r="A681" s="14" t="n">
        <x:f>Ziehungen!A681</x:f>
        <x:v>675</x:v>
      </x:c>
      <x:c r="B681" s="18" t="n">
        <x:f>IF(Annahmen!$B$15&lt;&gt;"gültig","",IF(Annahmen!$B$7=Annahmen!$D$7,Annahmen!$B$7,IF(Ziehungen!B681&lt;=(Annahmen!$C$7-Annahmen!$B$7)/(Annahmen!$D$7-Annahmen!$B$7),Annahmen!$B$7+SQRT(Ziehungen!B681*(Annahmen!$D$7-Annahmen!$B$7)*(Annahmen!$C$7-Annahmen!$B$7)),Annahmen!$D$7-SQRT((1-Ziehungen!B681)*(Annahmen!$D$7-Annahmen!$B$7)*(Annahmen!$D$7-Annahmen!$C$7)))))</x:f>
        <x:v>10016.226308630383</x:v>
      </x:c>
      <x:c r="C681" s="18" t="n">
        <x:f>IF(Annahmen!$B$15&lt;&gt;"gültig","",IF(Annahmen!$B$8=Annahmen!$D$8,Annahmen!$B$8,IF(Ziehungen!C681&lt;=(Annahmen!$C$8-Annahmen!$B$8)/(Annahmen!$D$8-Annahmen!$B$8),Annahmen!$B$8+SQRT(Ziehungen!C681*(Annahmen!$D$8-Annahmen!$B$8)*(Annahmen!$C$8-Annahmen!$B$8)),Annahmen!$D$8-SQRT((1-Ziehungen!C681)*(Annahmen!$D$8-Annahmen!$B$8)*(Annahmen!$D$8-Annahmen!$C$8)))))</x:f>
        <x:v>5405.208851670148</x:v>
      </x:c>
      <x:c r="D681" s="18" t="n">
        <x:f>IF(Annahmen!$B$15&lt;&gt;"gültig","",IF(Annahmen!$B$9=Annahmen!$D$9,Annahmen!$B$9,IF(Ziehungen!D681&lt;=(Annahmen!$C$9-Annahmen!$B$9)/(Annahmen!$D$9-Annahmen!$B$9),Annahmen!$B$9+SQRT(Ziehungen!D681*(Annahmen!$D$9-Annahmen!$B$9)*(Annahmen!$C$9-Annahmen!$B$9)),Annahmen!$D$9-SQRT((1-Ziehungen!D681)*(Annahmen!$D$9-Annahmen!$B$9)*(Annahmen!$D$9-Annahmen!$C$9)))))</x:f>
        <x:v>2660.534444833245</x:v>
      </x:c>
      <x:c r="E681" s="18" t="n">
        <x:f>IF(Annahmen!$B$15="gültig",SUM(B681:D681),"")</x:f>
        <x:v>18081.969605133774</x:v>
      </x:c>
      <x:c r="F681" s="14" t="n">
        <x:f>IF(Annahmen!$B$15="gültig",IF(E681&gt;Annahmen!$B$12,1,0),"")</x:f>
        <x:v>0</x:v>
      </x:c>
    </x:row>
    <x:row r="682" ht="23" customHeight="1">
      <x:c r="A682" s="14" t="n">
        <x:f>Ziehungen!A682</x:f>
        <x:v>676</x:v>
      </x:c>
      <x:c r="B682" s="18" t="n">
        <x:f>IF(Annahmen!$B$15&lt;&gt;"gültig","",IF(Annahmen!$B$7=Annahmen!$D$7,Annahmen!$B$7,IF(Ziehungen!B682&lt;=(Annahmen!$C$7-Annahmen!$B$7)/(Annahmen!$D$7-Annahmen!$B$7),Annahmen!$B$7+SQRT(Ziehungen!B682*(Annahmen!$D$7-Annahmen!$B$7)*(Annahmen!$C$7-Annahmen!$B$7)),Annahmen!$D$7-SQRT((1-Ziehungen!B682)*(Annahmen!$D$7-Annahmen!$B$7)*(Annahmen!$D$7-Annahmen!$C$7)))))</x:f>
        <x:v>12054.215329810087</x:v>
      </x:c>
      <x:c r="C682" s="18" t="n">
        <x:f>IF(Annahmen!$B$15&lt;&gt;"gültig","",IF(Annahmen!$B$8=Annahmen!$D$8,Annahmen!$B$8,IF(Ziehungen!C682&lt;=(Annahmen!$C$8-Annahmen!$B$8)/(Annahmen!$D$8-Annahmen!$B$8),Annahmen!$B$8+SQRT(Ziehungen!C682*(Annahmen!$D$8-Annahmen!$B$8)*(Annahmen!$C$8-Annahmen!$B$8)),Annahmen!$D$8-SQRT((1-Ziehungen!C682)*(Annahmen!$D$8-Annahmen!$B$8)*(Annahmen!$D$8-Annahmen!$C$8)))))</x:f>
        <x:v>5561.654621775449</x:v>
      </x:c>
      <x:c r="D682" s="18" t="n">
        <x:f>IF(Annahmen!$B$15&lt;&gt;"gültig","",IF(Annahmen!$B$9=Annahmen!$D$9,Annahmen!$B$9,IF(Ziehungen!D682&lt;=(Annahmen!$C$9-Annahmen!$B$9)/(Annahmen!$D$9-Annahmen!$B$9),Annahmen!$B$9+SQRT(Ziehungen!D682*(Annahmen!$D$9-Annahmen!$B$9)*(Annahmen!$C$9-Annahmen!$B$9)),Annahmen!$D$9-SQRT((1-Ziehungen!D682)*(Annahmen!$D$9-Annahmen!$B$9)*(Annahmen!$D$9-Annahmen!$C$9)))))</x:f>
        <x:v>2023.0506889968906</x:v>
      </x:c>
      <x:c r="E682" s="18" t="n">
        <x:f>IF(Annahmen!$B$15="gültig",SUM(B682:D682),"")</x:f>
        <x:v>19638.920640582426</x:v>
      </x:c>
      <x:c r="F682" s="14" t="n">
        <x:f>IF(Annahmen!$B$15="gültig",IF(E682&gt;Annahmen!$B$12,1,0),"")</x:f>
        <x:v>0</x:v>
      </x:c>
    </x:row>
    <x:row r="683" ht="23" customHeight="1">
      <x:c r="A683" s="14" t="n">
        <x:f>Ziehungen!A683</x:f>
        <x:v>677</x:v>
      </x:c>
      <x:c r="B683" s="18" t="n">
        <x:f>IF(Annahmen!$B$15&lt;&gt;"gültig","",IF(Annahmen!$B$7=Annahmen!$D$7,Annahmen!$B$7,IF(Ziehungen!B683&lt;=(Annahmen!$C$7-Annahmen!$B$7)/(Annahmen!$D$7-Annahmen!$B$7),Annahmen!$B$7+SQRT(Ziehungen!B683*(Annahmen!$D$7-Annahmen!$B$7)*(Annahmen!$C$7-Annahmen!$B$7)),Annahmen!$D$7-SQRT((1-Ziehungen!B683)*(Annahmen!$D$7-Annahmen!$B$7)*(Annahmen!$D$7-Annahmen!$C$7)))))</x:f>
        <x:v>11500.69898322339</x:v>
      </x:c>
      <x:c r="C683" s="18" t="n">
        <x:f>IF(Annahmen!$B$15&lt;&gt;"gültig","",IF(Annahmen!$B$8=Annahmen!$D$8,Annahmen!$B$8,IF(Ziehungen!C683&lt;=(Annahmen!$C$8-Annahmen!$B$8)/(Annahmen!$D$8-Annahmen!$B$8),Annahmen!$B$8+SQRT(Ziehungen!C683*(Annahmen!$D$8-Annahmen!$B$8)*(Annahmen!$C$8-Annahmen!$B$8)),Annahmen!$D$8-SQRT((1-Ziehungen!C683)*(Annahmen!$D$8-Annahmen!$B$8)*(Annahmen!$D$8-Annahmen!$C$8)))))</x:f>
        <x:v>6817.561210892161</x:v>
      </x:c>
      <x:c r="D683" s="18" t="n">
        <x:f>IF(Annahmen!$B$15&lt;&gt;"gültig","",IF(Annahmen!$B$9=Annahmen!$D$9,Annahmen!$B$9,IF(Ziehungen!D683&lt;=(Annahmen!$C$9-Annahmen!$B$9)/(Annahmen!$D$9-Annahmen!$B$9),Annahmen!$B$9+SQRT(Ziehungen!D683*(Annahmen!$D$9-Annahmen!$B$9)*(Annahmen!$C$9-Annahmen!$B$9)),Annahmen!$D$9-SQRT((1-Ziehungen!D683)*(Annahmen!$D$9-Annahmen!$B$9)*(Annahmen!$D$9-Annahmen!$C$9)))))</x:f>
        <x:v>2524.9364867379045</x:v>
      </x:c>
      <x:c r="E683" s="18" t="n">
        <x:f>IF(Annahmen!$B$15="gültig",SUM(B683:D683),"")</x:f>
        <x:v>20843.196680853456</x:v>
      </x:c>
      <x:c r="F683" s="14" t="n">
        <x:f>IF(Annahmen!$B$15="gültig",IF(E683&gt;Annahmen!$B$12,1,0),"")</x:f>
        <x:v>1</x:v>
      </x:c>
    </x:row>
    <x:row r="684" ht="23" customHeight="1">
      <x:c r="A684" s="14" t="n">
        <x:f>Ziehungen!A684</x:f>
        <x:v>678</x:v>
      </x:c>
      <x:c r="B684" s="18" t="n">
        <x:f>IF(Annahmen!$B$15&lt;&gt;"gültig","",IF(Annahmen!$B$7=Annahmen!$D$7,Annahmen!$B$7,IF(Ziehungen!B684&lt;=(Annahmen!$C$7-Annahmen!$B$7)/(Annahmen!$D$7-Annahmen!$B$7),Annahmen!$B$7+SQRT(Ziehungen!B684*(Annahmen!$D$7-Annahmen!$B$7)*(Annahmen!$C$7-Annahmen!$B$7)),Annahmen!$D$7-SQRT((1-Ziehungen!B684)*(Annahmen!$D$7-Annahmen!$B$7)*(Annahmen!$D$7-Annahmen!$C$7)))))</x:f>
        <x:v>9363.516750837665</x:v>
      </x:c>
      <x:c r="C684" s="18" t="n">
        <x:f>IF(Annahmen!$B$15&lt;&gt;"gültig","",IF(Annahmen!$B$8=Annahmen!$D$8,Annahmen!$B$8,IF(Ziehungen!C684&lt;=(Annahmen!$C$8-Annahmen!$B$8)/(Annahmen!$D$8-Annahmen!$B$8),Annahmen!$B$8+SQRT(Ziehungen!C684*(Annahmen!$D$8-Annahmen!$B$8)*(Annahmen!$C$8-Annahmen!$B$8)),Annahmen!$D$8-SQRT((1-Ziehungen!C684)*(Annahmen!$D$8-Annahmen!$B$8)*(Annahmen!$D$8-Annahmen!$C$8)))))</x:f>
        <x:v>6770.492212037443</x:v>
      </x:c>
      <x:c r="D684" s="18" t="n">
        <x:f>IF(Annahmen!$B$15&lt;&gt;"gültig","",IF(Annahmen!$B$9=Annahmen!$D$9,Annahmen!$B$9,IF(Ziehungen!D684&lt;=(Annahmen!$C$9-Annahmen!$B$9)/(Annahmen!$D$9-Annahmen!$B$9),Annahmen!$B$9+SQRT(Ziehungen!D684*(Annahmen!$D$9-Annahmen!$B$9)*(Annahmen!$C$9-Annahmen!$B$9)),Annahmen!$D$9-SQRT((1-Ziehungen!D684)*(Annahmen!$D$9-Annahmen!$B$9)*(Annahmen!$D$9-Annahmen!$C$9)))))</x:f>
        <x:v>1534.0500529710966</x:v>
      </x:c>
      <x:c r="E684" s="18" t="n">
        <x:f>IF(Annahmen!$B$15="gültig",SUM(B684:D684),"")</x:f>
        <x:v>17668.059015846204</x:v>
      </x:c>
      <x:c r="F684" s="14" t="n">
        <x:f>IF(Annahmen!$B$15="gültig",IF(E684&gt;Annahmen!$B$12,1,0),"")</x:f>
        <x:v>0</x:v>
      </x:c>
    </x:row>
    <x:row r="685" ht="23" customHeight="1">
      <x:c r="A685" s="14" t="n">
        <x:f>Ziehungen!A685</x:f>
        <x:v>679</x:v>
      </x:c>
      <x:c r="B685" s="18" t="n">
        <x:f>IF(Annahmen!$B$15&lt;&gt;"gültig","",IF(Annahmen!$B$7=Annahmen!$D$7,Annahmen!$B$7,IF(Ziehungen!B685&lt;=(Annahmen!$C$7-Annahmen!$B$7)/(Annahmen!$D$7-Annahmen!$B$7),Annahmen!$B$7+SQRT(Ziehungen!B685*(Annahmen!$D$7-Annahmen!$B$7)*(Annahmen!$C$7-Annahmen!$B$7)),Annahmen!$D$7-SQRT((1-Ziehungen!B685)*(Annahmen!$D$7-Annahmen!$B$7)*(Annahmen!$D$7-Annahmen!$C$7)))))</x:f>
        <x:v>10939.357239479159</x:v>
      </x:c>
      <x:c r="C685" s="18" t="n">
        <x:f>IF(Annahmen!$B$15&lt;&gt;"gültig","",IF(Annahmen!$B$8=Annahmen!$D$8,Annahmen!$B$8,IF(Ziehungen!C685&lt;=(Annahmen!$C$8-Annahmen!$B$8)/(Annahmen!$D$8-Annahmen!$B$8),Annahmen!$B$8+SQRT(Ziehungen!C685*(Annahmen!$D$8-Annahmen!$B$8)*(Annahmen!$C$8-Annahmen!$B$8)),Annahmen!$D$8-SQRT((1-Ziehungen!C685)*(Annahmen!$D$8-Annahmen!$B$8)*(Annahmen!$D$8-Annahmen!$C$8)))))</x:f>
        <x:v>5778.265762055415</x:v>
      </x:c>
      <x:c r="D685" s="18" t="n">
        <x:f>IF(Annahmen!$B$15&lt;&gt;"gültig","",IF(Annahmen!$B$9=Annahmen!$D$9,Annahmen!$B$9,IF(Ziehungen!D685&lt;=(Annahmen!$C$9-Annahmen!$B$9)/(Annahmen!$D$9-Annahmen!$B$9),Annahmen!$B$9+SQRT(Ziehungen!D685*(Annahmen!$D$9-Annahmen!$B$9)*(Annahmen!$C$9-Annahmen!$B$9)),Annahmen!$D$9-SQRT((1-Ziehungen!D685)*(Annahmen!$D$9-Annahmen!$B$9)*(Annahmen!$D$9-Annahmen!$C$9)))))</x:f>
        <x:v>2386.868524294401</x:v>
      </x:c>
      <x:c r="E685" s="18" t="n">
        <x:f>IF(Annahmen!$B$15="gültig",SUM(B685:D685),"")</x:f>
        <x:v>19104.491525828973</x:v>
      </x:c>
      <x:c r="F685" s="14" t="n">
        <x:f>IF(Annahmen!$B$15="gültig",IF(E685&gt;Annahmen!$B$12,1,0),"")</x:f>
        <x:v>0</x:v>
      </x:c>
    </x:row>
    <x:row r="686" ht="23" customHeight="1">
      <x:c r="A686" s="14" t="n">
        <x:f>Ziehungen!A686</x:f>
        <x:v>680</x:v>
      </x:c>
      <x:c r="B686" s="18" t="n">
        <x:f>IF(Annahmen!$B$15&lt;&gt;"gültig","",IF(Annahmen!$B$7=Annahmen!$D$7,Annahmen!$B$7,IF(Ziehungen!B686&lt;=(Annahmen!$C$7-Annahmen!$B$7)/(Annahmen!$D$7-Annahmen!$B$7),Annahmen!$B$7+SQRT(Ziehungen!B686*(Annahmen!$D$7-Annahmen!$B$7)*(Annahmen!$C$7-Annahmen!$B$7)),Annahmen!$D$7-SQRT((1-Ziehungen!B686)*(Annahmen!$D$7-Annahmen!$B$7)*(Annahmen!$D$7-Annahmen!$C$7)))))</x:f>
        <x:v>11502.34291796628</x:v>
      </x:c>
      <x:c r="C686" s="18" t="n">
        <x:f>IF(Annahmen!$B$15&lt;&gt;"gültig","",IF(Annahmen!$B$8=Annahmen!$D$8,Annahmen!$B$8,IF(Ziehungen!C686&lt;=(Annahmen!$C$8-Annahmen!$B$8)/(Annahmen!$D$8-Annahmen!$B$8),Annahmen!$B$8+SQRT(Ziehungen!C686*(Annahmen!$D$8-Annahmen!$B$8)*(Annahmen!$C$8-Annahmen!$B$8)),Annahmen!$D$8-SQRT((1-Ziehungen!C686)*(Annahmen!$D$8-Annahmen!$B$8)*(Annahmen!$D$8-Annahmen!$C$8)))))</x:f>
        <x:v>6782.576475589207</x:v>
      </x:c>
      <x:c r="D686" s="18" t="n">
        <x:f>IF(Annahmen!$B$15&lt;&gt;"gültig","",IF(Annahmen!$B$9=Annahmen!$D$9,Annahmen!$B$9,IF(Ziehungen!D686&lt;=(Annahmen!$C$9-Annahmen!$B$9)/(Annahmen!$D$9-Annahmen!$B$9),Annahmen!$B$9+SQRT(Ziehungen!D686*(Annahmen!$D$9-Annahmen!$B$9)*(Annahmen!$C$9-Annahmen!$B$9)),Annahmen!$D$9-SQRT((1-Ziehungen!D686)*(Annahmen!$D$9-Annahmen!$B$9)*(Annahmen!$D$9-Annahmen!$C$9)))))</x:f>
        <x:v>2640.4624830567423</x:v>
      </x:c>
      <x:c r="E686" s="18" t="n">
        <x:f>IF(Annahmen!$B$15="gültig",SUM(B686:D686),"")</x:f>
        <x:v>20925.381876612228</x:v>
      </x:c>
      <x:c r="F686" s="14" t="n">
        <x:f>IF(Annahmen!$B$15="gültig",IF(E686&gt;Annahmen!$B$12,1,0),"")</x:f>
        <x:v>1</x:v>
      </x:c>
    </x:row>
    <x:row r="687" ht="23" customHeight="1">
      <x:c r="A687" s="14" t="n">
        <x:f>Ziehungen!A687</x:f>
        <x:v>681</x:v>
      </x:c>
      <x:c r="B687" s="18" t="n">
        <x:f>IF(Annahmen!$B$15&lt;&gt;"gültig","",IF(Annahmen!$B$7=Annahmen!$D$7,Annahmen!$B$7,IF(Ziehungen!B687&lt;=(Annahmen!$C$7-Annahmen!$B$7)/(Annahmen!$D$7-Annahmen!$B$7),Annahmen!$B$7+SQRT(Ziehungen!B687*(Annahmen!$D$7-Annahmen!$B$7)*(Annahmen!$C$7-Annahmen!$B$7)),Annahmen!$D$7-SQRT((1-Ziehungen!B687)*(Annahmen!$D$7-Annahmen!$B$7)*(Annahmen!$D$7-Annahmen!$C$7)))))</x:f>
        <x:v>11599.007385763416</x:v>
      </x:c>
      <x:c r="C687" s="18" t="n">
        <x:f>IF(Annahmen!$B$15&lt;&gt;"gültig","",IF(Annahmen!$B$8=Annahmen!$D$8,Annahmen!$B$8,IF(Ziehungen!C687&lt;=(Annahmen!$C$8-Annahmen!$B$8)/(Annahmen!$D$8-Annahmen!$B$8),Annahmen!$B$8+SQRT(Ziehungen!C687*(Annahmen!$D$8-Annahmen!$B$8)*(Annahmen!$C$8-Annahmen!$B$8)),Annahmen!$D$8-SQRT((1-Ziehungen!C687)*(Annahmen!$D$8-Annahmen!$B$8)*(Annahmen!$D$8-Annahmen!$C$8)))))</x:f>
        <x:v>8468.431529120373</x:v>
      </x:c>
      <x:c r="D687" s="18" t="n">
        <x:f>IF(Annahmen!$B$15&lt;&gt;"gültig","",IF(Annahmen!$B$9=Annahmen!$D$9,Annahmen!$B$9,IF(Ziehungen!D687&lt;=(Annahmen!$C$9-Annahmen!$B$9)/(Annahmen!$D$9-Annahmen!$B$9),Annahmen!$B$9+SQRT(Ziehungen!D687*(Annahmen!$D$9-Annahmen!$B$9)*(Annahmen!$C$9-Annahmen!$B$9)),Annahmen!$D$9-SQRT((1-Ziehungen!D687)*(Annahmen!$D$9-Annahmen!$B$9)*(Annahmen!$D$9-Annahmen!$C$9)))))</x:f>
        <x:v>1629.6452422276602</x:v>
      </x:c>
      <x:c r="E687" s="18" t="n">
        <x:f>IF(Annahmen!$B$15="gültig",SUM(B687:D687),"")</x:f>
        <x:v>21697.084157111447</x:v>
      </x:c>
      <x:c r="F687" s="14" t="n">
        <x:f>IF(Annahmen!$B$15="gültig",IF(E687&gt;Annahmen!$B$12,1,0),"")</x:f>
        <x:v>1</x:v>
      </x:c>
    </x:row>
    <x:row r="688" ht="23" customHeight="1">
      <x:c r="A688" s="14" t="n">
        <x:f>Ziehungen!A688</x:f>
        <x:v>682</x:v>
      </x:c>
      <x:c r="B688" s="18" t="n">
        <x:f>IF(Annahmen!$B$15&lt;&gt;"gültig","",IF(Annahmen!$B$7=Annahmen!$D$7,Annahmen!$B$7,IF(Ziehungen!B688&lt;=(Annahmen!$C$7-Annahmen!$B$7)/(Annahmen!$D$7-Annahmen!$B$7),Annahmen!$B$7+SQRT(Ziehungen!B688*(Annahmen!$D$7-Annahmen!$B$7)*(Annahmen!$C$7-Annahmen!$B$7)),Annahmen!$D$7-SQRT((1-Ziehungen!B688)*(Annahmen!$D$7-Annahmen!$B$7)*(Annahmen!$D$7-Annahmen!$C$7)))))</x:f>
        <x:v>8916.325153637017</x:v>
      </x:c>
      <x:c r="C688" s="18" t="n">
        <x:f>IF(Annahmen!$B$15&lt;&gt;"gültig","",IF(Annahmen!$B$8=Annahmen!$D$8,Annahmen!$B$8,IF(Ziehungen!C688&lt;=(Annahmen!$C$8-Annahmen!$B$8)/(Annahmen!$D$8-Annahmen!$B$8),Annahmen!$B$8+SQRT(Ziehungen!C688*(Annahmen!$D$8-Annahmen!$B$8)*(Annahmen!$C$8-Annahmen!$B$8)),Annahmen!$D$8-SQRT((1-Ziehungen!C688)*(Annahmen!$D$8-Annahmen!$B$8)*(Annahmen!$D$8-Annahmen!$C$8)))))</x:f>
        <x:v>7034.542933733358</x:v>
      </x:c>
      <x:c r="D688" s="18" t="n">
        <x:f>IF(Annahmen!$B$15&lt;&gt;"gültig","",IF(Annahmen!$B$9=Annahmen!$D$9,Annahmen!$B$9,IF(Ziehungen!D688&lt;=(Annahmen!$C$9-Annahmen!$B$9)/(Annahmen!$D$9-Annahmen!$B$9),Annahmen!$B$9+SQRT(Ziehungen!D688*(Annahmen!$D$9-Annahmen!$B$9)*(Annahmen!$C$9-Annahmen!$B$9)),Annahmen!$D$9-SQRT((1-Ziehungen!D688)*(Annahmen!$D$9-Annahmen!$B$9)*(Annahmen!$D$9-Annahmen!$C$9)))))</x:f>
        <x:v>1642.76831320341</x:v>
      </x:c>
      <x:c r="E688" s="18" t="n">
        <x:f>IF(Annahmen!$B$15="gültig",SUM(B688:D688),"")</x:f>
        <x:v>17593.636400573785</x:v>
      </x:c>
      <x:c r="F688" s="14" t="n">
        <x:f>IF(Annahmen!$B$15="gültig",IF(E688&gt;Annahmen!$B$12,1,0),"")</x:f>
        <x:v>0</x:v>
      </x:c>
    </x:row>
    <x:row r="689" ht="23" customHeight="1">
      <x:c r="A689" s="14" t="n">
        <x:f>Ziehungen!A689</x:f>
        <x:v>683</x:v>
      </x:c>
      <x:c r="B689" s="18" t="n">
        <x:f>IF(Annahmen!$B$15&lt;&gt;"gültig","",IF(Annahmen!$B$7=Annahmen!$D$7,Annahmen!$B$7,IF(Ziehungen!B689&lt;=(Annahmen!$C$7-Annahmen!$B$7)/(Annahmen!$D$7-Annahmen!$B$7),Annahmen!$B$7+SQRT(Ziehungen!B689*(Annahmen!$D$7-Annahmen!$B$7)*(Annahmen!$C$7-Annahmen!$B$7)),Annahmen!$D$7-SQRT((1-Ziehungen!B689)*(Annahmen!$D$7-Annahmen!$B$7)*(Annahmen!$D$7-Annahmen!$C$7)))))</x:f>
        <x:v>11334.75805703966</x:v>
      </x:c>
      <x:c r="C689" s="18" t="n">
        <x:f>IF(Annahmen!$B$15&lt;&gt;"gültig","",IF(Annahmen!$B$8=Annahmen!$D$8,Annahmen!$B$8,IF(Ziehungen!C689&lt;=(Annahmen!$C$8-Annahmen!$B$8)/(Annahmen!$D$8-Annahmen!$B$8),Annahmen!$B$8+SQRT(Ziehungen!C689*(Annahmen!$D$8-Annahmen!$B$8)*(Annahmen!$C$8-Annahmen!$B$8)),Annahmen!$D$8-SQRT((1-Ziehungen!C689)*(Annahmen!$D$8-Annahmen!$B$8)*(Annahmen!$D$8-Annahmen!$C$8)))))</x:f>
        <x:v>5307.580642442359</x:v>
      </x:c>
      <x:c r="D689" s="18" t="n">
        <x:f>IF(Annahmen!$B$15&lt;&gt;"gültig","",IF(Annahmen!$B$9=Annahmen!$D$9,Annahmen!$B$9,IF(Ziehungen!D689&lt;=(Annahmen!$C$9-Annahmen!$B$9)/(Annahmen!$D$9-Annahmen!$B$9),Annahmen!$B$9+SQRT(Ziehungen!D689*(Annahmen!$D$9-Annahmen!$B$9)*(Annahmen!$C$9-Annahmen!$B$9)),Annahmen!$D$9-SQRT((1-Ziehungen!D689)*(Annahmen!$D$9-Annahmen!$B$9)*(Annahmen!$D$9-Annahmen!$C$9)))))</x:f>
        <x:v>1605.764588838715</x:v>
      </x:c>
      <x:c r="E689" s="18" t="n">
        <x:f>IF(Annahmen!$B$15="gültig",SUM(B689:D689),"")</x:f>
        <x:v>18248.103288320734</x:v>
      </x:c>
      <x:c r="F689" s="14" t="n">
        <x:f>IF(Annahmen!$B$15="gültig",IF(E689&gt;Annahmen!$B$12,1,0),"")</x:f>
        <x:v>0</x:v>
      </x:c>
    </x:row>
    <x:row r="690" ht="23" customHeight="1">
      <x:c r="A690" s="14" t="n">
        <x:f>Ziehungen!A690</x:f>
        <x:v>684</x:v>
      </x:c>
      <x:c r="B690" s="18" t="n">
        <x:f>IF(Annahmen!$B$15&lt;&gt;"gültig","",IF(Annahmen!$B$7=Annahmen!$D$7,Annahmen!$B$7,IF(Ziehungen!B690&lt;=(Annahmen!$C$7-Annahmen!$B$7)/(Annahmen!$D$7-Annahmen!$B$7),Annahmen!$B$7+SQRT(Ziehungen!B690*(Annahmen!$D$7-Annahmen!$B$7)*(Annahmen!$C$7-Annahmen!$B$7)),Annahmen!$D$7-SQRT((1-Ziehungen!B690)*(Annahmen!$D$7-Annahmen!$B$7)*(Annahmen!$D$7-Annahmen!$C$7)))))</x:f>
        <x:v>10948.307256705662</x:v>
      </x:c>
      <x:c r="C690" s="18" t="n">
        <x:f>IF(Annahmen!$B$15&lt;&gt;"gültig","",IF(Annahmen!$B$8=Annahmen!$D$8,Annahmen!$B$8,IF(Ziehungen!C690&lt;=(Annahmen!$C$8-Annahmen!$B$8)/(Annahmen!$D$8-Annahmen!$B$8),Annahmen!$B$8+SQRT(Ziehungen!C690*(Annahmen!$D$8-Annahmen!$B$8)*(Annahmen!$C$8-Annahmen!$B$8)),Annahmen!$D$8-SQRT((1-Ziehungen!C690)*(Annahmen!$D$8-Annahmen!$B$8)*(Annahmen!$D$8-Annahmen!$C$8)))))</x:f>
        <x:v>4743.552196350463</x:v>
      </x:c>
      <x:c r="D690" s="18" t="n">
        <x:f>IF(Annahmen!$B$15&lt;&gt;"gültig","",IF(Annahmen!$B$9=Annahmen!$D$9,Annahmen!$B$9,IF(Ziehungen!D690&lt;=(Annahmen!$C$9-Annahmen!$B$9)/(Annahmen!$D$9-Annahmen!$B$9),Annahmen!$B$9+SQRT(Ziehungen!D690*(Annahmen!$D$9-Annahmen!$B$9)*(Annahmen!$C$9-Annahmen!$B$9)),Annahmen!$D$9-SQRT((1-Ziehungen!D690)*(Annahmen!$D$9-Annahmen!$B$9)*(Annahmen!$D$9-Annahmen!$C$9)))))</x:f>
        <x:v>2581.570922105995</x:v>
      </x:c>
      <x:c r="E690" s="18" t="n">
        <x:f>IF(Annahmen!$B$15="gültig",SUM(B690:D690),"")</x:f>
        <x:v>18273.43037516212</x:v>
      </x:c>
      <x:c r="F690" s="14" t="n">
        <x:f>IF(Annahmen!$B$15="gültig",IF(E690&gt;Annahmen!$B$12,1,0),"")</x:f>
        <x:v>0</x:v>
      </x:c>
    </x:row>
    <x:row r="691" ht="23" customHeight="1">
      <x:c r="A691" s="14" t="n">
        <x:f>Ziehungen!A691</x:f>
        <x:v>685</x:v>
      </x:c>
      <x:c r="B691" s="18" t="n">
        <x:f>IF(Annahmen!$B$15&lt;&gt;"gültig","",IF(Annahmen!$B$7=Annahmen!$D$7,Annahmen!$B$7,IF(Ziehungen!B691&lt;=(Annahmen!$C$7-Annahmen!$B$7)/(Annahmen!$D$7-Annahmen!$B$7),Annahmen!$B$7+SQRT(Ziehungen!B691*(Annahmen!$D$7-Annahmen!$B$7)*(Annahmen!$C$7-Annahmen!$B$7)),Annahmen!$D$7-SQRT((1-Ziehungen!B691)*(Annahmen!$D$7-Annahmen!$B$7)*(Annahmen!$D$7-Annahmen!$C$7)))))</x:f>
        <x:v>8862.621946985044</x:v>
      </x:c>
      <x:c r="C691" s="18" t="n">
        <x:f>IF(Annahmen!$B$15&lt;&gt;"gültig","",IF(Annahmen!$B$8=Annahmen!$D$8,Annahmen!$B$8,IF(Ziehungen!C691&lt;=(Annahmen!$C$8-Annahmen!$B$8)/(Annahmen!$D$8-Annahmen!$B$8),Annahmen!$B$8+SQRT(Ziehungen!C691*(Annahmen!$D$8-Annahmen!$B$8)*(Annahmen!$C$8-Annahmen!$B$8)),Annahmen!$D$8-SQRT((1-Ziehungen!C691)*(Annahmen!$D$8-Annahmen!$B$8)*(Annahmen!$D$8-Annahmen!$C$8)))))</x:f>
        <x:v>8378.123071751546</x:v>
      </x:c>
      <x:c r="D691" s="18" t="n">
        <x:f>IF(Annahmen!$B$15&lt;&gt;"gültig","",IF(Annahmen!$B$9=Annahmen!$D$9,Annahmen!$B$9,IF(Ziehungen!D691&lt;=(Annahmen!$C$9-Annahmen!$B$9)/(Annahmen!$D$9-Annahmen!$B$9),Annahmen!$B$9+SQRT(Ziehungen!D691*(Annahmen!$D$9-Annahmen!$B$9)*(Annahmen!$C$9-Annahmen!$B$9)),Annahmen!$D$9-SQRT((1-Ziehungen!D691)*(Annahmen!$D$9-Annahmen!$B$9)*(Annahmen!$D$9-Annahmen!$C$9)))))</x:f>
        <x:v>1561.9514169934082</x:v>
      </x:c>
      <x:c r="E691" s="18" t="n">
        <x:f>IF(Annahmen!$B$15="gültig",SUM(B691:D691),"")</x:f>
        <x:v>18802.69643573</x:v>
      </x:c>
      <x:c r="F691" s="14" t="n">
        <x:f>IF(Annahmen!$B$15="gültig",IF(E691&gt;Annahmen!$B$12,1,0),"")</x:f>
        <x:v>0</x:v>
      </x:c>
    </x:row>
    <x:row r="692" ht="23" customHeight="1">
      <x:c r="A692" s="14" t="n">
        <x:f>Ziehungen!A692</x:f>
        <x:v>686</x:v>
      </x:c>
      <x:c r="B692" s="18" t="n">
        <x:f>IF(Annahmen!$B$15&lt;&gt;"gültig","",IF(Annahmen!$B$7=Annahmen!$D$7,Annahmen!$B$7,IF(Ziehungen!B692&lt;=(Annahmen!$C$7-Annahmen!$B$7)/(Annahmen!$D$7-Annahmen!$B$7),Annahmen!$B$7+SQRT(Ziehungen!B692*(Annahmen!$D$7-Annahmen!$B$7)*(Annahmen!$C$7-Annahmen!$B$7)),Annahmen!$D$7-SQRT((1-Ziehungen!B692)*(Annahmen!$D$7-Annahmen!$B$7)*(Annahmen!$D$7-Annahmen!$C$7)))))</x:f>
        <x:v>12336.472537700858</x:v>
      </x:c>
      <x:c r="C692" s="18" t="n">
        <x:f>IF(Annahmen!$B$15&lt;&gt;"gültig","",IF(Annahmen!$B$8=Annahmen!$D$8,Annahmen!$B$8,IF(Ziehungen!C692&lt;=(Annahmen!$C$8-Annahmen!$B$8)/(Annahmen!$D$8-Annahmen!$B$8),Annahmen!$B$8+SQRT(Ziehungen!C692*(Annahmen!$D$8-Annahmen!$B$8)*(Annahmen!$C$8-Annahmen!$B$8)),Annahmen!$D$8-SQRT((1-Ziehungen!C692)*(Annahmen!$D$8-Annahmen!$B$8)*(Annahmen!$D$8-Annahmen!$C$8)))))</x:f>
        <x:v>6597.945584371348</x:v>
      </x:c>
      <x:c r="D692" s="18" t="n">
        <x:f>IF(Annahmen!$B$15&lt;&gt;"gültig","",IF(Annahmen!$B$9=Annahmen!$D$9,Annahmen!$B$9,IF(Ziehungen!D692&lt;=(Annahmen!$C$9-Annahmen!$B$9)/(Annahmen!$D$9-Annahmen!$B$9),Annahmen!$B$9+SQRT(Ziehungen!D692*(Annahmen!$D$9-Annahmen!$B$9)*(Annahmen!$C$9-Annahmen!$B$9)),Annahmen!$D$9-SQRT((1-Ziehungen!D692)*(Annahmen!$D$9-Annahmen!$B$9)*(Annahmen!$D$9-Annahmen!$C$9)))))</x:f>
        <x:v>1546.6621605510936</x:v>
      </x:c>
      <x:c r="E692" s="18" t="n">
        <x:f>IF(Annahmen!$B$15="gültig",SUM(B692:D692),"")</x:f>
        <x:v>20481.080282623298</x:v>
      </x:c>
      <x:c r="F692" s="14" t="n">
        <x:f>IF(Annahmen!$B$15="gültig",IF(E692&gt;Annahmen!$B$12,1,0),"")</x:f>
        <x:v>1</x:v>
      </x:c>
    </x:row>
    <x:row r="693" ht="23" customHeight="1">
      <x:c r="A693" s="14" t="n">
        <x:f>Ziehungen!A693</x:f>
        <x:v>687</x:v>
      </x:c>
      <x:c r="B693" s="18" t="n">
        <x:f>IF(Annahmen!$B$15&lt;&gt;"gültig","",IF(Annahmen!$B$7=Annahmen!$D$7,Annahmen!$B$7,IF(Ziehungen!B693&lt;=(Annahmen!$C$7-Annahmen!$B$7)/(Annahmen!$D$7-Annahmen!$B$7),Annahmen!$B$7+SQRT(Ziehungen!B693*(Annahmen!$D$7-Annahmen!$B$7)*(Annahmen!$C$7-Annahmen!$B$7)),Annahmen!$D$7-SQRT((1-Ziehungen!B693)*(Annahmen!$D$7-Annahmen!$B$7)*(Annahmen!$D$7-Annahmen!$C$7)))))</x:f>
        <x:v>12483.139261958479</x:v>
      </x:c>
      <x:c r="C693" s="18" t="n">
        <x:f>IF(Annahmen!$B$15&lt;&gt;"gültig","",IF(Annahmen!$B$8=Annahmen!$D$8,Annahmen!$B$8,IF(Ziehungen!C693&lt;=(Annahmen!$C$8-Annahmen!$B$8)/(Annahmen!$D$8-Annahmen!$B$8),Annahmen!$B$8+SQRT(Ziehungen!C693*(Annahmen!$D$8-Annahmen!$B$8)*(Annahmen!$C$8-Annahmen!$B$8)),Annahmen!$D$8-SQRT((1-Ziehungen!C693)*(Annahmen!$D$8-Annahmen!$B$8)*(Annahmen!$D$8-Annahmen!$C$8)))))</x:f>
        <x:v>7134.26482051454</x:v>
      </x:c>
      <x:c r="D693" s="18" t="n">
        <x:f>IF(Annahmen!$B$15&lt;&gt;"gültig","",IF(Annahmen!$B$9=Annahmen!$D$9,Annahmen!$B$9,IF(Ziehungen!D693&lt;=(Annahmen!$C$9-Annahmen!$B$9)/(Annahmen!$D$9-Annahmen!$B$9),Annahmen!$B$9+SQRT(Ziehungen!D693*(Annahmen!$D$9-Annahmen!$B$9)*(Annahmen!$C$9-Annahmen!$B$9)),Annahmen!$D$9-SQRT((1-Ziehungen!D693)*(Annahmen!$D$9-Annahmen!$B$9)*(Annahmen!$D$9-Annahmen!$C$9)))))</x:f>
        <x:v>1322.162932412651</x:v>
      </x:c>
      <x:c r="E693" s="18" t="n">
        <x:f>IF(Annahmen!$B$15="gültig",SUM(B693:D693),"")</x:f>
        <x:v>20939.56701488567</x:v>
      </x:c>
      <x:c r="F693" s="14" t="n">
        <x:f>IF(Annahmen!$B$15="gültig",IF(E693&gt;Annahmen!$B$12,1,0),"")</x:f>
        <x:v>1</x:v>
      </x:c>
    </x:row>
    <x:row r="694" ht="23" customHeight="1">
      <x:c r="A694" s="14" t="n">
        <x:f>Ziehungen!A694</x:f>
        <x:v>688</x:v>
      </x:c>
      <x:c r="B694" s="18" t="n">
        <x:f>IF(Annahmen!$B$15&lt;&gt;"gültig","",IF(Annahmen!$B$7=Annahmen!$D$7,Annahmen!$B$7,IF(Ziehungen!B694&lt;=(Annahmen!$C$7-Annahmen!$B$7)/(Annahmen!$D$7-Annahmen!$B$7),Annahmen!$B$7+SQRT(Ziehungen!B694*(Annahmen!$D$7-Annahmen!$B$7)*(Annahmen!$C$7-Annahmen!$B$7)),Annahmen!$D$7-SQRT((1-Ziehungen!B694)*(Annahmen!$D$7-Annahmen!$B$7)*(Annahmen!$D$7-Annahmen!$C$7)))))</x:f>
        <x:v>10077.855191995957</x:v>
      </x:c>
      <x:c r="C694" s="18" t="n">
        <x:f>IF(Annahmen!$B$15&lt;&gt;"gültig","",IF(Annahmen!$B$8=Annahmen!$D$8,Annahmen!$B$8,IF(Ziehungen!C694&lt;=(Annahmen!$C$8-Annahmen!$B$8)/(Annahmen!$D$8-Annahmen!$B$8),Annahmen!$B$8+SQRT(Ziehungen!C694*(Annahmen!$D$8-Annahmen!$B$8)*(Annahmen!$C$8-Annahmen!$B$8)),Annahmen!$D$8-SQRT((1-Ziehungen!C694)*(Annahmen!$D$8-Annahmen!$B$8)*(Annahmen!$D$8-Annahmen!$C$8)))))</x:f>
        <x:v>4716.944948663725</x:v>
      </x:c>
      <x:c r="D694" s="18" t="n">
        <x:f>IF(Annahmen!$B$15&lt;&gt;"gültig","",IF(Annahmen!$B$9=Annahmen!$D$9,Annahmen!$B$9,IF(Ziehungen!D694&lt;=(Annahmen!$C$9-Annahmen!$B$9)/(Annahmen!$D$9-Annahmen!$B$9),Annahmen!$B$9+SQRT(Ziehungen!D694*(Annahmen!$D$9-Annahmen!$B$9)*(Annahmen!$C$9-Annahmen!$B$9)),Annahmen!$D$9-SQRT((1-Ziehungen!D694)*(Annahmen!$D$9-Annahmen!$B$9)*(Annahmen!$D$9-Annahmen!$C$9)))))</x:f>
        <x:v>2269.0315321534595</x:v>
      </x:c>
      <x:c r="E694" s="18" t="n">
        <x:f>IF(Annahmen!$B$15="gültig",SUM(B694:D694),"")</x:f>
        <x:v>17063.83167281314</x:v>
      </x:c>
      <x:c r="F694" s="14" t="n">
        <x:f>IF(Annahmen!$B$15="gültig",IF(E694&gt;Annahmen!$B$12,1,0),"")</x:f>
        <x:v>0</x:v>
      </x:c>
    </x:row>
    <x:row r="695" ht="23" customHeight="1">
      <x:c r="A695" s="14" t="n">
        <x:f>Ziehungen!A695</x:f>
        <x:v>689</x:v>
      </x:c>
      <x:c r="B695" s="18" t="n">
        <x:f>IF(Annahmen!$B$15&lt;&gt;"gültig","",IF(Annahmen!$B$7=Annahmen!$D$7,Annahmen!$B$7,IF(Ziehungen!B695&lt;=(Annahmen!$C$7-Annahmen!$B$7)/(Annahmen!$D$7-Annahmen!$B$7),Annahmen!$B$7+SQRT(Ziehungen!B695*(Annahmen!$D$7-Annahmen!$B$7)*(Annahmen!$C$7-Annahmen!$B$7)),Annahmen!$D$7-SQRT((1-Ziehungen!B695)*(Annahmen!$D$7-Annahmen!$B$7)*(Annahmen!$D$7-Annahmen!$C$7)))))</x:f>
        <x:v>11474.713307171658</x:v>
      </x:c>
      <x:c r="C695" s="18" t="n">
        <x:f>IF(Annahmen!$B$15&lt;&gt;"gültig","",IF(Annahmen!$B$8=Annahmen!$D$8,Annahmen!$B$8,IF(Ziehungen!C695&lt;=(Annahmen!$C$8-Annahmen!$B$8)/(Annahmen!$D$8-Annahmen!$B$8),Annahmen!$B$8+SQRT(Ziehungen!C695*(Annahmen!$D$8-Annahmen!$B$8)*(Annahmen!$C$8-Annahmen!$B$8)),Annahmen!$D$8-SQRT((1-Ziehungen!C695)*(Annahmen!$D$8-Annahmen!$B$8)*(Annahmen!$D$8-Annahmen!$C$8)))))</x:f>
        <x:v>5714.553511169754</x:v>
      </x:c>
      <x:c r="D695" s="18" t="n">
        <x:f>IF(Annahmen!$B$15&lt;&gt;"gültig","",IF(Annahmen!$B$9=Annahmen!$D$9,Annahmen!$B$9,IF(Ziehungen!D695&lt;=(Annahmen!$C$9-Annahmen!$B$9)/(Annahmen!$D$9-Annahmen!$B$9),Annahmen!$B$9+SQRT(Ziehungen!D695*(Annahmen!$D$9-Annahmen!$B$9)*(Annahmen!$C$9-Annahmen!$B$9)),Annahmen!$D$9-SQRT((1-Ziehungen!D695)*(Annahmen!$D$9-Annahmen!$B$9)*(Annahmen!$D$9-Annahmen!$C$9)))))</x:f>
        <x:v>1972.1843245645553</x:v>
      </x:c>
      <x:c r="E695" s="18" t="n">
        <x:f>IF(Annahmen!$B$15="gültig",SUM(B695:D695),"")</x:f>
        <x:v>19161.451142905968</x:v>
      </x:c>
      <x:c r="F695" s="14" t="n">
        <x:f>IF(Annahmen!$B$15="gültig",IF(E695&gt;Annahmen!$B$12,1,0),"")</x:f>
        <x:v>0</x:v>
      </x:c>
    </x:row>
    <x:row r="696" ht="23" customHeight="1">
      <x:c r="A696" s="14" t="n">
        <x:f>Ziehungen!A696</x:f>
        <x:v>690</x:v>
      </x:c>
      <x:c r="B696" s="18" t="n">
        <x:f>IF(Annahmen!$B$15&lt;&gt;"gültig","",IF(Annahmen!$B$7=Annahmen!$D$7,Annahmen!$B$7,IF(Ziehungen!B696&lt;=(Annahmen!$C$7-Annahmen!$B$7)/(Annahmen!$D$7-Annahmen!$B$7),Annahmen!$B$7+SQRT(Ziehungen!B696*(Annahmen!$D$7-Annahmen!$B$7)*(Annahmen!$C$7-Annahmen!$B$7)),Annahmen!$D$7-SQRT((1-Ziehungen!B696)*(Annahmen!$D$7-Annahmen!$B$7)*(Annahmen!$D$7-Annahmen!$C$7)))))</x:f>
        <x:v>11456.626875348727</x:v>
      </x:c>
      <x:c r="C696" s="18" t="n">
        <x:f>IF(Annahmen!$B$15&lt;&gt;"gültig","",IF(Annahmen!$B$8=Annahmen!$D$8,Annahmen!$B$8,IF(Ziehungen!C696&lt;=(Annahmen!$C$8-Annahmen!$B$8)/(Annahmen!$D$8-Annahmen!$B$8),Annahmen!$B$8+SQRT(Ziehungen!C696*(Annahmen!$D$8-Annahmen!$B$8)*(Annahmen!$C$8-Annahmen!$B$8)),Annahmen!$D$8-SQRT((1-Ziehungen!C696)*(Annahmen!$D$8-Annahmen!$B$8)*(Annahmen!$D$8-Annahmen!$C$8)))))</x:f>
        <x:v>6692.362961262226</x:v>
      </x:c>
      <x:c r="D696" s="18" t="n">
        <x:f>IF(Annahmen!$B$15&lt;&gt;"gültig","",IF(Annahmen!$B$9=Annahmen!$D$9,Annahmen!$B$9,IF(Ziehungen!D696&lt;=(Annahmen!$C$9-Annahmen!$B$9)/(Annahmen!$D$9-Annahmen!$B$9),Annahmen!$B$9+SQRT(Ziehungen!D696*(Annahmen!$D$9-Annahmen!$B$9)*(Annahmen!$C$9-Annahmen!$B$9)),Annahmen!$D$9-SQRT((1-Ziehungen!D696)*(Annahmen!$D$9-Annahmen!$B$9)*(Annahmen!$D$9-Annahmen!$C$9)))))</x:f>
        <x:v>2646.151611517912</x:v>
      </x:c>
      <x:c r="E696" s="18" t="n">
        <x:f>IF(Annahmen!$B$15="gültig",SUM(B696:D696),"")</x:f>
        <x:v>20795.141448128867</x:v>
      </x:c>
      <x:c r="F696" s="14" t="n">
        <x:f>IF(Annahmen!$B$15="gültig",IF(E696&gt;Annahmen!$B$12,1,0),"")</x:f>
        <x:v>1</x:v>
      </x:c>
    </x:row>
    <x:row r="697" ht="23" customHeight="1">
      <x:c r="A697" s="14" t="n">
        <x:f>Ziehungen!A697</x:f>
        <x:v>691</x:v>
      </x:c>
      <x:c r="B697" s="18" t="n">
        <x:f>IF(Annahmen!$B$15&lt;&gt;"gültig","",IF(Annahmen!$B$7=Annahmen!$D$7,Annahmen!$B$7,IF(Ziehungen!B697&lt;=(Annahmen!$C$7-Annahmen!$B$7)/(Annahmen!$D$7-Annahmen!$B$7),Annahmen!$B$7+SQRT(Ziehungen!B697*(Annahmen!$D$7-Annahmen!$B$7)*(Annahmen!$C$7-Annahmen!$B$7)),Annahmen!$D$7-SQRT((1-Ziehungen!B697)*(Annahmen!$D$7-Annahmen!$B$7)*(Annahmen!$D$7-Annahmen!$C$7)))))</x:f>
        <x:v>11493.318124645068</x:v>
      </x:c>
      <x:c r="C697" s="18" t="n">
        <x:f>IF(Annahmen!$B$15&lt;&gt;"gültig","",IF(Annahmen!$B$8=Annahmen!$D$8,Annahmen!$B$8,IF(Ziehungen!C697&lt;=(Annahmen!$C$8-Annahmen!$B$8)/(Annahmen!$D$8-Annahmen!$B$8),Annahmen!$B$8+SQRT(Ziehungen!C697*(Annahmen!$D$8-Annahmen!$B$8)*(Annahmen!$C$8-Annahmen!$B$8)),Annahmen!$D$8-SQRT((1-Ziehungen!C697)*(Annahmen!$D$8-Annahmen!$B$8)*(Annahmen!$D$8-Annahmen!$C$8)))))</x:f>
        <x:v>6729.500586386803</x:v>
      </x:c>
      <x:c r="D697" s="18" t="n">
        <x:f>IF(Annahmen!$B$15&lt;&gt;"gültig","",IF(Annahmen!$B$9=Annahmen!$D$9,Annahmen!$B$9,IF(Ziehungen!D697&lt;=(Annahmen!$C$9-Annahmen!$B$9)/(Annahmen!$D$9-Annahmen!$B$9),Annahmen!$B$9+SQRT(Ziehungen!D697*(Annahmen!$D$9-Annahmen!$B$9)*(Annahmen!$C$9-Annahmen!$B$9)),Annahmen!$D$9-SQRT((1-Ziehungen!D697)*(Annahmen!$D$9-Annahmen!$B$9)*(Annahmen!$D$9-Annahmen!$C$9)))))</x:f>
        <x:v>2196.184583652227</x:v>
      </x:c>
      <x:c r="E697" s="18" t="n">
        <x:f>IF(Annahmen!$B$15="gültig",SUM(B697:D697),"")</x:f>
        <x:v>20419.003294684095</x:v>
      </x:c>
      <x:c r="F697" s="14" t="n">
        <x:f>IF(Annahmen!$B$15="gültig",IF(E697&gt;Annahmen!$B$12,1,0),"")</x:f>
        <x:v>1</x:v>
      </x:c>
    </x:row>
    <x:row r="698" ht="23" customHeight="1">
      <x:c r="A698" s="14" t="n">
        <x:f>Ziehungen!A698</x:f>
        <x:v>692</x:v>
      </x:c>
      <x:c r="B698" s="18" t="n">
        <x:f>IF(Annahmen!$B$15&lt;&gt;"gültig","",IF(Annahmen!$B$7=Annahmen!$D$7,Annahmen!$B$7,IF(Ziehungen!B698&lt;=(Annahmen!$C$7-Annahmen!$B$7)/(Annahmen!$D$7-Annahmen!$B$7),Annahmen!$B$7+SQRT(Ziehungen!B698*(Annahmen!$D$7-Annahmen!$B$7)*(Annahmen!$C$7-Annahmen!$B$7)),Annahmen!$D$7-SQRT((1-Ziehungen!B698)*(Annahmen!$D$7-Annahmen!$B$7)*(Annahmen!$D$7-Annahmen!$C$7)))))</x:f>
        <x:v>10000.70874932781</x:v>
      </x:c>
      <x:c r="C698" s="18" t="n">
        <x:f>IF(Annahmen!$B$15&lt;&gt;"gültig","",IF(Annahmen!$B$8=Annahmen!$D$8,Annahmen!$B$8,IF(Ziehungen!C698&lt;=(Annahmen!$C$8-Annahmen!$B$8)/(Annahmen!$D$8-Annahmen!$B$8),Annahmen!$B$8+SQRT(Ziehungen!C698*(Annahmen!$D$8-Annahmen!$B$8)*(Annahmen!$C$8-Annahmen!$B$8)),Annahmen!$D$8-SQRT((1-Ziehungen!C698)*(Annahmen!$D$8-Annahmen!$B$8)*(Annahmen!$D$8-Annahmen!$C$8)))))</x:f>
        <x:v>5360.467901769712</x:v>
      </x:c>
      <x:c r="D698" s="18" t="n">
        <x:f>IF(Annahmen!$B$15&lt;&gt;"gültig","",IF(Annahmen!$B$9=Annahmen!$D$9,Annahmen!$B$9,IF(Ziehungen!D698&lt;=(Annahmen!$C$9-Annahmen!$B$9)/(Annahmen!$D$9-Annahmen!$B$9),Annahmen!$B$9+SQRT(Ziehungen!D698*(Annahmen!$D$9-Annahmen!$B$9)*(Annahmen!$C$9-Annahmen!$B$9)),Annahmen!$D$9-SQRT((1-Ziehungen!D698)*(Annahmen!$D$9-Annahmen!$B$9)*(Annahmen!$D$9-Annahmen!$C$9)))))</x:f>
        <x:v>1795.2302904953829</x:v>
      </x:c>
      <x:c r="E698" s="18" t="n">
        <x:f>IF(Annahmen!$B$15="gültig",SUM(B698:D698),"")</x:f>
        <x:v>17156.406941592904</x:v>
      </x:c>
      <x:c r="F698" s="14" t="n">
        <x:f>IF(Annahmen!$B$15="gültig",IF(E698&gt;Annahmen!$B$12,1,0),"")</x:f>
        <x:v>0</x:v>
      </x:c>
    </x:row>
    <x:row r="699" ht="23" customHeight="1">
      <x:c r="A699" s="14" t="n">
        <x:f>Ziehungen!A699</x:f>
        <x:v>693</x:v>
      </x:c>
      <x:c r="B699" s="18" t="n">
        <x:f>IF(Annahmen!$B$15&lt;&gt;"gültig","",IF(Annahmen!$B$7=Annahmen!$D$7,Annahmen!$B$7,IF(Ziehungen!B699&lt;=(Annahmen!$C$7-Annahmen!$B$7)/(Annahmen!$D$7-Annahmen!$B$7),Annahmen!$B$7+SQRT(Ziehungen!B699*(Annahmen!$D$7-Annahmen!$B$7)*(Annahmen!$C$7-Annahmen!$B$7)),Annahmen!$D$7-SQRT((1-Ziehungen!B699)*(Annahmen!$D$7-Annahmen!$B$7)*(Annahmen!$D$7-Annahmen!$C$7)))))</x:f>
        <x:v>9854.777580451226</x:v>
      </x:c>
      <x:c r="C699" s="18" t="n">
        <x:f>IF(Annahmen!$B$15&lt;&gt;"gültig","",IF(Annahmen!$B$8=Annahmen!$D$8,Annahmen!$B$8,IF(Ziehungen!C699&lt;=(Annahmen!$C$8-Annahmen!$B$8)/(Annahmen!$D$8-Annahmen!$B$8),Annahmen!$B$8+SQRT(Ziehungen!C699*(Annahmen!$D$8-Annahmen!$B$8)*(Annahmen!$C$8-Annahmen!$B$8)),Annahmen!$D$8-SQRT((1-Ziehungen!C699)*(Annahmen!$D$8-Annahmen!$B$8)*(Annahmen!$D$8-Annahmen!$C$8)))))</x:f>
        <x:v>8207.504681789804</x:v>
      </x:c>
      <x:c r="D699" s="18" t="n">
        <x:f>IF(Annahmen!$B$15&lt;&gt;"gültig","",IF(Annahmen!$B$9=Annahmen!$D$9,Annahmen!$B$9,IF(Ziehungen!D699&lt;=(Annahmen!$C$9-Annahmen!$B$9)/(Annahmen!$D$9-Annahmen!$B$9),Annahmen!$B$9+SQRT(Ziehungen!D699*(Annahmen!$D$9-Annahmen!$B$9)*(Annahmen!$C$9-Annahmen!$B$9)),Annahmen!$D$9-SQRT((1-Ziehungen!D699)*(Annahmen!$D$9-Annahmen!$B$9)*(Annahmen!$D$9-Annahmen!$C$9)))))</x:f>
        <x:v>1920.4830072298712</x:v>
      </x:c>
      <x:c r="E699" s="18" t="n">
        <x:f>IF(Annahmen!$B$15="gültig",SUM(B699:D699),"")</x:f>
        <x:v>19982.765269470903</x:v>
      </x:c>
      <x:c r="F699" s="14" t="n">
        <x:f>IF(Annahmen!$B$15="gültig",IF(E699&gt;Annahmen!$B$12,1,0),"")</x:f>
        <x:v>0</x:v>
      </x:c>
    </x:row>
    <x:row r="700" ht="23" customHeight="1">
      <x:c r="A700" s="14" t="n">
        <x:f>Ziehungen!A700</x:f>
        <x:v>694</x:v>
      </x:c>
      <x:c r="B700" s="18" t="n">
        <x:f>IF(Annahmen!$B$15&lt;&gt;"gültig","",IF(Annahmen!$B$7=Annahmen!$D$7,Annahmen!$B$7,IF(Ziehungen!B700&lt;=(Annahmen!$C$7-Annahmen!$B$7)/(Annahmen!$D$7-Annahmen!$B$7),Annahmen!$B$7+SQRT(Ziehungen!B700*(Annahmen!$D$7-Annahmen!$B$7)*(Annahmen!$C$7-Annahmen!$B$7)),Annahmen!$D$7-SQRT((1-Ziehungen!B700)*(Annahmen!$D$7-Annahmen!$B$7)*(Annahmen!$D$7-Annahmen!$C$7)))))</x:f>
        <x:v>11488.530995866651</x:v>
      </x:c>
      <x:c r="C700" s="18" t="n">
        <x:f>IF(Annahmen!$B$15&lt;&gt;"gültig","",IF(Annahmen!$B$8=Annahmen!$D$8,Annahmen!$B$8,IF(Ziehungen!C700&lt;=(Annahmen!$C$8-Annahmen!$B$8)/(Annahmen!$D$8-Annahmen!$B$8),Annahmen!$B$8+SQRT(Ziehungen!C700*(Annahmen!$D$8-Annahmen!$B$8)*(Annahmen!$C$8-Annahmen!$B$8)),Annahmen!$D$8-SQRT((1-Ziehungen!C700)*(Annahmen!$D$8-Annahmen!$B$8)*(Annahmen!$D$8-Annahmen!$C$8)))))</x:f>
        <x:v>5194.441276729402</x:v>
      </x:c>
      <x:c r="D700" s="18" t="n">
        <x:f>IF(Annahmen!$B$15&lt;&gt;"gültig","",IF(Annahmen!$B$9=Annahmen!$D$9,Annahmen!$B$9,IF(Ziehungen!D700&lt;=(Annahmen!$C$9-Annahmen!$B$9)/(Annahmen!$D$9-Annahmen!$B$9),Annahmen!$B$9+SQRT(Ziehungen!D700*(Annahmen!$D$9-Annahmen!$B$9)*(Annahmen!$C$9-Annahmen!$B$9)),Annahmen!$D$9-SQRT((1-Ziehungen!D700)*(Annahmen!$D$9-Annahmen!$B$9)*(Annahmen!$D$9-Annahmen!$C$9)))))</x:f>
        <x:v>1366.882069577624</x:v>
      </x:c>
      <x:c r="E700" s="18" t="n">
        <x:f>IF(Annahmen!$B$15="gültig",SUM(B700:D700),"")</x:f>
        <x:v>18049.854342173676</x:v>
      </x:c>
      <x:c r="F700" s="14" t="n">
        <x:f>IF(Annahmen!$B$15="gültig",IF(E700&gt;Annahmen!$B$12,1,0),"")</x:f>
        <x:v>0</x:v>
      </x:c>
    </x:row>
    <x:row r="701" ht="23" customHeight="1">
      <x:c r="A701" s="14" t="n">
        <x:f>Ziehungen!A701</x:f>
        <x:v>695</x:v>
      </x:c>
      <x:c r="B701" s="18" t="n">
        <x:f>IF(Annahmen!$B$15&lt;&gt;"gültig","",IF(Annahmen!$B$7=Annahmen!$D$7,Annahmen!$B$7,IF(Ziehungen!B701&lt;=(Annahmen!$C$7-Annahmen!$B$7)/(Annahmen!$D$7-Annahmen!$B$7),Annahmen!$B$7+SQRT(Ziehungen!B701*(Annahmen!$D$7-Annahmen!$B$7)*(Annahmen!$C$7-Annahmen!$B$7)),Annahmen!$D$7-SQRT((1-Ziehungen!B701)*(Annahmen!$D$7-Annahmen!$B$7)*(Annahmen!$D$7-Annahmen!$C$7)))))</x:f>
        <x:v>12229.149904897256</x:v>
      </x:c>
      <x:c r="C701" s="18" t="n">
        <x:f>IF(Annahmen!$B$15&lt;&gt;"gültig","",IF(Annahmen!$B$8=Annahmen!$D$8,Annahmen!$B$8,IF(Ziehungen!C701&lt;=(Annahmen!$C$8-Annahmen!$B$8)/(Annahmen!$D$8-Annahmen!$B$8),Annahmen!$B$8+SQRT(Ziehungen!C701*(Annahmen!$D$8-Annahmen!$B$8)*(Annahmen!$C$8-Annahmen!$B$8)),Annahmen!$D$8-SQRT((1-Ziehungen!C701)*(Annahmen!$D$8-Annahmen!$B$8)*(Annahmen!$D$8-Annahmen!$C$8)))))</x:f>
        <x:v>5604.723687211378</x:v>
      </x:c>
      <x:c r="D701" s="18" t="n">
        <x:f>IF(Annahmen!$B$15&lt;&gt;"gültig","",IF(Annahmen!$B$9=Annahmen!$D$9,Annahmen!$B$9,IF(Ziehungen!D701&lt;=(Annahmen!$C$9-Annahmen!$B$9)/(Annahmen!$D$9-Annahmen!$B$9),Annahmen!$B$9+SQRT(Ziehungen!D701*(Annahmen!$D$9-Annahmen!$B$9)*(Annahmen!$C$9-Annahmen!$B$9)),Annahmen!$D$9-SQRT((1-Ziehungen!D701)*(Annahmen!$D$9-Annahmen!$B$9)*(Annahmen!$D$9-Annahmen!$C$9)))))</x:f>
        <x:v>1184.1755526357647</x:v>
      </x:c>
      <x:c r="E701" s="18" t="n">
        <x:f>IF(Annahmen!$B$15="gültig",SUM(B701:D701),"")</x:f>
        <x:v>19018.0491447444</x:v>
      </x:c>
      <x:c r="F701" s="14" t="n">
        <x:f>IF(Annahmen!$B$15="gültig",IF(E701&gt;Annahmen!$B$12,1,0),"")</x:f>
        <x:v>0</x:v>
      </x:c>
    </x:row>
    <x:row r="702" ht="23" customHeight="1">
      <x:c r="A702" s="14" t="n">
        <x:f>Ziehungen!A702</x:f>
        <x:v>696</x:v>
      </x:c>
      <x:c r="B702" s="18" t="n">
        <x:f>IF(Annahmen!$B$15&lt;&gt;"gültig","",IF(Annahmen!$B$7=Annahmen!$D$7,Annahmen!$B$7,IF(Ziehungen!B702&lt;=(Annahmen!$C$7-Annahmen!$B$7)/(Annahmen!$D$7-Annahmen!$B$7),Annahmen!$B$7+SQRT(Ziehungen!B702*(Annahmen!$D$7-Annahmen!$B$7)*(Annahmen!$C$7-Annahmen!$B$7)),Annahmen!$D$7-SQRT((1-Ziehungen!B702)*(Annahmen!$D$7-Annahmen!$B$7)*(Annahmen!$D$7-Annahmen!$C$7)))))</x:f>
        <x:v>10069.21385166856</x:v>
      </x:c>
      <x:c r="C702" s="18" t="n">
        <x:f>IF(Annahmen!$B$15&lt;&gt;"gültig","",IF(Annahmen!$B$8=Annahmen!$D$8,Annahmen!$B$8,IF(Ziehungen!C702&lt;=(Annahmen!$C$8-Annahmen!$B$8)/(Annahmen!$D$8-Annahmen!$B$8),Annahmen!$B$8+SQRT(Ziehungen!C702*(Annahmen!$D$8-Annahmen!$B$8)*(Annahmen!$C$8-Annahmen!$B$8)),Annahmen!$D$8-SQRT((1-Ziehungen!C702)*(Annahmen!$D$8-Annahmen!$B$8)*(Annahmen!$D$8-Annahmen!$C$8)))))</x:f>
        <x:v>6270.970195510759</x:v>
      </x:c>
      <x:c r="D702" s="18" t="n">
        <x:f>IF(Annahmen!$B$15&lt;&gt;"gültig","",IF(Annahmen!$B$9=Annahmen!$D$9,Annahmen!$B$9,IF(Ziehungen!D702&lt;=(Annahmen!$C$9-Annahmen!$B$9)/(Annahmen!$D$9-Annahmen!$B$9),Annahmen!$B$9+SQRT(Ziehungen!D702*(Annahmen!$D$9-Annahmen!$B$9)*(Annahmen!$C$9-Annahmen!$B$9)),Annahmen!$D$9-SQRT((1-Ziehungen!D702)*(Annahmen!$D$9-Annahmen!$B$9)*(Annahmen!$D$9-Annahmen!$C$9)))))</x:f>
        <x:v>1949.358776235327</x:v>
      </x:c>
      <x:c r="E702" s="18" t="n">
        <x:f>IF(Annahmen!$B$15="gültig",SUM(B702:D702),"")</x:f>
        <x:v>18289.542823414646</x:v>
      </x:c>
      <x:c r="F702" s="14" t="n">
        <x:f>IF(Annahmen!$B$15="gültig",IF(E702&gt;Annahmen!$B$12,1,0),"")</x:f>
        <x:v>0</x:v>
      </x:c>
    </x:row>
    <x:row r="703" ht="23" customHeight="1">
      <x:c r="A703" s="14" t="n">
        <x:f>Ziehungen!A703</x:f>
        <x:v>697</x:v>
      </x:c>
      <x:c r="B703" s="18" t="n">
        <x:f>IF(Annahmen!$B$15&lt;&gt;"gültig","",IF(Annahmen!$B$7=Annahmen!$D$7,Annahmen!$B$7,IF(Ziehungen!B703&lt;=(Annahmen!$C$7-Annahmen!$B$7)/(Annahmen!$D$7-Annahmen!$B$7),Annahmen!$B$7+SQRT(Ziehungen!B703*(Annahmen!$D$7-Annahmen!$B$7)*(Annahmen!$C$7-Annahmen!$B$7)),Annahmen!$D$7-SQRT((1-Ziehungen!B703)*(Annahmen!$D$7-Annahmen!$B$7)*(Annahmen!$D$7-Annahmen!$C$7)))))</x:f>
        <x:v>10073.816404392406</x:v>
      </x:c>
      <x:c r="C703" s="18" t="n">
        <x:f>IF(Annahmen!$B$15&lt;&gt;"gültig","",IF(Annahmen!$B$8=Annahmen!$D$8,Annahmen!$B$8,IF(Ziehungen!C703&lt;=(Annahmen!$C$8-Annahmen!$B$8)/(Annahmen!$D$8-Annahmen!$B$8),Annahmen!$B$8+SQRT(Ziehungen!C703*(Annahmen!$D$8-Annahmen!$B$8)*(Annahmen!$C$8-Annahmen!$B$8)),Annahmen!$D$8-SQRT((1-Ziehungen!C703)*(Annahmen!$D$8-Annahmen!$B$8)*(Annahmen!$D$8-Annahmen!$C$8)))))</x:f>
        <x:v>7152.000488209815</x:v>
      </x:c>
      <x:c r="D703" s="18" t="n">
        <x:f>IF(Annahmen!$B$15&lt;&gt;"gültig","",IF(Annahmen!$B$9=Annahmen!$D$9,Annahmen!$B$9,IF(Ziehungen!D703&lt;=(Annahmen!$C$9-Annahmen!$B$9)/(Annahmen!$D$9-Annahmen!$B$9),Annahmen!$B$9+SQRT(Ziehungen!D703*(Annahmen!$D$9-Annahmen!$B$9)*(Annahmen!$C$9-Annahmen!$B$9)),Annahmen!$D$9-SQRT((1-Ziehungen!D703)*(Annahmen!$D$9-Annahmen!$B$9)*(Annahmen!$D$9-Annahmen!$C$9)))))</x:f>
        <x:v>2252.4731093519445</x:v>
      </x:c>
      <x:c r="E703" s="18" t="n">
        <x:f>IF(Annahmen!$B$15="gültig",SUM(B703:D703),"")</x:f>
        <x:v>19478.290001954163</x:v>
      </x:c>
      <x:c r="F703" s="14" t="n">
        <x:f>IF(Annahmen!$B$15="gültig",IF(E703&gt;Annahmen!$B$12,1,0),"")</x:f>
        <x:v>0</x:v>
      </x:c>
    </x:row>
    <x:row r="704" ht="23" customHeight="1">
      <x:c r="A704" s="14" t="n">
        <x:f>Ziehungen!A704</x:f>
        <x:v>698</x:v>
      </x:c>
      <x:c r="B704" s="18" t="n">
        <x:f>IF(Annahmen!$B$15&lt;&gt;"gültig","",IF(Annahmen!$B$7=Annahmen!$D$7,Annahmen!$B$7,IF(Ziehungen!B704&lt;=(Annahmen!$C$7-Annahmen!$B$7)/(Annahmen!$D$7-Annahmen!$B$7),Annahmen!$B$7+SQRT(Ziehungen!B704*(Annahmen!$D$7-Annahmen!$B$7)*(Annahmen!$C$7-Annahmen!$B$7)),Annahmen!$D$7-SQRT((1-Ziehungen!B704)*(Annahmen!$D$7-Annahmen!$B$7)*(Annahmen!$D$7-Annahmen!$C$7)))))</x:f>
        <x:v>13160.139004751321</x:v>
      </x:c>
      <x:c r="C704" s="18" t="n">
        <x:f>IF(Annahmen!$B$15&lt;&gt;"gültig","",IF(Annahmen!$B$8=Annahmen!$D$8,Annahmen!$B$8,IF(Ziehungen!C704&lt;=(Annahmen!$C$8-Annahmen!$B$8)/(Annahmen!$D$8-Annahmen!$B$8),Annahmen!$B$8+SQRT(Ziehungen!C704*(Annahmen!$D$8-Annahmen!$B$8)*(Annahmen!$C$8-Annahmen!$B$8)),Annahmen!$D$8-SQRT((1-Ziehungen!C704)*(Annahmen!$D$8-Annahmen!$B$8)*(Annahmen!$D$8-Annahmen!$C$8)))))</x:f>
        <x:v>7327.651294542054</x:v>
      </x:c>
      <x:c r="D704" s="18" t="n">
        <x:f>IF(Annahmen!$B$15&lt;&gt;"gültig","",IF(Annahmen!$B$9=Annahmen!$D$9,Annahmen!$B$9,IF(Ziehungen!D704&lt;=(Annahmen!$C$9-Annahmen!$B$9)/(Annahmen!$D$9-Annahmen!$B$9),Annahmen!$B$9+SQRT(Ziehungen!D704*(Annahmen!$D$9-Annahmen!$B$9)*(Annahmen!$C$9-Annahmen!$B$9)),Annahmen!$D$9-SQRT((1-Ziehungen!D704)*(Annahmen!$D$9-Annahmen!$B$9)*(Annahmen!$D$9-Annahmen!$C$9)))))</x:f>
        <x:v>1364.9626927207014</x:v>
      </x:c>
      <x:c r="E704" s="18" t="n">
        <x:f>IF(Annahmen!$B$15="gültig",SUM(B704:D704),"")</x:f>
        <x:v>21852.752992014077</x:v>
      </x:c>
      <x:c r="F704" s="14" t="n">
        <x:f>IF(Annahmen!$B$15="gültig",IF(E704&gt;Annahmen!$B$12,1,0),"")</x:f>
        <x:v>1</x:v>
      </x:c>
    </x:row>
    <x:row r="705" ht="23" customHeight="1">
      <x:c r="A705" s="14" t="n">
        <x:f>Ziehungen!A705</x:f>
        <x:v>699</x:v>
      </x:c>
      <x:c r="B705" s="18" t="n">
        <x:f>IF(Annahmen!$B$15&lt;&gt;"gültig","",IF(Annahmen!$B$7=Annahmen!$D$7,Annahmen!$B$7,IF(Ziehungen!B705&lt;=(Annahmen!$C$7-Annahmen!$B$7)/(Annahmen!$D$7-Annahmen!$B$7),Annahmen!$B$7+SQRT(Ziehungen!B705*(Annahmen!$D$7-Annahmen!$B$7)*(Annahmen!$C$7-Annahmen!$B$7)),Annahmen!$D$7-SQRT((1-Ziehungen!B705)*(Annahmen!$D$7-Annahmen!$B$7)*(Annahmen!$D$7-Annahmen!$C$7)))))</x:f>
        <x:v>10949.57165906264</x:v>
      </x:c>
      <x:c r="C705" s="18" t="n">
        <x:f>IF(Annahmen!$B$15&lt;&gt;"gültig","",IF(Annahmen!$B$8=Annahmen!$D$8,Annahmen!$B$8,IF(Ziehungen!C705&lt;=(Annahmen!$C$8-Annahmen!$B$8)/(Annahmen!$D$8-Annahmen!$B$8),Annahmen!$B$8+SQRT(Ziehungen!C705*(Annahmen!$D$8-Annahmen!$B$8)*(Annahmen!$C$8-Annahmen!$B$8)),Annahmen!$D$8-SQRT((1-Ziehungen!C705)*(Annahmen!$D$8-Annahmen!$B$8)*(Annahmen!$D$8-Annahmen!$C$8)))))</x:f>
        <x:v>6025.365241024243</x:v>
      </x:c>
      <x:c r="D705" s="18" t="n">
        <x:f>IF(Annahmen!$B$15&lt;&gt;"gültig","",IF(Annahmen!$B$9=Annahmen!$D$9,Annahmen!$B$9,IF(Ziehungen!D705&lt;=(Annahmen!$C$9-Annahmen!$B$9)/(Annahmen!$D$9-Annahmen!$B$9),Annahmen!$B$9+SQRT(Ziehungen!D705*(Annahmen!$D$9-Annahmen!$B$9)*(Annahmen!$C$9-Annahmen!$B$9)),Annahmen!$D$9-SQRT((1-Ziehungen!D705)*(Annahmen!$D$9-Annahmen!$B$9)*(Annahmen!$D$9-Annahmen!$C$9)))))</x:f>
        <x:v>1890.7701648044622</x:v>
      </x:c>
      <x:c r="E705" s="18" t="n">
        <x:f>IF(Annahmen!$B$15="gültig",SUM(B705:D705),"")</x:f>
        <x:v>18865.707064891343</x:v>
      </x:c>
      <x:c r="F705" s="14" t="n">
        <x:f>IF(Annahmen!$B$15="gültig",IF(E705&gt;Annahmen!$B$12,1,0),"")</x:f>
        <x:v>0</x:v>
      </x:c>
    </x:row>
    <x:row r="706" ht="23" customHeight="1">
      <x:c r="A706" s="14" t="n">
        <x:f>Ziehungen!A706</x:f>
        <x:v>700</x:v>
      </x:c>
      <x:c r="B706" s="18" t="n">
        <x:f>IF(Annahmen!$B$15&lt;&gt;"gültig","",IF(Annahmen!$B$7=Annahmen!$D$7,Annahmen!$B$7,IF(Ziehungen!B706&lt;=(Annahmen!$C$7-Annahmen!$B$7)/(Annahmen!$D$7-Annahmen!$B$7),Annahmen!$B$7+SQRT(Ziehungen!B706*(Annahmen!$D$7-Annahmen!$B$7)*(Annahmen!$C$7-Annahmen!$B$7)),Annahmen!$D$7-SQRT((1-Ziehungen!B706)*(Annahmen!$D$7-Annahmen!$B$7)*(Annahmen!$D$7-Annahmen!$C$7)))))</x:f>
        <x:v>9806.216353653532</x:v>
      </x:c>
      <x:c r="C706" s="18" t="n">
        <x:f>IF(Annahmen!$B$15&lt;&gt;"gültig","",IF(Annahmen!$B$8=Annahmen!$D$8,Annahmen!$B$8,IF(Ziehungen!C706&lt;=(Annahmen!$C$8-Annahmen!$B$8)/(Annahmen!$D$8-Annahmen!$B$8),Annahmen!$B$8+SQRT(Ziehungen!C706*(Annahmen!$D$8-Annahmen!$B$8)*(Annahmen!$C$8-Annahmen!$B$8)),Annahmen!$D$8-SQRT((1-Ziehungen!C706)*(Annahmen!$D$8-Annahmen!$B$8)*(Annahmen!$D$8-Annahmen!$C$8)))))</x:f>
        <x:v>4210.326179263051</x:v>
      </x:c>
      <x:c r="D706" s="18" t="n">
        <x:f>IF(Annahmen!$B$15&lt;&gt;"gültig","",IF(Annahmen!$B$9=Annahmen!$D$9,Annahmen!$B$9,IF(Ziehungen!D706&lt;=(Annahmen!$C$9-Annahmen!$B$9)/(Annahmen!$D$9-Annahmen!$B$9),Annahmen!$B$9+SQRT(Ziehungen!D706*(Annahmen!$D$9-Annahmen!$B$9)*(Annahmen!$C$9-Annahmen!$B$9)),Annahmen!$D$9-SQRT((1-Ziehungen!D706)*(Annahmen!$D$9-Annahmen!$B$9)*(Annahmen!$D$9-Annahmen!$C$9)))))</x:f>
        <x:v>2196.487880748859</x:v>
      </x:c>
      <x:c r="E706" s="18" t="n">
        <x:f>IF(Annahmen!$B$15="gültig",SUM(B706:D706),"")</x:f>
        <x:v>16213.030413665441</x:v>
      </x:c>
      <x:c r="F706" s="14" t="n">
        <x:f>IF(Annahmen!$B$15="gültig",IF(E706&gt;Annahmen!$B$12,1,0),"")</x:f>
        <x:v>0</x:v>
      </x:c>
    </x:row>
    <x:row r="707" ht="23" customHeight="1">
      <x:c r="A707" s="14" t="n">
        <x:f>Ziehungen!A707</x:f>
        <x:v>701</x:v>
      </x:c>
      <x:c r="B707" s="18" t="n">
        <x:f>IF(Annahmen!$B$15&lt;&gt;"gültig","",IF(Annahmen!$B$7=Annahmen!$D$7,Annahmen!$B$7,IF(Ziehungen!B707&lt;=(Annahmen!$C$7-Annahmen!$B$7)/(Annahmen!$D$7-Annahmen!$B$7),Annahmen!$B$7+SQRT(Ziehungen!B707*(Annahmen!$D$7-Annahmen!$B$7)*(Annahmen!$C$7-Annahmen!$B$7)),Annahmen!$D$7-SQRT((1-Ziehungen!B707)*(Annahmen!$D$7-Annahmen!$B$7)*(Annahmen!$D$7-Annahmen!$C$7)))))</x:f>
        <x:v>9724.411688341872</x:v>
      </x:c>
      <x:c r="C707" s="18" t="n">
        <x:f>IF(Annahmen!$B$15&lt;&gt;"gültig","",IF(Annahmen!$B$8=Annahmen!$D$8,Annahmen!$B$8,IF(Ziehungen!C707&lt;=(Annahmen!$C$8-Annahmen!$B$8)/(Annahmen!$D$8-Annahmen!$B$8),Annahmen!$B$8+SQRT(Ziehungen!C707*(Annahmen!$D$8-Annahmen!$B$8)*(Annahmen!$C$8-Annahmen!$B$8)),Annahmen!$D$8-SQRT((1-Ziehungen!C707)*(Annahmen!$D$8-Annahmen!$B$8)*(Annahmen!$D$8-Annahmen!$C$8)))))</x:f>
        <x:v>6649.818423865196</x:v>
      </x:c>
      <x:c r="D707" s="18" t="n">
        <x:f>IF(Annahmen!$B$15&lt;&gt;"gültig","",IF(Annahmen!$B$9=Annahmen!$D$9,Annahmen!$B$9,IF(Ziehungen!D707&lt;=(Annahmen!$C$9-Annahmen!$B$9)/(Annahmen!$D$9-Annahmen!$B$9),Annahmen!$B$9+SQRT(Ziehungen!D707*(Annahmen!$D$9-Annahmen!$B$9)*(Annahmen!$C$9-Annahmen!$B$9)),Annahmen!$D$9-SQRT((1-Ziehungen!D707)*(Annahmen!$D$9-Annahmen!$B$9)*(Annahmen!$D$9-Annahmen!$C$9)))))</x:f>
        <x:v>1329.2057096477383</x:v>
      </x:c>
      <x:c r="E707" s="18" t="n">
        <x:f>IF(Annahmen!$B$15="gültig",SUM(B707:D707),"")</x:f>
        <x:v>17703.435821854808</x:v>
      </x:c>
      <x:c r="F707" s="14" t="n">
        <x:f>IF(Annahmen!$B$15="gültig",IF(E707&gt;Annahmen!$B$12,1,0),"")</x:f>
        <x:v>0</x:v>
      </x:c>
    </x:row>
    <x:row r="708" ht="23" customHeight="1">
      <x:c r="A708" s="14" t="n">
        <x:f>Ziehungen!A708</x:f>
        <x:v>702</x:v>
      </x:c>
      <x:c r="B708" s="18" t="n">
        <x:f>IF(Annahmen!$B$15&lt;&gt;"gültig","",IF(Annahmen!$B$7=Annahmen!$D$7,Annahmen!$B$7,IF(Ziehungen!B708&lt;=(Annahmen!$C$7-Annahmen!$B$7)/(Annahmen!$D$7-Annahmen!$B$7),Annahmen!$B$7+SQRT(Ziehungen!B708*(Annahmen!$D$7-Annahmen!$B$7)*(Annahmen!$C$7-Annahmen!$B$7)),Annahmen!$D$7-SQRT((1-Ziehungen!B708)*(Annahmen!$D$7-Annahmen!$B$7)*(Annahmen!$D$7-Annahmen!$C$7)))))</x:f>
        <x:v>9972.823624898847</x:v>
      </x:c>
      <x:c r="C708" s="18" t="n">
        <x:f>IF(Annahmen!$B$15&lt;&gt;"gültig","",IF(Annahmen!$B$8=Annahmen!$D$8,Annahmen!$B$8,IF(Ziehungen!C708&lt;=(Annahmen!$C$8-Annahmen!$B$8)/(Annahmen!$D$8-Annahmen!$B$8),Annahmen!$B$8+SQRT(Ziehungen!C708*(Annahmen!$D$8-Annahmen!$B$8)*(Annahmen!$C$8-Annahmen!$B$8)),Annahmen!$D$8-SQRT((1-Ziehungen!C708)*(Annahmen!$D$8-Annahmen!$B$8)*(Annahmen!$D$8-Annahmen!$C$8)))))</x:f>
        <x:v>5915.949121892562</x:v>
      </x:c>
      <x:c r="D708" s="18" t="n">
        <x:f>IF(Annahmen!$B$15&lt;&gt;"gültig","",IF(Annahmen!$B$9=Annahmen!$D$9,Annahmen!$B$9,IF(Ziehungen!D708&lt;=(Annahmen!$C$9-Annahmen!$B$9)/(Annahmen!$D$9-Annahmen!$B$9),Annahmen!$B$9+SQRT(Ziehungen!D708*(Annahmen!$D$9-Annahmen!$B$9)*(Annahmen!$C$9-Annahmen!$B$9)),Annahmen!$D$9-SQRT((1-Ziehungen!D708)*(Annahmen!$D$9-Annahmen!$B$9)*(Annahmen!$D$9-Annahmen!$C$9)))))</x:f>
        <x:v>1618.0796304876148</x:v>
      </x:c>
      <x:c r="E708" s="18" t="n">
        <x:f>IF(Annahmen!$B$15="gültig",SUM(B708:D708),"")</x:f>
        <x:v>17506.85237727902</x:v>
      </x:c>
      <x:c r="F708" s="14" t="n">
        <x:f>IF(Annahmen!$B$15="gültig",IF(E708&gt;Annahmen!$B$12,1,0),"")</x:f>
        <x:v>0</x:v>
      </x:c>
    </x:row>
    <x:row r="709" ht="23" customHeight="1">
      <x:c r="A709" s="14" t="n">
        <x:f>Ziehungen!A709</x:f>
        <x:v>703</x:v>
      </x:c>
      <x:c r="B709" s="18" t="n">
        <x:f>IF(Annahmen!$B$15&lt;&gt;"gültig","",IF(Annahmen!$B$7=Annahmen!$D$7,Annahmen!$B$7,IF(Ziehungen!B709&lt;=(Annahmen!$C$7-Annahmen!$B$7)/(Annahmen!$D$7-Annahmen!$B$7),Annahmen!$B$7+SQRT(Ziehungen!B709*(Annahmen!$D$7-Annahmen!$B$7)*(Annahmen!$C$7-Annahmen!$B$7)),Annahmen!$D$7-SQRT((1-Ziehungen!B709)*(Annahmen!$D$7-Annahmen!$B$7)*(Annahmen!$D$7-Annahmen!$C$7)))))</x:f>
        <x:v>9709.534181028683</x:v>
      </x:c>
      <x:c r="C709" s="18" t="n">
        <x:f>IF(Annahmen!$B$15&lt;&gt;"gültig","",IF(Annahmen!$B$8=Annahmen!$D$8,Annahmen!$B$8,IF(Ziehungen!C709&lt;=(Annahmen!$C$8-Annahmen!$B$8)/(Annahmen!$D$8-Annahmen!$B$8),Annahmen!$B$8+SQRT(Ziehungen!C709*(Annahmen!$D$8-Annahmen!$B$8)*(Annahmen!$C$8-Annahmen!$B$8)),Annahmen!$D$8-SQRT((1-Ziehungen!C709)*(Annahmen!$D$8-Annahmen!$B$8)*(Annahmen!$D$8-Annahmen!$C$8)))))</x:f>
        <x:v>5903.407974203714</x:v>
      </x:c>
      <x:c r="D709" s="18" t="n">
        <x:f>IF(Annahmen!$B$15&lt;&gt;"gültig","",IF(Annahmen!$B$9=Annahmen!$D$9,Annahmen!$B$9,IF(Ziehungen!D709&lt;=(Annahmen!$C$9-Annahmen!$B$9)/(Annahmen!$D$9-Annahmen!$B$9),Annahmen!$B$9+SQRT(Ziehungen!D709*(Annahmen!$D$9-Annahmen!$B$9)*(Annahmen!$C$9-Annahmen!$B$9)),Annahmen!$D$9-SQRT((1-Ziehungen!D709)*(Annahmen!$D$9-Annahmen!$B$9)*(Annahmen!$D$9-Annahmen!$C$9)))))</x:f>
        <x:v>2201.4994881381062</x:v>
      </x:c>
      <x:c r="E709" s="18" t="n">
        <x:f>IF(Annahmen!$B$15="gültig",SUM(B709:D709),"")</x:f>
        <x:v>17814.441643370505</x:v>
      </x:c>
      <x:c r="F709" s="14" t="n">
        <x:f>IF(Annahmen!$B$15="gültig",IF(E709&gt;Annahmen!$B$12,1,0),"")</x:f>
        <x:v>0</x:v>
      </x:c>
    </x:row>
    <x:row r="710" ht="23" customHeight="1">
      <x:c r="A710" s="14" t="n">
        <x:f>Ziehungen!A710</x:f>
        <x:v>704</x:v>
      </x:c>
      <x:c r="B710" s="18" t="n">
        <x:f>IF(Annahmen!$B$15&lt;&gt;"gültig","",IF(Annahmen!$B$7=Annahmen!$D$7,Annahmen!$B$7,IF(Ziehungen!B710&lt;=(Annahmen!$C$7-Annahmen!$B$7)/(Annahmen!$D$7-Annahmen!$B$7),Annahmen!$B$7+SQRT(Ziehungen!B710*(Annahmen!$D$7-Annahmen!$B$7)*(Annahmen!$C$7-Annahmen!$B$7)),Annahmen!$D$7-SQRT((1-Ziehungen!B710)*(Annahmen!$D$7-Annahmen!$B$7)*(Annahmen!$D$7-Annahmen!$C$7)))))</x:f>
        <x:v>10393.758201995826</x:v>
      </x:c>
      <x:c r="C710" s="18" t="n">
        <x:f>IF(Annahmen!$B$15&lt;&gt;"gültig","",IF(Annahmen!$B$8=Annahmen!$D$8,Annahmen!$B$8,IF(Ziehungen!C710&lt;=(Annahmen!$C$8-Annahmen!$B$8)/(Annahmen!$D$8-Annahmen!$B$8),Annahmen!$B$8+SQRT(Ziehungen!C710*(Annahmen!$D$8-Annahmen!$B$8)*(Annahmen!$C$8-Annahmen!$B$8)),Annahmen!$D$8-SQRT((1-Ziehungen!C710)*(Annahmen!$D$8-Annahmen!$B$8)*(Annahmen!$D$8-Annahmen!$C$8)))))</x:f>
        <x:v>5799.6016108773065</x:v>
      </x:c>
      <x:c r="D710" s="18" t="n">
        <x:f>IF(Annahmen!$B$15&lt;&gt;"gültig","",IF(Annahmen!$B$9=Annahmen!$D$9,Annahmen!$B$9,IF(Ziehungen!D710&lt;=(Annahmen!$C$9-Annahmen!$B$9)/(Annahmen!$D$9-Annahmen!$B$9),Annahmen!$B$9+SQRT(Ziehungen!D710*(Annahmen!$D$9-Annahmen!$B$9)*(Annahmen!$C$9-Annahmen!$B$9)),Annahmen!$D$9-SQRT((1-Ziehungen!D710)*(Annahmen!$D$9-Annahmen!$B$9)*(Annahmen!$D$9-Annahmen!$C$9)))))</x:f>
        <x:v>2716.4266168256704</x:v>
      </x:c>
      <x:c r="E710" s="18" t="n">
        <x:f>IF(Annahmen!$B$15="gültig",SUM(B710:D710),"")</x:f>
        <x:v>18909.7864296988</x:v>
      </x:c>
      <x:c r="F710" s="14" t="n">
        <x:f>IF(Annahmen!$B$15="gültig",IF(E710&gt;Annahmen!$B$12,1,0),"")</x:f>
        <x:v>0</x:v>
      </x:c>
    </x:row>
    <x:row r="711" ht="23" customHeight="1">
      <x:c r="A711" s="14" t="n">
        <x:f>Ziehungen!A711</x:f>
        <x:v>705</x:v>
      </x:c>
      <x:c r="B711" s="18" t="n">
        <x:f>IF(Annahmen!$B$15&lt;&gt;"gültig","",IF(Annahmen!$B$7=Annahmen!$D$7,Annahmen!$B$7,IF(Ziehungen!B711&lt;=(Annahmen!$C$7-Annahmen!$B$7)/(Annahmen!$D$7-Annahmen!$B$7),Annahmen!$B$7+SQRT(Ziehungen!B711*(Annahmen!$D$7-Annahmen!$B$7)*(Annahmen!$C$7-Annahmen!$B$7)),Annahmen!$D$7-SQRT((1-Ziehungen!B711)*(Annahmen!$D$7-Annahmen!$B$7)*(Annahmen!$D$7-Annahmen!$C$7)))))</x:f>
        <x:v>10303.70872515262</x:v>
      </x:c>
      <x:c r="C711" s="18" t="n">
        <x:f>IF(Annahmen!$B$15&lt;&gt;"gültig","",IF(Annahmen!$B$8=Annahmen!$D$8,Annahmen!$B$8,IF(Ziehungen!C711&lt;=(Annahmen!$C$8-Annahmen!$B$8)/(Annahmen!$D$8-Annahmen!$B$8),Annahmen!$B$8+SQRT(Ziehungen!C711*(Annahmen!$D$8-Annahmen!$B$8)*(Annahmen!$C$8-Annahmen!$B$8)),Annahmen!$D$8-SQRT((1-Ziehungen!C711)*(Annahmen!$D$8-Annahmen!$B$8)*(Annahmen!$D$8-Annahmen!$C$8)))))</x:f>
        <x:v>5205.916369282668</x:v>
      </x:c>
      <x:c r="D711" s="18" t="n">
        <x:f>IF(Annahmen!$B$15&lt;&gt;"gültig","",IF(Annahmen!$B$9=Annahmen!$D$9,Annahmen!$B$9,IF(Ziehungen!D711&lt;=(Annahmen!$C$9-Annahmen!$B$9)/(Annahmen!$D$9-Annahmen!$B$9),Annahmen!$B$9+SQRT(Ziehungen!D711*(Annahmen!$D$9-Annahmen!$B$9)*(Annahmen!$C$9-Annahmen!$B$9)),Annahmen!$D$9-SQRT((1-Ziehungen!D711)*(Annahmen!$D$9-Annahmen!$B$9)*(Annahmen!$D$9-Annahmen!$C$9)))))</x:f>
        <x:v>2202.955365486503</x:v>
      </x:c>
      <x:c r="E711" s="18" t="n">
        <x:f>IF(Annahmen!$B$15="gültig",SUM(B711:D711),"")</x:f>
        <x:v>17712.58045992179</x:v>
      </x:c>
      <x:c r="F711" s="14" t="n">
        <x:f>IF(Annahmen!$B$15="gültig",IF(E711&gt;Annahmen!$B$12,1,0),"")</x:f>
        <x:v>0</x:v>
      </x:c>
    </x:row>
    <x:row r="712" ht="23" customHeight="1">
      <x:c r="A712" s="14" t="n">
        <x:f>Ziehungen!A712</x:f>
        <x:v>706</x:v>
      </x:c>
      <x:c r="B712" s="18" t="n">
        <x:f>IF(Annahmen!$B$15&lt;&gt;"gültig","",IF(Annahmen!$B$7=Annahmen!$D$7,Annahmen!$B$7,IF(Ziehungen!B712&lt;=(Annahmen!$C$7-Annahmen!$B$7)/(Annahmen!$D$7-Annahmen!$B$7),Annahmen!$B$7+SQRT(Ziehungen!B712*(Annahmen!$D$7-Annahmen!$B$7)*(Annahmen!$C$7-Annahmen!$B$7)),Annahmen!$D$7-SQRT((1-Ziehungen!B712)*(Annahmen!$D$7-Annahmen!$B$7)*(Annahmen!$D$7-Annahmen!$C$7)))))</x:f>
        <x:v>10001.30741838283</x:v>
      </x:c>
      <x:c r="C712" s="18" t="n">
        <x:f>IF(Annahmen!$B$15&lt;&gt;"gültig","",IF(Annahmen!$B$8=Annahmen!$D$8,Annahmen!$B$8,IF(Ziehungen!C712&lt;=(Annahmen!$C$8-Annahmen!$B$8)/(Annahmen!$D$8-Annahmen!$B$8),Annahmen!$B$8+SQRT(Ziehungen!C712*(Annahmen!$D$8-Annahmen!$B$8)*(Annahmen!$C$8-Annahmen!$B$8)),Annahmen!$D$8-SQRT((1-Ziehungen!C712)*(Annahmen!$D$8-Annahmen!$B$8)*(Annahmen!$D$8-Annahmen!$C$8)))))</x:f>
        <x:v>6891.031778420705</x:v>
      </x:c>
      <x:c r="D712" s="18" t="n">
        <x:f>IF(Annahmen!$B$15&lt;&gt;"gültig","",IF(Annahmen!$B$9=Annahmen!$D$9,Annahmen!$B$9,IF(Ziehungen!D712&lt;=(Annahmen!$C$9-Annahmen!$B$9)/(Annahmen!$D$9-Annahmen!$B$9),Annahmen!$B$9+SQRT(Ziehungen!D712*(Annahmen!$D$9-Annahmen!$B$9)*(Annahmen!$C$9-Annahmen!$B$9)),Annahmen!$D$9-SQRT((1-Ziehungen!D712)*(Annahmen!$D$9-Annahmen!$B$9)*(Annahmen!$D$9-Annahmen!$C$9)))))</x:f>
        <x:v>1431.606506195613</x:v>
      </x:c>
      <x:c r="E712" s="18" t="n">
        <x:f>IF(Annahmen!$B$15="gültig",SUM(B712:D712),"")</x:f>
        <x:v>18323.94570299915</x:v>
      </x:c>
      <x:c r="F712" s="14" t="n">
        <x:f>IF(Annahmen!$B$15="gültig",IF(E712&gt;Annahmen!$B$12,1,0),"")</x:f>
        <x:v>0</x:v>
      </x:c>
    </x:row>
    <x:row r="713" ht="23" customHeight="1">
      <x:c r="A713" s="14" t="n">
        <x:f>Ziehungen!A713</x:f>
        <x:v>707</x:v>
      </x:c>
      <x:c r="B713" s="18" t="n">
        <x:f>IF(Annahmen!$B$15&lt;&gt;"gültig","",IF(Annahmen!$B$7=Annahmen!$D$7,Annahmen!$B$7,IF(Ziehungen!B713&lt;=(Annahmen!$C$7-Annahmen!$B$7)/(Annahmen!$D$7-Annahmen!$B$7),Annahmen!$B$7+SQRT(Ziehungen!B713*(Annahmen!$D$7-Annahmen!$B$7)*(Annahmen!$C$7-Annahmen!$B$7)),Annahmen!$D$7-SQRT((1-Ziehungen!B713)*(Annahmen!$D$7-Annahmen!$B$7)*(Annahmen!$D$7-Annahmen!$C$7)))))</x:f>
        <x:v>12865.215123991518</x:v>
      </x:c>
      <x:c r="C713" s="18" t="n">
        <x:f>IF(Annahmen!$B$15&lt;&gt;"gültig","",IF(Annahmen!$B$8=Annahmen!$D$8,Annahmen!$B$8,IF(Ziehungen!C713&lt;=(Annahmen!$C$8-Annahmen!$B$8)/(Annahmen!$D$8-Annahmen!$B$8),Annahmen!$B$8+SQRT(Ziehungen!C713*(Annahmen!$D$8-Annahmen!$B$8)*(Annahmen!$C$8-Annahmen!$B$8)),Annahmen!$D$8-SQRT((1-Ziehungen!C713)*(Annahmen!$D$8-Annahmen!$B$8)*(Annahmen!$D$8-Annahmen!$C$8)))))</x:f>
        <x:v>5748.857045698707</x:v>
      </x:c>
      <x:c r="D713" s="18" t="n">
        <x:f>IF(Annahmen!$B$15&lt;&gt;"gültig","",IF(Annahmen!$B$9=Annahmen!$D$9,Annahmen!$B$9,IF(Ziehungen!D713&lt;=(Annahmen!$C$9-Annahmen!$B$9)/(Annahmen!$D$9-Annahmen!$B$9),Annahmen!$B$9+SQRT(Ziehungen!D713*(Annahmen!$D$9-Annahmen!$B$9)*(Annahmen!$C$9-Annahmen!$B$9)),Annahmen!$D$9-SQRT((1-Ziehungen!D713)*(Annahmen!$D$9-Annahmen!$B$9)*(Annahmen!$D$9-Annahmen!$C$9)))))</x:f>
        <x:v>2553.2582262002925</x:v>
      </x:c>
      <x:c r="E713" s="18" t="n">
        <x:f>IF(Annahmen!$B$15="gültig",SUM(B713:D713),"")</x:f>
        <x:v>21167.330395890516</x:v>
      </x:c>
      <x:c r="F713" s="14" t="n">
        <x:f>IF(Annahmen!$B$15="gültig",IF(E713&gt;Annahmen!$B$12,1,0),"")</x:f>
        <x:v>1</x:v>
      </x:c>
    </x:row>
    <x:row r="714" ht="23" customHeight="1">
      <x:c r="A714" s="14" t="n">
        <x:f>Ziehungen!A714</x:f>
        <x:v>708</x:v>
      </x:c>
      <x:c r="B714" s="18" t="n">
        <x:f>IF(Annahmen!$B$15&lt;&gt;"gültig","",IF(Annahmen!$B$7=Annahmen!$D$7,Annahmen!$B$7,IF(Ziehungen!B714&lt;=(Annahmen!$C$7-Annahmen!$B$7)/(Annahmen!$D$7-Annahmen!$B$7),Annahmen!$B$7+SQRT(Ziehungen!B714*(Annahmen!$D$7-Annahmen!$B$7)*(Annahmen!$C$7-Annahmen!$B$7)),Annahmen!$D$7-SQRT((1-Ziehungen!B714)*(Annahmen!$D$7-Annahmen!$B$7)*(Annahmen!$D$7-Annahmen!$C$7)))))</x:f>
        <x:v>9168.988330427166</x:v>
      </x:c>
      <x:c r="C714" s="18" t="n">
        <x:f>IF(Annahmen!$B$15&lt;&gt;"gültig","",IF(Annahmen!$B$8=Annahmen!$D$8,Annahmen!$B$8,IF(Ziehungen!C714&lt;=(Annahmen!$C$8-Annahmen!$B$8)/(Annahmen!$D$8-Annahmen!$B$8),Annahmen!$B$8+SQRT(Ziehungen!C714*(Annahmen!$D$8-Annahmen!$B$8)*(Annahmen!$C$8-Annahmen!$B$8)),Annahmen!$D$8-SQRT((1-Ziehungen!C714)*(Annahmen!$D$8-Annahmen!$B$8)*(Annahmen!$D$8-Annahmen!$C$8)))))</x:f>
        <x:v>6552.761766341738</x:v>
      </x:c>
      <x:c r="D714" s="18" t="n">
        <x:f>IF(Annahmen!$B$15&lt;&gt;"gültig","",IF(Annahmen!$B$9=Annahmen!$D$9,Annahmen!$B$9,IF(Ziehungen!D714&lt;=(Annahmen!$C$9-Annahmen!$B$9)/(Annahmen!$D$9-Annahmen!$B$9),Annahmen!$B$9+SQRT(Ziehungen!D714*(Annahmen!$D$9-Annahmen!$B$9)*(Annahmen!$C$9-Annahmen!$B$9)),Annahmen!$D$9-SQRT((1-Ziehungen!D714)*(Annahmen!$D$9-Annahmen!$B$9)*(Annahmen!$D$9-Annahmen!$C$9)))))</x:f>
        <x:v>1635.4866459586162</x:v>
      </x:c>
      <x:c r="E714" s="18" t="n">
        <x:f>IF(Annahmen!$B$15="gültig",SUM(B714:D714),"")</x:f>
        <x:v>17357.23674272752</x:v>
      </x:c>
      <x:c r="F714" s="14" t="n">
        <x:f>IF(Annahmen!$B$15="gültig",IF(E714&gt;Annahmen!$B$12,1,0),"")</x:f>
        <x:v>0</x:v>
      </x:c>
    </x:row>
    <x:row r="715" ht="23" customHeight="1">
      <x:c r="A715" s="14" t="n">
        <x:f>Ziehungen!A715</x:f>
        <x:v>709</x:v>
      </x:c>
      <x:c r="B715" s="18" t="n">
        <x:f>IF(Annahmen!$B$15&lt;&gt;"gültig","",IF(Annahmen!$B$7=Annahmen!$D$7,Annahmen!$B$7,IF(Ziehungen!B715&lt;=(Annahmen!$C$7-Annahmen!$B$7)/(Annahmen!$D$7-Annahmen!$B$7),Annahmen!$B$7+SQRT(Ziehungen!B715*(Annahmen!$D$7-Annahmen!$B$7)*(Annahmen!$C$7-Annahmen!$B$7)),Annahmen!$D$7-SQRT((1-Ziehungen!B715)*(Annahmen!$D$7-Annahmen!$B$7)*(Annahmen!$D$7-Annahmen!$C$7)))))</x:f>
        <x:v>10411.110204261835</x:v>
      </x:c>
      <x:c r="C715" s="18" t="n">
        <x:f>IF(Annahmen!$B$15&lt;&gt;"gültig","",IF(Annahmen!$B$8=Annahmen!$D$8,Annahmen!$B$8,IF(Ziehungen!C715&lt;=(Annahmen!$C$8-Annahmen!$B$8)/(Annahmen!$D$8-Annahmen!$B$8),Annahmen!$B$8+SQRT(Ziehungen!C715*(Annahmen!$D$8-Annahmen!$B$8)*(Annahmen!$C$8-Annahmen!$B$8)),Annahmen!$D$8-SQRT((1-Ziehungen!C715)*(Annahmen!$D$8-Annahmen!$B$8)*(Annahmen!$D$8-Annahmen!$C$8)))))</x:f>
        <x:v>6870.956364769794</x:v>
      </x:c>
      <x:c r="D715" s="18" t="n">
        <x:f>IF(Annahmen!$B$15&lt;&gt;"gültig","",IF(Annahmen!$B$9=Annahmen!$D$9,Annahmen!$B$9,IF(Ziehungen!D715&lt;=(Annahmen!$C$9-Annahmen!$B$9)/(Annahmen!$D$9-Annahmen!$B$9),Annahmen!$B$9+SQRT(Ziehungen!D715*(Annahmen!$D$9-Annahmen!$B$9)*(Annahmen!$C$9-Annahmen!$B$9)),Annahmen!$D$9-SQRT((1-Ziehungen!D715)*(Annahmen!$D$9-Annahmen!$B$9)*(Annahmen!$D$9-Annahmen!$C$9)))))</x:f>
        <x:v>1305.6455245124664</x:v>
      </x:c>
      <x:c r="E715" s="18" t="n">
        <x:f>IF(Annahmen!$B$15="gültig",SUM(B715:D715),"")</x:f>
        <x:v>18587.712093544098</x:v>
      </x:c>
      <x:c r="F715" s="14" t="n">
        <x:f>IF(Annahmen!$B$15="gültig",IF(E715&gt;Annahmen!$B$12,1,0),"")</x:f>
        <x:v>0</x:v>
      </x:c>
    </x:row>
    <x:row r="716" ht="23" customHeight="1">
      <x:c r="A716" s="14" t="n">
        <x:f>Ziehungen!A716</x:f>
        <x:v>710</x:v>
      </x:c>
      <x:c r="B716" s="18" t="n">
        <x:f>IF(Annahmen!$B$15&lt;&gt;"gültig","",IF(Annahmen!$B$7=Annahmen!$D$7,Annahmen!$B$7,IF(Ziehungen!B716&lt;=(Annahmen!$C$7-Annahmen!$B$7)/(Annahmen!$D$7-Annahmen!$B$7),Annahmen!$B$7+SQRT(Ziehungen!B716*(Annahmen!$D$7-Annahmen!$B$7)*(Annahmen!$C$7-Annahmen!$B$7)),Annahmen!$D$7-SQRT((1-Ziehungen!B716)*(Annahmen!$D$7-Annahmen!$B$7)*(Annahmen!$D$7-Annahmen!$C$7)))))</x:f>
        <x:v>11359.434197774794</x:v>
      </x:c>
      <x:c r="C716" s="18" t="n">
        <x:f>IF(Annahmen!$B$15&lt;&gt;"gültig","",IF(Annahmen!$B$8=Annahmen!$D$8,Annahmen!$B$8,IF(Ziehungen!C716&lt;=(Annahmen!$C$8-Annahmen!$B$8)/(Annahmen!$D$8-Annahmen!$B$8),Annahmen!$B$8+SQRT(Ziehungen!C716*(Annahmen!$D$8-Annahmen!$B$8)*(Annahmen!$C$8-Annahmen!$B$8)),Annahmen!$D$8-SQRT((1-Ziehungen!C716)*(Annahmen!$D$8-Annahmen!$B$8)*(Annahmen!$D$8-Annahmen!$C$8)))))</x:f>
        <x:v>5868.053739301775</x:v>
      </x:c>
      <x:c r="D716" s="18" t="n">
        <x:f>IF(Annahmen!$B$15&lt;&gt;"gültig","",IF(Annahmen!$B$9=Annahmen!$D$9,Annahmen!$B$9,IF(Ziehungen!D716&lt;=(Annahmen!$C$9-Annahmen!$B$9)/(Annahmen!$D$9-Annahmen!$B$9),Annahmen!$B$9+SQRT(Ziehungen!D716*(Annahmen!$D$9-Annahmen!$B$9)*(Annahmen!$C$9-Annahmen!$B$9)),Annahmen!$D$9-SQRT((1-Ziehungen!D716)*(Annahmen!$D$9-Annahmen!$B$9)*(Annahmen!$D$9-Annahmen!$C$9)))))</x:f>
        <x:v>2394.23213635074</x:v>
      </x:c>
      <x:c r="E716" s="18" t="n">
        <x:f>IF(Annahmen!$B$15="gültig",SUM(B716:D716),"")</x:f>
        <x:v>19621.72007342731</x:v>
      </x:c>
      <x:c r="F716" s="14" t="n">
        <x:f>IF(Annahmen!$B$15="gültig",IF(E716&gt;Annahmen!$B$12,1,0),"")</x:f>
        <x:v>0</x:v>
      </x:c>
    </x:row>
    <x:row r="717" ht="23" customHeight="1">
      <x:c r="A717" s="14" t="n">
        <x:f>Ziehungen!A717</x:f>
        <x:v>711</x:v>
      </x:c>
      <x:c r="B717" s="18" t="n">
        <x:f>IF(Annahmen!$B$15&lt;&gt;"gültig","",IF(Annahmen!$B$7=Annahmen!$D$7,Annahmen!$B$7,IF(Ziehungen!B717&lt;=(Annahmen!$C$7-Annahmen!$B$7)/(Annahmen!$D$7-Annahmen!$B$7),Annahmen!$B$7+SQRT(Ziehungen!B717*(Annahmen!$D$7-Annahmen!$B$7)*(Annahmen!$C$7-Annahmen!$B$7)),Annahmen!$D$7-SQRT((1-Ziehungen!B717)*(Annahmen!$D$7-Annahmen!$B$7)*(Annahmen!$D$7-Annahmen!$C$7)))))</x:f>
        <x:v>11153.36659585225</x:v>
      </x:c>
      <x:c r="C717" s="18" t="n">
        <x:f>IF(Annahmen!$B$15&lt;&gt;"gültig","",IF(Annahmen!$B$8=Annahmen!$D$8,Annahmen!$B$8,IF(Ziehungen!C717&lt;=(Annahmen!$C$8-Annahmen!$B$8)/(Annahmen!$D$8-Annahmen!$B$8),Annahmen!$B$8+SQRT(Ziehungen!C717*(Annahmen!$D$8-Annahmen!$B$8)*(Annahmen!$C$8-Annahmen!$B$8)),Annahmen!$D$8-SQRT((1-Ziehungen!C717)*(Annahmen!$D$8-Annahmen!$B$8)*(Annahmen!$D$8-Annahmen!$C$8)))))</x:f>
        <x:v>5225.202806874168</x:v>
      </x:c>
      <x:c r="D717" s="18" t="n">
        <x:f>IF(Annahmen!$B$15&lt;&gt;"gültig","",IF(Annahmen!$B$9=Annahmen!$D$9,Annahmen!$B$9,IF(Ziehungen!D717&lt;=(Annahmen!$C$9-Annahmen!$B$9)/(Annahmen!$D$9-Annahmen!$B$9),Annahmen!$B$9+SQRT(Ziehungen!D717*(Annahmen!$D$9-Annahmen!$B$9)*(Annahmen!$C$9-Annahmen!$B$9)),Annahmen!$D$9-SQRT((1-Ziehungen!D717)*(Annahmen!$D$9-Annahmen!$B$9)*(Annahmen!$D$9-Annahmen!$C$9)))))</x:f>
        <x:v>2100.093064666577</x:v>
      </x:c>
      <x:c r="E717" s="18" t="n">
        <x:f>IF(Annahmen!$B$15="gültig",SUM(B717:D717),"")</x:f>
        <x:v>18478.662467392995</x:v>
      </x:c>
      <x:c r="F717" s="14" t="n">
        <x:f>IF(Annahmen!$B$15="gültig",IF(E717&gt;Annahmen!$B$12,1,0),"")</x:f>
        <x:v>0</x:v>
      </x:c>
    </x:row>
    <x:row r="718" ht="23" customHeight="1">
      <x:c r="A718" s="14" t="n">
        <x:f>Ziehungen!A718</x:f>
        <x:v>712</x:v>
      </x:c>
      <x:c r="B718" s="18" t="n">
        <x:f>IF(Annahmen!$B$15&lt;&gt;"gültig","",IF(Annahmen!$B$7=Annahmen!$D$7,Annahmen!$B$7,IF(Ziehungen!B718&lt;=(Annahmen!$C$7-Annahmen!$B$7)/(Annahmen!$D$7-Annahmen!$B$7),Annahmen!$B$7+SQRT(Ziehungen!B718*(Annahmen!$D$7-Annahmen!$B$7)*(Annahmen!$C$7-Annahmen!$B$7)),Annahmen!$D$7-SQRT((1-Ziehungen!B718)*(Annahmen!$D$7-Annahmen!$B$7)*(Annahmen!$D$7-Annahmen!$C$7)))))</x:f>
        <x:v>11651.314911859052</x:v>
      </x:c>
      <x:c r="C718" s="18" t="n">
        <x:f>IF(Annahmen!$B$15&lt;&gt;"gültig","",IF(Annahmen!$B$8=Annahmen!$D$8,Annahmen!$B$8,IF(Ziehungen!C718&lt;=(Annahmen!$C$8-Annahmen!$B$8)/(Annahmen!$D$8-Annahmen!$B$8),Annahmen!$B$8+SQRT(Ziehungen!C718*(Annahmen!$D$8-Annahmen!$B$8)*(Annahmen!$C$8-Annahmen!$B$8)),Annahmen!$D$8-SQRT((1-Ziehungen!C718)*(Annahmen!$D$8-Annahmen!$B$8)*(Annahmen!$D$8-Annahmen!$C$8)))))</x:f>
        <x:v>4783.651593792452</x:v>
      </x:c>
      <x:c r="D718" s="18" t="n">
        <x:f>IF(Annahmen!$B$15&lt;&gt;"gültig","",IF(Annahmen!$B$9=Annahmen!$D$9,Annahmen!$B$9,IF(Ziehungen!D718&lt;=(Annahmen!$C$9-Annahmen!$B$9)/(Annahmen!$D$9-Annahmen!$B$9),Annahmen!$B$9+SQRT(Ziehungen!D718*(Annahmen!$D$9-Annahmen!$B$9)*(Annahmen!$C$9-Annahmen!$B$9)),Annahmen!$D$9-SQRT((1-Ziehungen!D718)*(Annahmen!$D$9-Annahmen!$B$9)*(Annahmen!$D$9-Annahmen!$C$9)))))</x:f>
        <x:v>1600.174799426129</x:v>
      </x:c>
      <x:c r="E718" s="18" t="n">
        <x:f>IF(Annahmen!$B$15="gültig",SUM(B718:D718),"")</x:f>
        <x:v>18035.141305077632</x:v>
      </x:c>
      <x:c r="F718" s="14" t="n">
        <x:f>IF(Annahmen!$B$15="gültig",IF(E718&gt;Annahmen!$B$12,1,0),"")</x:f>
        <x:v>0</x:v>
      </x:c>
    </x:row>
    <x:row r="719" ht="23" customHeight="1">
      <x:c r="A719" s="14" t="n">
        <x:f>Ziehungen!A719</x:f>
        <x:v>713</x:v>
      </x:c>
      <x:c r="B719" s="18" t="n">
        <x:f>IF(Annahmen!$B$15&lt;&gt;"gültig","",IF(Annahmen!$B$7=Annahmen!$D$7,Annahmen!$B$7,IF(Ziehungen!B719&lt;=(Annahmen!$C$7-Annahmen!$B$7)/(Annahmen!$D$7-Annahmen!$B$7),Annahmen!$B$7+SQRT(Ziehungen!B719*(Annahmen!$D$7-Annahmen!$B$7)*(Annahmen!$C$7-Annahmen!$B$7)),Annahmen!$D$7-SQRT((1-Ziehungen!B719)*(Annahmen!$D$7-Annahmen!$B$7)*(Annahmen!$D$7-Annahmen!$C$7)))))</x:f>
        <x:v>9666.078949643826</x:v>
      </x:c>
      <x:c r="C719" s="18" t="n">
        <x:f>IF(Annahmen!$B$15&lt;&gt;"gültig","",IF(Annahmen!$B$8=Annahmen!$D$8,Annahmen!$B$8,IF(Ziehungen!C719&lt;=(Annahmen!$C$8-Annahmen!$B$8)/(Annahmen!$D$8-Annahmen!$B$8),Annahmen!$B$8+SQRT(Ziehungen!C719*(Annahmen!$D$8-Annahmen!$B$8)*(Annahmen!$C$8-Annahmen!$B$8)),Annahmen!$D$8-SQRT((1-Ziehungen!C719)*(Annahmen!$D$8-Annahmen!$B$8)*(Annahmen!$D$8-Annahmen!$C$8)))))</x:f>
        <x:v>7216.786592314442</x:v>
      </x:c>
      <x:c r="D719" s="18" t="n">
        <x:f>IF(Annahmen!$B$15&lt;&gt;"gültig","",IF(Annahmen!$B$9=Annahmen!$D$9,Annahmen!$B$9,IF(Ziehungen!D719&lt;=(Annahmen!$C$9-Annahmen!$B$9)/(Annahmen!$D$9-Annahmen!$B$9),Annahmen!$B$9+SQRT(Ziehungen!D719*(Annahmen!$D$9-Annahmen!$B$9)*(Annahmen!$C$9-Annahmen!$B$9)),Annahmen!$D$9-SQRT((1-Ziehungen!D719)*(Annahmen!$D$9-Annahmen!$B$9)*(Annahmen!$D$9-Annahmen!$C$9)))))</x:f>
        <x:v>1640.4667952277932</x:v>
      </x:c>
      <x:c r="E719" s="18" t="n">
        <x:f>IF(Annahmen!$B$15="gültig",SUM(B719:D719),"")</x:f>
        <x:v>18523.33233718606</x:v>
      </x:c>
      <x:c r="F719" s="14" t="n">
        <x:f>IF(Annahmen!$B$15="gültig",IF(E719&gt;Annahmen!$B$12,1,0),"")</x:f>
        <x:v>0</x:v>
      </x:c>
    </x:row>
    <x:row r="720" ht="23" customHeight="1">
      <x:c r="A720" s="14" t="n">
        <x:f>Ziehungen!A720</x:f>
        <x:v>714</x:v>
      </x:c>
      <x:c r="B720" s="18" t="n">
        <x:f>IF(Annahmen!$B$15&lt;&gt;"gültig","",IF(Annahmen!$B$7=Annahmen!$D$7,Annahmen!$B$7,IF(Ziehungen!B720&lt;=(Annahmen!$C$7-Annahmen!$B$7)/(Annahmen!$D$7-Annahmen!$B$7),Annahmen!$B$7+SQRT(Ziehungen!B720*(Annahmen!$D$7-Annahmen!$B$7)*(Annahmen!$C$7-Annahmen!$B$7)),Annahmen!$D$7-SQRT((1-Ziehungen!B720)*(Annahmen!$D$7-Annahmen!$B$7)*(Annahmen!$D$7-Annahmen!$C$7)))))</x:f>
        <x:v>11378.929129933475</x:v>
      </x:c>
      <x:c r="C720" s="18" t="n">
        <x:f>IF(Annahmen!$B$15&lt;&gt;"gültig","",IF(Annahmen!$B$8=Annahmen!$D$8,Annahmen!$B$8,IF(Ziehungen!C720&lt;=(Annahmen!$C$8-Annahmen!$B$8)/(Annahmen!$D$8-Annahmen!$B$8),Annahmen!$B$8+SQRT(Ziehungen!C720*(Annahmen!$D$8-Annahmen!$B$8)*(Annahmen!$C$8-Annahmen!$B$8)),Annahmen!$D$8-SQRT((1-Ziehungen!C720)*(Annahmen!$D$8-Annahmen!$B$8)*(Annahmen!$D$8-Annahmen!$C$8)))))</x:f>
        <x:v>5413.984107922294</x:v>
      </x:c>
      <x:c r="D720" s="18" t="n">
        <x:f>IF(Annahmen!$B$15&lt;&gt;"gültig","",IF(Annahmen!$B$9=Annahmen!$D$9,Annahmen!$B$9,IF(Ziehungen!D720&lt;=(Annahmen!$C$9-Annahmen!$B$9)/(Annahmen!$D$9-Annahmen!$B$9),Annahmen!$B$9+SQRT(Ziehungen!D720*(Annahmen!$D$9-Annahmen!$B$9)*(Annahmen!$C$9-Annahmen!$B$9)),Annahmen!$D$9-SQRT((1-Ziehungen!D720)*(Annahmen!$D$9-Annahmen!$B$9)*(Annahmen!$D$9-Annahmen!$C$9)))))</x:f>
        <x:v>2151.8929682095877</x:v>
      </x:c>
      <x:c r="E720" s="18" t="n">
        <x:f>IF(Annahmen!$B$15="gültig",SUM(B720:D720),"")</x:f>
        <x:v>18944.806206065357</x:v>
      </x:c>
      <x:c r="F720" s="14" t="n">
        <x:f>IF(Annahmen!$B$15="gültig",IF(E720&gt;Annahmen!$B$12,1,0),"")</x:f>
        <x:v>0</x:v>
      </x:c>
    </x:row>
    <x:row r="721" ht="23" customHeight="1">
      <x:c r="A721" s="14" t="n">
        <x:f>Ziehungen!A721</x:f>
        <x:v>715</x:v>
      </x:c>
      <x:c r="B721" s="18" t="n">
        <x:f>IF(Annahmen!$B$15&lt;&gt;"gültig","",IF(Annahmen!$B$7=Annahmen!$D$7,Annahmen!$B$7,IF(Ziehungen!B721&lt;=(Annahmen!$C$7-Annahmen!$B$7)/(Annahmen!$D$7-Annahmen!$B$7),Annahmen!$B$7+SQRT(Ziehungen!B721*(Annahmen!$D$7-Annahmen!$B$7)*(Annahmen!$C$7-Annahmen!$B$7)),Annahmen!$D$7-SQRT((1-Ziehungen!B721)*(Annahmen!$D$7-Annahmen!$B$7)*(Annahmen!$D$7-Annahmen!$C$7)))))</x:f>
        <x:v>9805.498222448288</x:v>
      </x:c>
      <x:c r="C721" s="18" t="n">
        <x:f>IF(Annahmen!$B$15&lt;&gt;"gültig","",IF(Annahmen!$B$8=Annahmen!$D$8,Annahmen!$B$8,IF(Ziehungen!C721&lt;=(Annahmen!$C$8-Annahmen!$B$8)/(Annahmen!$D$8-Annahmen!$B$8),Annahmen!$B$8+SQRT(Ziehungen!C721*(Annahmen!$D$8-Annahmen!$B$8)*(Annahmen!$C$8-Annahmen!$B$8)),Annahmen!$D$8-SQRT((1-Ziehungen!C721)*(Annahmen!$D$8-Annahmen!$B$8)*(Annahmen!$D$8-Annahmen!$C$8)))))</x:f>
        <x:v>7684.10559133024</x:v>
      </x:c>
      <x:c r="D721" s="18" t="n">
        <x:f>IF(Annahmen!$B$15&lt;&gt;"gültig","",IF(Annahmen!$B$9=Annahmen!$D$9,Annahmen!$B$9,IF(Ziehungen!D721&lt;=(Annahmen!$C$9-Annahmen!$B$9)/(Annahmen!$D$9-Annahmen!$B$9),Annahmen!$B$9+SQRT(Ziehungen!D721*(Annahmen!$D$9-Annahmen!$B$9)*(Annahmen!$C$9-Annahmen!$B$9)),Annahmen!$D$9-SQRT((1-Ziehungen!D721)*(Annahmen!$D$9-Annahmen!$B$9)*(Annahmen!$D$9-Annahmen!$C$9)))))</x:f>
        <x:v>2028.4811094836682</x:v>
      </x:c>
      <x:c r="E721" s="18" t="n">
        <x:f>IF(Annahmen!$B$15="gültig",SUM(B721:D721),"")</x:f>
        <x:v>19518.0849232622</x:v>
      </x:c>
      <x:c r="F721" s="14" t="n">
        <x:f>IF(Annahmen!$B$15="gültig",IF(E721&gt;Annahmen!$B$12,1,0),"")</x:f>
        <x:v>0</x:v>
      </x:c>
    </x:row>
    <x:row r="722" ht="23" customHeight="1">
      <x:c r="A722" s="14" t="n">
        <x:f>Ziehungen!A722</x:f>
        <x:v>716</x:v>
      </x:c>
      <x:c r="B722" s="18" t="n">
        <x:f>IF(Annahmen!$B$15&lt;&gt;"gültig","",IF(Annahmen!$B$7=Annahmen!$D$7,Annahmen!$B$7,IF(Ziehungen!B722&lt;=(Annahmen!$C$7-Annahmen!$B$7)/(Annahmen!$D$7-Annahmen!$B$7),Annahmen!$B$7+SQRT(Ziehungen!B722*(Annahmen!$D$7-Annahmen!$B$7)*(Annahmen!$C$7-Annahmen!$B$7)),Annahmen!$D$7-SQRT((1-Ziehungen!B722)*(Annahmen!$D$7-Annahmen!$B$7)*(Annahmen!$D$7-Annahmen!$C$7)))))</x:f>
        <x:v>11352.717104284653</x:v>
      </x:c>
      <x:c r="C722" s="18" t="n">
        <x:f>IF(Annahmen!$B$15&lt;&gt;"gültig","",IF(Annahmen!$B$8=Annahmen!$D$8,Annahmen!$B$8,IF(Ziehungen!C722&lt;=(Annahmen!$C$8-Annahmen!$B$8)/(Annahmen!$D$8-Annahmen!$B$8),Annahmen!$B$8+SQRT(Ziehungen!C722*(Annahmen!$D$8-Annahmen!$B$8)*(Annahmen!$C$8-Annahmen!$B$8)),Annahmen!$D$8-SQRT((1-Ziehungen!C722)*(Annahmen!$D$8-Annahmen!$B$8)*(Annahmen!$D$8-Annahmen!$C$8)))))</x:f>
        <x:v>5951.352086959488</x:v>
      </x:c>
      <x:c r="D722" s="18" t="n">
        <x:f>IF(Annahmen!$B$15&lt;&gt;"gültig","",IF(Annahmen!$B$9=Annahmen!$D$9,Annahmen!$B$9,IF(Ziehungen!D722&lt;=(Annahmen!$C$9-Annahmen!$B$9)/(Annahmen!$D$9-Annahmen!$B$9),Annahmen!$B$9+SQRT(Ziehungen!D722*(Annahmen!$D$9-Annahmen!$B$9)*(Annahmen!$C$9-Annahmen!$B$9)),Annahmen!$D$9-SQRT((1-Ziehungen!D722)*(Annahmen!$D$9-Annahmen!$B$9)*(Annahmen!$D$9-Annahmen!$C$9)))))</x:f>
        <x:v>2393.2788915660653</x:v>
      </x:c>
      <x:c r="E722" s="18" t="n">
        <x:f>IF(Annahmen!$B$15="gültig",SUM(B722:D722),"")</x:f>
        <x:v>19697.348082810204</x:v>
      </x:c>
      <x:c r="F722" s="14" t="n">
        <x:f>IF(Annahmen!$B$15="gültig",IF(E722&gt;Annahmen!$B$12,1,0),"")</x:f>
        <x:v>0</x:v>
      </x:c>
    </x:row>
    <x:row r="723" ht="23" customHeight="1">
      <x:c r="A723" s="14" t="n">
        <x:f>Ziehungen!A723</x:f>
        <x:v>717</x:v>
      </x:c>
      <x:c r="B723" s="18" t="n">
        <x:f>IF(Annahmen!$B$15&lt;&gt;"gültig","",IF(Annahmen!$B$7=Annahmen!$D$7,Annahmen!$B$7,IF(Ziehungen!B723&lt;=(Annahmen!$C$7-Annahmen!$B$7)/(Annahmen!$D$7-Annahmen!$B$7),Annahmen!$B$7+SQRT(Ziehungen!B723*(Annahmen!$D$7-Annahmen!$B$7)*(Annahmen!$C$7-Annahmen!$B$7)),Annahmen!$D$7-SQRT((1-Ziehungen!B723)*(Annahmen!$D$7-Annahmen!$B$7)*(Annahmen!$D$7-Annahmen!$C$7)))))</x:f>
        <x:v>9446.371359644103</x:v>
      </x:c>
      <x:c r="C723" s="18" t="n">
        <x:f>IF(Annahmen!$B$15&lt;&gt;"gültig","",IF(Annahmen!$B$8=Annahmen!$D$8,Annahmen!$B$8,IF(Ziehungen!C723&lt;=(Annahmen!$C$8-Annahmen!$B$8)/(Annahmen!$D$8-Annahmen!$B$8),Annahmen!$B$8+SQRT(Ziehungen!C723*(Annahmen!$D$8-Annahmen!$B$8)*(Annahmen!$C$8-Annahmen!$B$8)),Annahmen!$D$8-SQRT((1-Ziehungen!C723)*(Annahmen!$D$8-Annahmen!$B$8)*(Annahmen!$D$8-Annahmen!$C$8)))))</x:f>
        <x:v>5863.980563093927</x:v>
      </x:c>
      <x:c r="D723" s="18" t="n">
        <x:f>IF(Annahmen!$B$15&lt;&gt;"gültig","",IF(Annahmen!$B$9=Annahmen!$D$9,Annahmen!$B$9,IF(Ziehungen!D723&lt;=(Annahmen!$C$9-Annahmen!$B$9)/(Annahmen!$D$9-Annahmen!$B$9),Annahmen!$B$9+SQRT(Ziehungen!D723*(Annahmen!$D$9-Annahmen!$B$9)*(Annahmen!$C$9-Annahmen!$B$9)),Annahmen!$D$9-SQRT((1-Ziehungen!D723)*(Annahmen!$D$9-Annahmen!$B$9)*(Annahmen!$D$9-Annahmen!$C$9)))))</x:f>
        <x:v>2013.6163570784247</x:v>
      </x:c>
      <x:c r="E723" s="18" t="n">
        <x:f>IF(Annahmen!$B$15="gültig",SUM(B723:D723),"")</x:f>
        <x:v>17323.968279816458</x:v>
      </x:c>
      <x:c r="F723" s="14" t="n">
        <x:f>IF(Annahmen!$B$15="gültig",IF(E723&gt;Annahmen!$B$12,1,0),"")</x:f>
        <x:v>0</x:v>
      </x:c>
    </x:row>
    <x:row r="724" ht="23" customHeight="1">
      <x:c r="A724" s="14" t="n">
        <x:f>Ziehungen!A724</x:f>
        <x:v>718</x:v>
      </x:c>
      <x:c r="B724" s="18" t="n">
        <x:f>IF(Annahmen!$B$15&lt;&gt;"gültig","",IF(Annahmen!$B$7=Annahmen!$D$7,Annahmen!$B$7,IF(Ziehungen!B724&lt;=(Annahmen!$C$7-Annahmen!$B$7)/(Annahmen!$D$7-Annahmen!$B$7),Annahmen!$B$7+SQRT(Ziehungen!B724*(Annahmen!$D$7-Annahmen!$B$7)*(Annahmen!$C$7-Annahmen!$B$7)),Annahmen!$D$7-SQRT((1-Ziehungen!B724)*(Annahmen!$D$7-Annahmen!$B$7)*(Annahmen!$D$7-Annahmen!$C$7)))))</x:f>
        <x:v>9359.755675991222</x:v>
      </x:c>
      <x:c r="C724" s="18" t="n">
        <x:f>IF(Annahmen!$B$15&lt;&gt;"gültig","",IF(Annahmen!$B$8=Annahmen!$D$8,Annahmen!$B$8,IF(Ziehungen!C724&lt;=(Annahmen!$C$8-Annahmen!$B$8)/(Annahmen!$D$8-Annahmen!$B$8),Annahmen!$B$8+SQRT(Ziehungen!C724*(Annahmen!$D$8-Annahmen!$B$8)*(Annahmen!$C$8-Annahmen!$B$8)),Annahmen!$D$8-SQRT((1-Ziehungen!C724)*(Annahmen!$D$8-Annahmen!$B$8)*(Annahmen!$D$8-Annahmen!$C$8)))))</x:f>
        <x:v>6675.848624135067</x:v>
      </x:c>
      <x:c r="D724" s="18" t="n">
        <x:f>IF(Annahmen!$B$15&lt;&gt;"gültig","",IF(Annahmen!$B$9=Annahmen!$D$9,Annahmen!$B$9,IF(Ziehungen!D724&lt;=(Annahmen!$C$9-Annahmen!$B$9)/(Annahmen!$D$9-Annahmen!$B$9),Annahmen!$B$9+SQRT(Ziehungen!D724*(Annahmen!$D$9-Annahmen!$B$9)*(Annahmen!$C$9-Annahmen!$B$9)),Annahmen!$D$9-SQRT((1-Ziehungen!D724)*(Annahmen!$D$9-Annahmen!$B$9)*(Annahmen!$D$9-Annahmen!$C$9)))))</x:f>
        <x:v>1269.0104135575698</x:v>
      </x:c>
      <x:c r="E724" s="18" t="n">
        <x:f>IF(Annahmen!$B$15="gültig",SUM(B724:D724),"")</x:f>
        <x:v>17304.61471368386</x:v>
      </x:c>
      <x:c r="F724" s="14" t="n">
        <x:f>IF(Annahmen!$B$15="gültig",IF(E724&gt;Annahmen!$B$12,1,0),"")</x:f>
        <x:v>0</x:v>
      </x:c>
    </x:row>
    <x:row r="725" ht="23" customHeight="1">
      <x:c r="A725" s="14" t="n">
        <x:f>Ziehungen!A725</x:f>
        <x:v>719</x:v>
      </x:c>
      <x:c r="B725" s="18" t="n">
        <x:f>IF(Annahmen!$B$15&lt;&gt;"gültig","",IF(Annahmen!$B$7=Annahmen!$D$7,Annahmen!$B$7,IF(Ziehungen!B725&lt;=(Annahmen!$C$7-Annahmen!$B$7)/(Annahmen!$D$7-Annahmen!$B$7),Annahmen!$B$7+SQRT(Ziehungen!B725*(Annahmen!$D$7-Annahmen!$B$7)*(Annahmen!$C$7-Annahmen!$B$7)),Annahmen!$D$7-SQRT((1-Ziehungen!B725)*(Annahmen!$D$7-Annahmen!$B$7)*(Annahmen!$D$7-Annahmen!$C$7)))))</x:f>
        <x:v>10138.449065699118</x:v>
      </x:c>
      <x:c r="C725" s="18" t="n">
        <x:f>IF(Annahmen!$B$15&lt;&gt;"gültig","",IF(Annahmen!$B$8=Annahmen!$D$8,Annahmen!$B$8,IF(Ziehungen!C725&lt;=(Annahmen!$C$8-Annahmen!$B$8)/(Annahmen!$D$8-Annahmen!$B$8),Annahmen!$B$8+SQRT(Ziehungen!C725*(Annahmen!$D$8-Annahmen!$B$8)*(Annahmen!$C$8-Annahmen!$B$8)),Annahmen!$D$8-SQRT((1-Ziehungen!C725)*(Annahmen!$D$8-Annahmen!$B$8)*(Annahmen!$D$8-Annahmen!$C$8)))))</x:f>
        <x:v>7369.631316250186</x:v>
      </x:c>
      <x:c r="D725" s="18" t="n">
        <x:f>IF(Annahmen!$B$15&lt;&gt;"gültig","",IF(Annahmen!$B$9=Annahmen!$D$9,Annahmen!$B$9,IF(Ziehungen!D725&lt;=(Annahmen!$C$9-Annahmen!$B$9)/(Annahmen!$D$9-Annahmen!$B$9),Annahmen!$B$9+SQRT(Ziehungen!D725*(Annahmen!$D$9-Annahmen!$B$9)*(Annahmen!$C$9-Annahmen!$B$9)),Annahmen!$D$9-SQRT((1-Ziehungen!D725)*(Annahmen!$D$9-Annahmen!$B$9)*(Annahmen!$D$9-Annahmen!$C$9)))))</x:f>
        <x:v>2295.7229111339807</x:v>
      </x:c>
      <x:c r="E725" s="18" t="n">
        <x:f>IF(Annahmen!$B$15="gültig",SUM(B725:D725),"")</x:f>
        <x:v>19803.803293083285</x:v>
      </x:c>
      <x:c r="F725" s="14" t="n">
        <x:f>IF(Annahmen!$B$15="gültig",IF(E725&gt;Annahmen!$B$12,1,0),"")</x:f>
        <x:v>0</x:v>
      </x:c>
    </x:row>
    <x:row r="726" ht="23" customHeight="1">
      <x:c r="A726" s="14" t="n">
        <x:f>Ziehungen!A726</x:f>
        <x:v>720</x:v>
      </x:c>
      <x:c r="B726" s="18" t="n">
        <x:f>IF(Annahmen!$B$15&lt;&gt;"gültig","",IF(Annahmen!$B$7=Annahmen!$D$7,Annahmen!$B$7,IF(Ziehungen!B726&lt;=(Annahmen!$C$7-Annahmen!$B$7)/(Annahmen!$D$7-Annahmen!$B$7),Annahmen!$B$7+SQRT(Ziehungen!B726*(Annahmen!$D$7-Annahmen!$B$7)*(Annahmen!$C$7-Annahmen!$B$7)),Annahmen!$D$7-SQRT((1-Ziehungen!B726)*(Annahmen!$D$7-Annahmen!$B$7)*(Annahmen!$D$7-Annahmen!$C$7)))))</x:f>
        <x:v>9622.75426814345</x:v>
      </x:c>
      <x:c r="C726" s="18" t="n">
        <x:f>IF(Annahmen!$B$15&lt;&gt;"gültig","",IF(Annahmen!$B$8=Annahmen!$D$8,Annahmen!$B$8,IF(Ziehungen!C726&lt;=(Annahmen!$C$8-Annahmen!$B$8)/(Annahmen!$D$8-Annahmen!$B$8),Annahmen!$B$8+SQRT(Ziehungen!C726*(Annahmen!$D$8-Annahmen!$B$8)*(Annahmen!$C$8-Annahmen!$B$8)),Annahmen!$D$8-SQRT((1-Ziehungen!C726)*(Annahmen!$D$8-Annahmen!$B$8)*(Annahmen!$D$8-Annahmen!$C$8)))))</x:f>
        <x:v>6928.630437300859</x:v>
      </x:c>
      <x:c r="D726" s="18" t="n">
        <x:f>IF(Annahmen!$B$15&lt;&gt;"gültig","",IF(Annahmen!$B$9=Annahmen!$D$9,Annahmen!$B$9,IF(Ziehungen!D726&lt;=(Annahmen!$C$9-Annahmen!$B$9)/(Annahmen!$D$9-Annahmen!$B$9),Annahmen!$B$9+SQRT(Ziehungen!D726*(Annahmen!$D$9-Annahmen!$B$9)*(Annahmen!$C$9-Annahmen!$B$9)),Annahmen!$D$9-SQRT((1-Ziehungen!D726)*(Annahmen!$D$9-Annahmen!$B$9)*(Annahmen!$D$9-Annahmen!$C$9)))))</x:f>
        <x:v>2705.2090468461997</x:v>
      </x:c>
      <x:c r="E726" s="18" t="n">
        <x:f>IF(Annahmen!$B$15="gültig",SUM(B726:D726),"")</x:f>
        <x:v>19256.59375229051</x:v>
      </x:c>
      <x:c r="F726" s="14" t="n">
        <x:f>IF(Annahmen!$B$15="gültig",IF(E726&gt;Annahmen!$B$12,1,0),"")</x:f>
        <x:v>0</x:v>
      </x:c>
    </x:row>
    <x:row r="727" ht="23" customHeight="1">
      <x:c r="A727" s="14" t="n">
        <x:f>Ziehungen!A727</x:f>
        <x:v>721</x:v>
      </x:c>
      <x:c r="B727" s="18" t="n">
        <x:f>IF(Annahmen!$B$15&lt;&gt;"gültig","",IF(Annahmen!$B$7=Annahmen!$D$7,Annahmen!$B$7,IF(Ziehungen!B727&lt;=(Annahmen!$C$7-Annahmen!$B$7)/(Annahmen!$D$7-Annahmen!$B$7),Annahmen!$B$7+SQRT(Ziehungen!B727*(Annahmen!$D$7-Annahmen!$B$7)*(Annahmen!$C$7-Annahmen!$B$7)),Annahmen!$D$7-SQRT((1-Ziehungen!B727)*(Annahmen!$D$7-Annahmen!$B$7)*(Annahmen!$D$7-Annahmen!$C$7)))))</x:f>
        <x:v>11069.334412288841</x:v>
      </x:c>
      <x:c r="C727" s="18" t="n">
        <x:f>IF(Annahmen!$B$15&lt;&gt;"gültig","",IF(Annahmen!$B$8=Annahmen!$D$8,Annahmen!$B$8,IF(Ziehungen!C727&lt;=(Annahmen!$C$8-Annahmen!$B$8)/(Annahmen!$D$8-Annahmen!$B$8),Annahmen!$B$8+SQRT(Ziehungen!C727*(Annahmen!$D$8-Annahmen!$B$8)*(Annahmen!$C$8-Annahmen!$B$8)),Annahmen!$D$8-SQRT((1-Ziehungen!C727)*(Annahmen!$D$8-Annahmen!$B$8)*(Annahmen!$D$8-Annahmen!$C$8)))))</x:f>
        <x:v>5504.904629653158</x:v>
      </x:c>
      <x:c r="D727" s="18" t="n">
        <x:f>IF(Annahmen!$B$15&lt;&gt;"gültig","",IF(Annahmen!$B$9=Annahmen!$D$9,Annahmen!$B$9,IF(Ziehungen!D727&lt;=(Annahmen!$C$9-Annahmen!$B$9)/(Annahmen!$D$9-Annahmen!$B$9),Annahmen!$B$9+SQRT(Ziehungen!D727*(Annahmen!$D$9-Annahmen!$B$9)*(Annahmen!$C$9-Annahmen!$B$9)),Annahmen!$D$9-SQRT((1-Ziehungen!D727)*(Annahmen!$D$9-Annahmen!$B$9)*(Annahmen!$D$9-Annahmen!$C$9)))))</x:f>
        <x:v>1342.2675378199492</x:v>
      </x:c>
      <x:c r="E727" s="18" t="n">
        <x:f>IF(Annahmen!$B$15="gültig",SUM(B727:D727),"")</x:f>
        <x:v>17916.506579761946</x:v>
      </x:c>
      <x:c r="F727" s="14" t="n">
        <x:f>IF(Annahmen!$B$15="gültig",IF(E727&gt;Annahmen!$B$12,1,0),"")</x:f>
        <x:v>0</x:v>
      </x:c>
    </x:row>
    <x:row r="728" ht="23" customHeight="1">
      <x:c r="A728" s="14" t="n">
        <x:f>Ziehungen!A728</x:f>
        <x:v>722</x:v>
      </x:c>
      <x:c r="B728" s="18" t="n">
        <x:f>IF(Annahmen!$B$15&lt;&gt;"gültig","",IF(Annahmen!$B$7=Annahmen!$D$7,Annahmen!$B$7,IF(Ziehungen!B728&lt;=(Annahmen!$C$7-Annahmen!$B$7)/(Annahmen!$D$7-Annahmen!$B$7),Annahmen!$B$7+SQRT(Ziehungen!B728*(Annahmen!$D$7-Annahmen!$B$7)*(Annahmen!$C$7-Annahmen!$B$7)),Annahmen!$D$7-SQRT((1-Ziehungen!B728)*(Annahmen!$D$7-Annahmen!$B$7)*(Annahmen!$D$7-Annahmen!$C$7)))))</x:f>
        <x:v>11592.103503714216</x:v>
      </x:c>
      <x:c r="C728" s="18" t="n">
        <x:f>IF(Annahmen!$B$15&lt;&gt;"gültig","",IF(Annahmen!$B$8=Annahmen!$D$8,Annahmen!$B$8,IF(Ziehungen!C728&lt;=(Annahmen!$C$8-Annahmen!$B$8)/(Annahmen!$D$8-Annahmen!$B$8),Annahmen!$B$8+SQRT(Ziehungen!C728*(Annahmen!$D$8-Annahmen!$B$8)*(Annahmen!$C$8-Annahmen!$B$8)),Annahmen!$D$8-SQRT((1-Ziehungen!C728)*(Annahmen!$D$8-Annahmen!$B$8)*(Annahmen!$D$8-Annahmen!$C$8)))))</x:f>
        <x:v>7772.829951548782</x:v>
      </x:c>
      <x:c r="D728" s="18" t="n">
        <x:f>IF(Annahmen!$B$15&lt;&gt;"gültig","",IF(Annahmen!$B$9=Annahmen!$D$9,Annahmen!$B$9,IF(Ziehungen!D728&lt;=(Annahmen!$C$9-Annahmen!$B$9)/(Annahmen!$D$9-Annahmen!$B$9),Annahmen!$B$9+SQRT(Ziehungen!D728*(Annahmen!$D$9-Annahmen!$B$9)*(Annahmen!$C$9-Annahmen!$B$9)),Annahmen!$D$9-SQRT((1-Ziehungen!D728)*(Annahmen!$D$9-Annahmen!$B$9)*(Annahmen!$D$9-Annahmen!$C$9)))))</x:f>
        <x:v>1712.267967987708</x:v>
      </x:c>
      <x:c r="E728" s="18" t="n">
        <x:f>IF(Annahmen!$B$15="gültig",SUM(B728:D728),"")</x:f>
        <x:v>21077.201423250706</x:v>
      </x:c>
      <x:c r="F728" s="14" t="n">
        <x:f>IF(Annahmen!$B$15="gültig",IF(E728&gt;Annahmen!$B$12,1,0),"")</x:f>
        <x:v>1</x:v>
      </x:c>
    </x:row>
    <x:row r="729" ht="23" customHeight="1">
      <x:c r="A729" s="14" t="n">
        <x:f>Ziehungen!A729</x:f>
        <x:v>723</x:v>
      </x:c>
      <x:c r="B729" s="18" t="n">
        <x:f>IF(Annahmen!$B$15&lt;&gt;"gültig","",IF(Annahmen!$B$7=Annahmen!$D$7,Annahmen!$B$7,IF(Ziehungen!B729&lt;=(Annahmen!$C$7-Annahmen!$B$7)/(Annahmen!$D$7-Annahmen!$B$7),Annahmen!$B$7+SQRT(Ziehungen!B729*(Annahmen!$D$7-Annahmen!$B$7)*(Annahmen!$C$7-Annahmen!$B$7)),Annahmen!$D$7-SQRT((1-Ziehungen!B729)*(Annahmen!$D$7-Annahmen!$B$7)*(Annahmen!$D$7-Annahmen!$C$7)))))</x:f>
        <x:v>12061.974825673205</x:v>
      </x:c>
      <x:c r="C729" s="18" t="n">
        <x:f>IF(Annahmen!$B$15&lt;&gt;"gültig","",IF(Annahmen!$B$8=Annahmen!$D$8,Annahmen!$B$8,IF(Ziehungen!C729&lt;=(Annahmen!$C$8-Annahmen!$B$8)/(Annahmen!$D$8-Annahmen!$B$8),Annahmen!$B$8+SQRT(Ziehungen!C729*(Annahmen!$D$8-Annahmen!$B$8)*(Annahmen!$C$8-Annahmen!$B$8)),Annahmen!$D$8-SQRT((1-Ziehungen!C729)*(Annahmen!$D$8-Annahmen!$B$8)*(Annahmen!$D$8-Annahmen!$C$8)))))</x:f>
        <x:v>6420.77851414042</x:v>
      </x:c>
      <x:c r="D729" s="18" t="n">
        <x:f>IF(Annahmen!$B$15&lt;&gt;"gültig","",IF(Annahmen!$B$9=Annahmen!$D$9,Annahmen!$B$9,IF(Ziehungen!D729&lt;=(Annahmen!$C$9-Annahmen!$B$9)/(Annahmen!$D$9-Annahmen!$B$9),Annahmen!$B$9+SQRT(Ziehungen!D729*(Annahmen!$D$9-Annahmen!$B$9)*(Annahmen!$C$9-Annahmen!$B$9)),Annahmen!$D$9-SQRT((1-Ziehungen!D729)*(Annahmen!$D$9-Annahmen!$B$9)*(Annahmen!$D$9-Annahmen!$C$9)))))</x:f>
        <x:v>2058.073085723109</x:v>
      </x:c>
      <x:c r="E729" s="18" t="n">
        <x:f>IF(Annahmen!$B$15="gültig",SUM(B729:D729),"")</x:f>
        <x:v>20540.826425536736</x:v>
      </x:c>
      <x:c r="F729" s="14" t="n">
        <x:f>IF(Annahmen!$B$15="gültig",IF(E729&gt;Annahmen!$B$12,1,0),"")</x:f>
        <x:v>1</x:v>
      </x:c>
    </x:row>
    <x:row r="730" ht="23" customHeight="1">
      <x:c r="A730" s="14" t="n">
        <x:f>Ziehungen!A730</x:f>
        <x:v>724</x:v>
      </x:c>
      <x:c r="B730" s="18" t="n">
        <x:f>IF(Annahmen!$B$15&lt;&gt;"gültig","",IF(Annahmen!$B$7=Annahmen!$D$7,Annahmen!$B$7,IF(Ziehungen!B730&lt;=(Annahmen!$C$7-Annahmen!$B$7)/(Annahmen!$D$7-Annahmen!$B$7),Annahmen!$B$7+SQRT(Ziehungen!B730*(Annahmen!$D$7-Annahmen!$B$7)*(Annahmen!$C$7-Annahmen!$B$7)),Annahmen!$D$7-SQRT((1-Ziehungen!B730)*(Annahmen!$D$7-Annahmen!$B$7)*(Annahmen!$D$7-Annahmen!$C$7)))))</x:f>
        <x:v>10069.443700502434</x:v>
      </x:c>
      <x:c r="C730" s="18" t="n">
        <x:f>IF(Annahmen!$B$15&lt;&gt;"gültig","",IF(Annahmen!$B$8=Annahmen!$D$8,Annahmen!$B$8,IF(Ziehungen!C730&lt;=(Annahmen!$C$8-Annahmen!$B$8)/(Annahmen!$D$8-Annahmen!$B$8),Annahmen!$B$8+SQRT(Ziehungen!C730*(Annahmen!$D$8-Annahmen!$B$8)*(Annahmen!$C$8-Annahmen!$B$8)),Annahmen!$D$8-SQRT((1-Ziehungen!C730)*(Annahmen!$D$8-Annahmen!$B$8)*(Annahmen!$D$8-Annahmen!$C$8)))))</x:f>
        <x:v>6154.724034619261</x:v>
      </x:c>
      <x:c r="D730" s="18" t="n">
        <x:f>IF(Annahmen!$B$15&lt;&gt;"gültig","",IF(Annahmen!$B$9=Annahmen!$D$9,Annahmen!$B$9,IF(Ziehungen!D730&lt;=(Annahmen!$C$9-Annahmen!$B$9)/(Annahmen!$D$9-Annahmen!$B$9),Annahmen!$B$9+SQRT(Ziehungen!D730*(Annahmen!$D$9-Annahmen!$B$9)*(Annahmen!$C$9-Annahmen!$B$9)),Annahmen!$D$9-SQRT((1-Ziehungen!D730)*(Annahmen!$D$9-Annahmen!$B$9)*(Annahmen!$D$9-Annahmen!$C$9)))))</x:f>
        <x:v>1848.331174098274</x:v>
      </x:c>
      <x:c r="E730" s="18" t="n">
        <x:f>IF(Annahmen!$B$15="gültig",SUM(B730:D730),"")</x:f>
        <x:v>18072.49890921997</x:v>
      </x:c>
      <x:c r="F730" s="14" t="n">
        <x:f>IF(Annahmen!$B$15="gültig",IF(E730&gt;Annahmen!$B$12,1,0),"")</x:f>
        <x:v>0</x:v>
      </x:c>
    </x:row>
    <x:row r="731" ht="23" customHeight="1">
      <x:c r="A731" s="14" t="n">
        <x:f>Ziehungen!A731</x:f>
        <x:v>725</x:v>
      </x:c>
      <x:c r="B731" s="18" t="n">
        <x:f>IF(Annahmen!$B$15&lt;&gt;"gültig","",IF(Annahmen!$B$7=Annahmen!$D$7,Annahmen!$B$7,IF(Ziehungen!B731&lt;=(Annahmen!$C$7-Annahmen!$B$7)/(Annahmen!$D$7-Annahmen!$B$7),Annahmen!$B$7+SQRT(Ziehungen!B731*(Annahmen!$D$7-Annahmen!$B$7)*(Annahmen!$C$7-Annahmen!$B$7)),Annahmen!$D$7-SQRT((1-Ziehungen!B731)*(Annahmen!$D$7-Annahmen!$B$7)*(Annahmen!$D$7-Annahmen!$C$7)))))</x:f>
        <x:v>9319.978231341487</x:v>
      </x:c>
      <x:c r="C731" s="18" t="n">
        <x:f>IF(Annahmen!$B$15&lt;&gt;"gültig","",IF(Annahmen!$B$8=Annahmen!$D$8,Annahmen!$B$8,IF(Ziehungen!C731&lt;=(Annahmen!$C$8-Annahmen!$B$8)/(Annahmen!$D$8-Annahmen!$B$8),Annahmen!$B$8+SQRT(Ziehungen!C731*(Annahmen!$D$8-Annahmen!$B$8)*(Annahmen!$C$8-Annahmen!$B$8)),Annahmen!$D$8-SQRT((1-Ziehungen!C731)*(Annahmen!$D$8-Annahmen!$B$8)*(Annahmen!$D$8-Annahmen!$C$8)))))</x:f>
        <x:v>6034.817585325758</x:v>
      </x:c>
      <x:c r="D731" s="18" t="n">
        <x:f>IF(Annahmen!$B$15&lt;&gt;"gültig","",IF(Annahmen!$B$9=Annahmen!$D$9,Annahmen!$B$9,IF(Ziehungen!D731&lt;=(Annahmen!$C$9-Annahmen!$B$9)/(Annahmen!$D$9-Annahmen!$B$9),Annahmen!$B$9+SQRT(Ziehungen!D731*(Annahmen!$D$9-Annahmen!$B$9)*(Annahmen!$C$9-Annahmen!$B$9)),Annahmen!$D$9-SQRT((1-Ziehungen!D731)*(Annahmen!$D$9-Annahmen!$B$9)*(Annahmen!$D$9-Annahmen!$C$9)))))</x:f>
        <x:v>2428.0739132964763</x:v>
      </x:c>
      <x:c r="E731" s="18" t="n">
        <x:f>IF(Annahmen!$B$15="gültig",SUM(B731:D731),"")</x:f>
        <x:v>17782.86972996372</x:v>
      </x:c>
      <x:c r="F731" s="14" t="n">
        <x:f>IF(Annahmen!$B$15="gültig",IF(E731&gt;Annahmen!$B$12,1,0),"")</x:f>
        <x:v>0</x:v>
      </x:c>
    </x:row>
    <x:row r="732" ht="23" customHeight="1">
      <x:c r="A732" s="14" t="n">
        <x:f>Ziehungen!A732</x:f>
        <x:v>726</x:v>
      </x:c>
      <x:c r="B732" s="18" t="n">
        <x:f>IF(Annahmen!$B$15&lt;&gt;"gültig","",IF(Annahmen!$B$7=Annahmen!$D$7,Annahmen!$B$7,IF(Ziehungen!B732&lt;=(Annahmen!$C$7-Annahmen!$B$7)/(Annahmen!$D$7-Annahmen!$B$7),Annahmen!$B$7+SQRT(Ziehungen!B732*(Annahmen!$D$7-Annahmen!$B$7)*(Annahmen!$C$7-Annahmen!$B$7)),Annahmen!$D$7-SQRT((1-Ziehungen!B732)*(Annahmen!$D$7-Annahmen!$B$7)*(Annahmen!$D$7-Annahmen!$C$7)))))</x:f>
        <x:v>10620.194677526433</x:v>
      </x:c>
      <x:c r="C732" s="18" t="n">
        <x:f>IF(Annahmen!$B$15&lt;&gt;"gültig","",IF(Annahmen!$B$8=Annahmen!$D$8,Annahmen!$B$8,IF(Ziehungen!C732&lt;=(Annahmen!$C$8-Annahmen!$B$8)/(Annahmen!$D$8-Annahmen!$B$8),Annahmen!$B$8+SQRT(Ziehungen!C732*(Annahmen!$D$8-Annahmen!$B$8)*(Annahmen!$C$8-Annahmen!$B$8)),Annahmen!$D$8-SQRT((1-Ziehungen!C732)*(Annahmen!$D$8-Annahmen!$B$8)*(Annahmen!$D$8-Annahmen!$C$8)))))</x:f>
        <x:v>6345.62506583924</x:v>
      </x:c>
      <x:c r="D732" s="18" t="n">
        <x:f>IF(Annahmen!$B$15&lt;&gt;"gültig","",IF(Annahmen!$B$9=Annahmen!$D$9,Annahmen!$B$9,IF(Ziehungen!D732&lt;=(Annahmen!$C$9-Annahmen!$B$9)/(Annahmen!$D$9-Annahmen!$B$9),Annahmen!$B$9+SQRT(Ziehungen!D732*(Annahmen!$D$9-Annahmen!$B$9)*(Annahmen!$C$9-Annahmen!$B$9)),Annahmen!$D$9-SQRT((1-Ziehungen!D732)*(Annahmen!$D$9-Annahmen!$B$9)*(Annahmen!$D$9-Annahmen!$C$9)))))</x:f>
        <x:v>1547.8025735593085</x:v>
      </x:c>
      <x:c r="E732" s="18" t="n">
        <x:f>IF(Annahmen!$B$15="gültig",SUM(B732:D732),"")</x:f>
        <x:v>18513.622316924982</x:v>
      </x:c>
      <x:c r="F732" s="14" t="n">
        <x:f>IF(Annahmen!$B$15="gültig",IF(E732&gt;Annahmen!$B$12,1,0),"")</x:f>
        <x:v>0</x:v>
      </x:c>
    </x:row>
    <x:row r="733" ht="23" customHeight="1">
      <x:c r="A733" s="14" t="n">
        <x:f>Ziehungen!A733</x:f>
        <x:v>727</x:v>
      </x:c>
      <x:c r="B733" s="18" t="n">
        <x:f>IF(Annahmen!$B$15&lt;&gt;"gültig","",IF(Annahmen!$B$7=Annahmen!$D$7,Annahmen!$B$7,IF(Ziehungen!B733&lt;=(Annahmen!$C$7-Annahmen!$B$7)/(Annahmen!$D$7-Annahmen!$B$7),Annahmen!$B$7+SQRT(Ziehungen!B733*(Annahmen!$D$7-Annahmen!$B$7)*(Annahmen!$C$7-Annahmen!$B$7)),Annahmen!$D$7-SQRT((1-Ziehungen!B733)*(Annahmen!$D$7-Annahmen!$B$7)*(Annahmen!$D$7-Annahmen!$C$7)))))</x:f>
        <x:v>9914.173240401851</x:v>
      </x:c>
      <x:c r="C733" s="18" t="n">
        <x:f>IF(Annahmen!$B$15&lt;&gt;"gültig","",IF(Annahmen!$B$8=Annahmen!$D$8,Annahmen!$B$8,IF(Ziehungen!C733&lt;=(Annahmen!$C$8-Annahmen!$B$8)/(Annahmen!$D$8-Annahmen!$B$8),Annahmen!$B$8+SQRT(Ziehungen!C733*(Annahmen!$D$8-Annahmen!$B$8)*(Annahmen!$C$8-Annahmen!$B$8)),Annahmen!$D$8-SQRT((1-Ziehungen!C733)*(Annahmen!$D$8-Annahmen!$B$8)*(Annahmen!$D$8-Annahmen!$C$8)))))</x:f>
        <x:v>7443.141870523124</x:v>
      </x:c>
      <x:c r="D733" s="18" t="n">
        <x:f>IF(Annahmen!$B$15&lt;&gt;"gültig","",IF(Annahmen!$B$9=Annahmen!$D$9,Annahmen!$B$9,IF(Ziehungen!D733&lt;=(Annahmen!$C$9-Annahmen!$B$9)/(Annahmen!$D$9-Annahmen!$B$9),Annahmen!$B$9+SQRT(Ziehungen!D733*(Annahmen!$D$9-Annahmen!$B$9)*(Annahmen!$C$9-Annahmen!$B$9)),Annahmen!$D$9-SQRT((1-Ziehungen!D733)*(Annahmen!$D$9-Annahmen!$B$9)*(Annahmen!$D$9-Annahmen!$C$9)))))</x:f>
        <x:v>1179.891322664113</x:v>
      </x:c>
      <x:c r="E733" s="18" t="n">
        <x:f>IF(Annahmen!$B$15="gültig",SUM(B733:D733),"")</x:f>
        <x:v>18537.206433589086</x:v>
      </x:c>
      <x:c r="F733" s="14" t="n">
        <x:f>IF(Annahmen!$B$15="gültig",IF(E733&gt;Annahmen!$B$12,1,0),"")</x:f>
        <x:v>0</x:v>
      </x:c>
    </x:row>
    <x:row r="734" ht="23" customHeight="1">
      <x:c r="A734" s="14" t="n">
        <x:f>Ziehungen!A734</x:f>
        <x:v>728</x:v>
      </x:c>
      <x:c r="B734" s="18" t="n">
        <x:f>IF(Annahmen!$B$15&lt;&gt;"gültig","",IF(Annahmen!$B$7=Annahmen!$D$7,Annahmen!$B$7,IF(Ziehungen!B734&lt;=(Annahmen!$C$7-Annahmen!$B$7)/(Annahmen!$D$7-Annahmen!$B$7),Annahmen!$B$7+SQRT(Ziehungen!B734*(Annahmen!$D$7-Annahmen!$B$7)*(Annahmen!$C$7-Annahmen!$B$7)),Annahmen!$D$7-SQRT((1-Ziehungen!B734)*(Annahmen!$D$7-Annahmen!$B$7)*(Annahmen!$D$7-Annahmen!$C$7)))))</x:f>
        <x:v>12613.750382314134</x:v>
      </x:c>
      <x:c r="C734" s="18" t="n">
        <x:f>IF(Annahmen!$B$15&lt;&gt;"gültig","",IF(Annahmen!$B$8=Annahmen!$D$8,Annahmen!$B$8,IF(Ziehungen!C734&lt;=(Annahmen!$C$8-Annahmen!$B$8)/(Annahmen!$D$8-Annahmen!$B$8),Annahmen!$B$8+SQRT(Ziehungen!C734*(Annahmen!$D$8-Annahmen!$B$8)*(Annahmen!$C$8-Annahmen!$B$8)),Annahmen!$D$8-SQRT((1-Ziehungen!C734)*(Annahmen!$D$8-Annahmen!$B$8)*(Annahmen!$D$8-Annahmen!$C$8)))))</x:f>
        <x:v>5928.522588188681</x:v>
      </x:c>
      <x:c r="D734" s="18" t="n">
        <x:f>IF(Annahmen!$B$15&lt;&gt;"gültig","",IF(Annahmen!$B$9=Annahmen!$D$9,Annahmen!$B$9,IF(Ziehungen!D734&lt;=(Annahmen!$C$9-Annahmen!$B$9)/(Annahmen!$D$9-Annahmen!$B$9),Annahmen!$B$9+SQRT(Ziehungen!D734*(Annahmen!$D$9-Annahmen!$B$9)*(Annahmen!$C$9-Annahmen!$B$9)),Annahmen!$D$9-SQRT((1-Ziehungen!D734)*(Annahmen!$D$9-Annahmen!$B$9)*(Annahmen!$D$9-Annahmen!$C$9)))))</x:f>
        <x:v>1733.7387960184928</x:v>
      </x:c>
      <x:c r="E734" s="18" t="n">
        <x:f>IF(Annahmen!$B$15="gültig",SUM(B734:D734),"")</x:f>
        <x:v>20276.011766521307</x:v>
      </x:c>
      <x:c r="F734" s="14" t="n">
        <x:f>IF(Annahmen!$B$15="gültig",IF(E734&gt;Annahmen!$B$12,1,0),"")</x:f>
        <x:v>1</x:v>
      </x:c>
    </x:row>
    <x:row r="735" ht="23" customHeight="1">
      <x:c r="A735" s="14" t="n">
        <x:f>Ziehungen!A735</x:f>
        <x:v>729</x:v>
      </x:c>
      <x:c r="B735" s="18" t="n">
        <x:f>IF(Annahmen!$B$15&lt;&gt;"gültig","",IF(Annahmen!$B$7=Annahmen!$D$7,Annahmen!$B$7,IF(Ziehungen!B735&lt;=(Annahmen!$C$7-Annahmen!$B$7)/(Annahmen!$D$7-Annahmen!$B$7),Annahmen!$B$7+SQRT(Ziehungen!B735*(Annahmen!$D$7-Annahmen!$B$7)*(Annahmen!$C$7-Annahmen!$B$7)),Annahmen!$D$7-SQRT((1-Ziehungen!B735)*(Annahmen!$D$7-Annahmen!$B$7)*(Annahmen!$D$7-Annahmen!$C$7)))))</x:f>
        <x:v>10361.97076051571</x:v>
      </x:c>
      <x:c r="C735" s="18" t="n">
        <x:f>IF(Annahmen!$B$15&lt;&gt;"gültig","",IF(Annahmen!$B$8=Annahmen!$D$8,Annahmen!$B$8,IF(Ziehungen!C735&lt;=(Annahmen!$C$8-Annahmen!$B$8)/(Annahmen!$D$8-Annahmen!$B$8),Annahmen!$B$8+SQRT(Ziehungen!C735*(Annahmen!$D$8-Annahmen!$B$8)*(Annahmen!$C$8-Annahmen!$B$8)),Annahmen!$D$8-SQRT((1-Ziehungen!C735)*(Annahmen!$D$8-Annahmen!$B$8)*(Annahmen!$D$8-Annahmen!$C$8)))))</x:f>
        <x:v>8013.599645962454</x:v>
      </x:c>
      <x:c r="D735" s="18" t="n">
        <x:f>IF(Annahmen!$B$15&lt;&gt;"gültig","",IF(Annahmen!$B$9=Annahmen!$D$9,Annahmen!$B$9,IF(Ziehungen!D735&lt;=(Annahmen!$C$9-Annahmen!$B$9)/(Annahmen!$D$9-Annahmen!$B$9),Annahmen!$B$9+SQRT(Ziehungen!D735*(Annahmen!$D$9-Annahmen!$B$9)*(Annahmen!$C$9-Annahmen!$B$9)),Annahmen!$D$9-SQRT((1-Ziehungen!D735)*(Annahmen!$D$9-Annahmen!$B$9)*(Annahmen!$D$9-Annahmen!$C$9)))))</x:f>
        <x:v>1472.3625274139172</x:v>
      </x:c>
      <x:c r="E735" s="18" t="n">
        <x:f>IF(Annahmen!$B$15="gültig",SUM(B735:D735),"")</x:f>
        <x:v>19847.93293389208</x:v>
      </x:c>
      <x:c r="F735" s="14" t="n">
        <x:f>IF(Annahmen!$B$15="gültig",IF(E735&gt;Annahmen!$B$12,1,0),"")</x:f>
        <x:v>0</x:v>
      </x:c>
    </x:row>
    <x:row r="736" ht="23" customHeight="1">
      <x:c r="A736" s="14" t="n">
        <x:f>Ziehungen!A736</x:f>
        <x:v>730</x:v>
      </x:c>
      <x:c r="B736" s="18" t="n">
        <x:f>IF(Annahmen!$B$15&lt;&gt;"gültig","",IF(Annahmen!$B$7=Annahmen!$D$7,Annahmen!$B$7,IF(Ziehungen!B736&lt;=(Annahmen!$C$7-Annahmen!$B$7)/(Annahmen!$D$7-Annahmen!$B$7),Annahmen!$B$7+SQRT(Ziehungen!B736*(Annahmen!$D$7-Annahmen!$B$7)*(Annahmen!$C$7-Annahmen!$B$7)),Annahmen!$D$7-SQRT((1-Ziehungen!B736)*(Annahmen!$D$7-Annahmen!$B$7)*(Annahmen!$D$7-Annahmen!$C$7)))))</x:f>
        <x:v>11874.67262369713</x:v>
      </x:c>
      <x:c r="C736" s="18" t="n">
        <x:f>IF(Annahmen!$B$15&lt;&gt;"gültig","",IF(Annahmen!$B$8=Annahmen!$D$8,Annahmen!$B$8,IF(Ziehungen!C736&lt;=(Annahmen!$C$8-Annahmen!$B$8)/(Annahmen!$D$8-Annahmen!$B$8),Annahmen!$B$8+SQRT(Ziehungen!C736*(Annahmen!$D$8-Annahmen!$B$8)*(Annahmen!$C$8-Annahmen!$B$8)),Annahmen!$D$8-SQRT((1-Ziehungen!C736)*(Annahmen!$D$8-Annahmen!$B$8)*(Annahmen!$D$8-Annahmen!$C$8)))))</x:f>
        <x:v>5554.636140390159</x:v>
      </x:c>
      <x:c r="D736" s="18" t="n">
        <x:f>IF(Annahmen!$B$15&lt;&gt;"gültig","",IF(Annahmen!$B$9=Annahmen!$D$9,Annahmen!$B$9,IF(Ziehungen!D736&lt;=(Annahmen!$C$9-Annahmen!$B$9)/(Annahmen!$D$9-Annahmen!$B$9),Annahmen!$B$9+SQRT(Ziehungen!D736*(Annahmen!$D$9-Annahmen!$B$9)*(Annahmen!$C$9-Annahmen!$B$9)),Annahmen!$D$9-SQRT((1-Ziehungen!D736)*(Annahmen!$D$9-Annahmen!$B$9)*(Annahmen!$D$9-Annahmen!$C$9)))))</x:f>
        <x:v>2018.9858656020824</x:v>
      </x:c>
      <x:c r="E736" s="18" t="n">
        <x:f>IF(Annahmen!$B$15="gültig",SUM(B736:D736),"")</x:f>
        <x:v>19448.29462968937</x:v>
      </x:c>
      <x:c r="F736" s="14" t="n">
        <x:f>IF(Annahmen!$B$15="gültig",IF(E736&gt;Annahmen!$B$12,1,0),"")</x:f>
        <x:v>0</x:v>
      </x:c>
    </x:row>
    <x:row r="737" ht="23" customHeight="1">
      <x:c r="A737" s="14" t="n">
        <x:f>Ziehungen!A737</x:f>
        <x:v>731</x:v>
      </x:c>
      <x:c r="B737" s="18" t="n">
        <x:f>IF(Annahmen!$B$15&lt;&gt;"gültig","",IF(Annahmen!$B$7=Annahmen!$D$7,Annahmen!$B$7,IF(Ziehungen!B737&lt;=(Annahmen!$C$7-Annahmen!$B$7)/(Annahmen!$D$7-Annahmen!$B$7),Annahmen!$B$7+SQRT(Ziehungen!B737*(Annahmen!$D$7-Annahmen!$B$7)*(Annahmen!$C$7-Annahmen!$B$7)),Annahmen!$D$7-SQRT((1-Ziehungen!B737)*(Annahmen!$D$7-Annahmen!$B$7)*(Annahmen!$D$7-Annahmen!$C$7)))))</x:f>
        <x:v>10313.710081789193</x:v>
      </x:c>
      <x:c r="C737" s="18" t="n">
        <x:f>IF(Annahmen!$B$15&lt;&gt;"gültig","",IF(Annahmen!$B$8=Annahmen!$D$8,Annahmen!$B$8,IF(Ziehungen!C737&lt;=(Annahmen!$C$8-Annahmen!$B$8)/(Annahmen!$D$8-Annahmen!$B$8),Annahmen!$B$8+SQRT(Ziehungen!C737*(Annahmen!$D$8-Annahmen!$B$8)*(Annahmen!$C$8-Annahmen!$B$8)),Annahmen!$D$8-SQRT((1-Ziehungen!C737)*(Annahmen!$D$8-Annahmen!$B$8)*(Annahmen!$D$8-Annahmen!$C$8)))))</x:f>
        <x:v>4980.871099602695</x:v>
      </x:c>
      <x:c r="D737" s="18" t="n">
        <x:f>IF(Annahmen!$B$15&lt;&gt;"gültig","",IF(Annahmen!$B$9=Annahmen!$D$9,Annahmen!$B$9,IF(Ziehungen!D737&lt;=(Annahmen!$C$9-Annahmen!$B$9)/(Annahmen!$D$9-Annahmen!$B$9),Annahmen!$B$9+SQRT(Ziehungen!D737*(Annahmen!$D$9-Annahmen!$B$9)*(Annahmen!$C$9-Annahmen!$B$9)),Annahmen!$D$9-SQRT((1-Ziehungen!D737)*(Annahmen!$D$9-Annahmen!$B$9)*(Annahmen!$D$9-Annahmen!$C$9)))))</x:f>
        <x:v>2168.968254301236</x:v>
      </x:c>
      <x:c r="E737" s="18" t="n">
        <x:f>IF(Annahmen!$B$15="gültig",SUM(B737:D737),"")</x:f>
        <x:v>17463.549435693123</x:v>
      </x:c>
      <x:c r="F737" s="14" t="n">
        <x:f>IF(Annahmen!$B$15="gültig",IF(E737&gt;Annahmen!$B$12,1,0),"")</x:f>
        <x:v>0</x:v>
      </x:c>
    </x:row>
    <x:row r="738" ht="23" customHeight="1">
      <x:c r="A738" s="14" t="n">
        <x:f>Ziehungen!A738</x:f>
        <x:v>732</x:v>
      </x:c>
      <x:c r="B738" s="18" t="n">
        <x:f>IF(Annahmen!$B$15&lt;&gt;"gültig","",IF(Annahmen!$B$7=Annahmen!$D$7,Annahmen!$B$7,IF(Ziehungen!B738&lt;=(Annahmen!$C$7-Annahmen!$B$7)/(Annahmen!$D$7-Annahmen!$B$7),Annahmen!$B$7+SQRT(Ziehungen!B738*(Annahmen!$D$7-Annahmen!$B$7)*(Annahmen!$C$7-Annahmen!$B$7)),Annahmen!$D$7-SQRT((1-Ziehungen!B738)*(Annahmen!$D$7-Annahmen!$B$7)*(Annahmen!$D$7-Annahmen!$C$7)))))</x:f>
        <x:v>9758.39782148857</x:v>
      </x:c>
      <x:c r="C738" s="18" t="n">
        <x:f>IF(Annahmen!$B$15&lt;&gt;"gültig","",IF(Annahmen!$B$8=Annahmen!$D$8,Annahmen!$B$8,IF(Ziehungen!C738&lt;=(Annahmen!$C$8-Annahmen!$B$8)/(Annahmen!$D$8-Annahmen!$B$8),Annahmen!$B$8+SQRT(Ziehungen!C738*(Annahmen!$D$8-Annahmen!$B$8)*(Annahmen!$C$8-Annahmen!$B$8)),Annahmen!$D$8-SQRT((1-Ziehungen!C738)*(Annahmen!$D$8-Annahmen!$B$8)*(Annahmen!$D$8-Annahmen!$C$8)))))</x:f>
        <x:v>6638.262014087033</x:v>
      </x:c>
      <x:c r="D738" s="18" t="n">
        <x:f>IF(Annahmen!$B$15&lt;&gt;"gültig","",IF(Annahmen!$B$9=Annahmen!$D$9,Annahmen!$B$9,IF(Ziehungen!D738&lt;=(Annahmen!$C$9-Annahmen!$B$9)/(Annahmen!$D$9-Annahmen!$B$9),Annahmen!$B$9+SQRT(Ziehungen!D738*(Annahmen!$D$9-Annahmen!$B$9)*(Annahmen!$C$9-Annahmen!$B$9)),Annahmen!$D$9-SQRT((1-Ziehungen!D738)*(Annahmen!$D$9-Annahmen!$B$9)*(Annahmen!$D$9-Annahmen!$C$9)))))</x:f>
        <x:v>1358.2059656213073</x:v>
      </x:c>
      <x:c r="E738" s="18" t="n">
        <x:f>IF(Annahmen!$B$15="gültig",SUM(B738:D738),"")</x:f>
        <x:v>17754.86580119691</x:v>
      </x:c>
      <x:c r="F738" s="14" t="n">
        <x:f>IF(Annahmen!$B$15="gültig",IF(E738&gt;Annahmen!$B$12,1,0),"")</x:f>
        <x:v>0</x:v>
      </x:c>
    </x:row>
    <x:row r="739" ht="23" customHeight="1">
      <x:c r="A739" s="14" t="n">
        <x:f>Ziehungen!A739</x:f>
        <x:v>733</x:v>
      </x:c>
      <x:c r="B739" s="18" t="n">
        <x:f>IF(Annahmen!$B$15&lt;&gt;"gültig","",IF(Annahmen!$B$7=Annahmen!$D$7,Annahmen!$B$7,IF(Ziehungen!B739&lt;=(Annahmen!$C$7-Annahmen!$B$7)/(Annahmen!$D$7-Annahmen!$B$7),Annahmen!$B$7+SQRT(Ziehungen!B739*(Annahmen!$D$7-Annahmen!$B$7)*(Annahmen!$C$7-Annahmen!$B$7)),Annahmen!$D$7-SQRT((1-Ziehungen!B739)*(Annahmen!$D$7-Annahmen!$B$7)*(Annahmen!$D$7-Annahmen!$C$7)))))</x:f>
        <x:v>9276.543689868473</x:v>
      </x:c>
      <x:c r="C739" s="18" t="n">
        <x:f>IF(Annahmen!$B$15&lt;&gt;"gültig","",IF(Annahmen!$B$8=Annahmen!$D$8,Annahmen!$B$8,IF(Ziehungen!C739&lt;=(Annahmen!$C$8-Annahmen!$B$8)/(Annahmen!$D$8-Annahmen!$B$8),Annahmen!$B$8+SQRT(Ziehungen!C739*(Annahmen!$D$8-Annahmen!$B$8)*(Annahmen!$C$8-Annahmen!$B$8)),Annahmen!$D$8-SQRT((1-Ziehungen!C739)*(Annahmen!$D$8-Annahmen!$B$8)*(Annahmen!$D$8-Annahmen!$C$8)))))</x:f>
        <x:v>5794.412041554159</x:v>
      </x:c>
      <x:c r="D739" s="18" t="n">
        <x:f>IF(Annahmen!$B$15&lt;&gt;"gültig","",IF(Annahmen!$B$9=Annahmen!$D$9,Annahmen!$B$9,IF(Ziehungen!D739&lt;=(Annahmen!$C$9-Annahmen!$B$9)/(Annahmen!$D$9-Annahmen!$B$9),Annahmen!$B$9+SQRT(Ziehungen!D739*(Annahmen!$D$9-Annahmen!$B$9)*(Annahmen!$C$9-Annahmen!$B$9)),Annahmen!$D$9-SQRT((1-Ziehungen!D739)*(Annahmen!$D$9-Annahmen!$B$9)*(Annahmen!$D$9-Annahmen!$C$9)))))</x:f>
        <x:v>2865.489258736492</x:v>
      </x:c>
      <x:c r="E739" s="18" t="n">
        <x:f>IF(Annahmen!$B$15="gültig",SUM(B739:D739),"")</x:f>
        <x:v>17936.444990159125</x:v>
      </x:c>
      <x:c r="F739" s="14" t="n">
        <x:f>IF(Annahmen!$B$15="gültig",IF(E739&gt;Annahmen!$B$12,1,0),"")</x:f>
        <x:v>0</x:v>
      </x:c>
    </x:row>
    <x:row r="740" ht="23" customHeight="1">
      <x:c r="A740" s="14" t="n">
        <x:f>Ziehungen!A740</x:f>
        <x:v>734</x:v>
      </x:c>
      <x:c r="B740" s="18" t="n">
        <x:f>IF(Annahmen!$B$15&lt;&gt;"gültig","",IF(Annahmen!$B$7=Annahmen!$D$7,Annahmen!$B$7,IF(Ziehungen!B740&lt;=(Annahmen!$C$7-Annahmen!$B$7)/(Annahmen!$D$7-Annahmen!$B$7),Annahmen!$B$7+SQRT(Ziehungen!B740*(Annahmen!$D$7-Annahmen!$B$7)*(Annahmen!$C$7-Annahmen!$B$7)),Annahmen!$D$7-SQRT((1-Ziehungen!B740)*(Annahmen!$D$7-Annahmen!$B$7)*(Annahmen!$D$7-Annahmen!$C$7)))))</x:f>
        <x:v>9895.108865280105</x:v>
      </x:c>
      <x:c r="C740" s="18" t="n">
        <x:f>IF(Annahmen!$B$15&lt;&gt;"gültig","",IF(Annahmen!$B$8=Annahmen!$D$8,Annahmen!$B$8,IF(Ziehungen!C740&lt;=(Annahmen!$C$8-Annahmen!$B$8)/(Annahmen!$D$8-Annahmen!$B$8),Annahmen!$B$8+SQRT(Ziehungen!C740*(Annahmen!$D$8-Annahmen!$B$8)*(Annahmen!$C$8-Annahmen!$B$8)),Annahmen!$D$8-SQRT((1-Ziehungen!C740)*(Annahmen!$D$8-Annahmen!$B$8)*(Annahmen!$D$8-Annahmen!$C$8)))))</x:f>
        <x:v>7866.850959221524</x:v>
      </x:c>
      <x:c r="D740" s="18" t="n">
        <x:f>IF(Annahmen!$B$15&lt;&gt;"gültig","",IF(Annahmen!$B$9=Annahmen!$D$9,Annahmen!$B$9,IF(Ziehungen!D740&lt;=(Annahmen!$C$9-Annahmen!$B$9)/(Annahmen!$D$9-Annahmen!$B$9),Annahmen!$B$9+SQRT(Ziehungen!D740*(Annahmen!$D$9-Annahmen!$B$9)*(Annahmen!$C$9-Annahmen!$B$9)),Annahmen!$D$9-SQRT((1-Ziehungen!D740)*(Annahmen!$D$9-Annahmen!$B$9)*(Annahmen!$D$9-Annahmen!$C$9)))))</x:f>
        <x:v>2051.1042011439185</x:v>
      </x:c>
      <x:c r="E740" s="18" t="n">
        <x:f>IF(Annahmen!$B$15="gültig",SUM(B740:D740),"")</x:f>
        <x:v>19813.064025645544</x:v>
      </x:c>
      <x:c r="F740" s="14" t="n">
        <x:f>IF(Annahmen!$B$15="gültig",IF(E740&gt;Annahmen!$B$12,1,0),"")</x:f>
        <x:v>0</x:v>
      </x:c>
    </x:row>
    <x:row r="741" ht="23" customHeight="1">
      <x:c r="A741" s="14" t="n">
        <x:f>Ziehungen!A741</x:f>
        <x:v>735</x:v>
      </x:c>
      <x:c r="B741" s="18" t="n">
        <x:f>IF(Annahmen!$B$15&lt;&gt;"gültig","",IF(Annahmen!$B$7=Annahmen!$D$7,Annahmen!$B$7,IF(Ziehungen!B741&lt;=(Annahmen!$C$7-Annahmen!$B$7)/(Annahmen!$D$7-Annahmen!$B$7),Annahmen!$B$7+SQRT(Ziehungen!B741*(Annahmen!$D$7-Annahmen!$B$7)*(Annahmen!$C$7-Annahmen!$B$7)),Annahmen!$D$7-SQRT((1-Ziehungen!B741)*(Annahmen!$D$7-Annahmen!$B$7)*(Annahmen!$D$7-Annahmen!$C$7)))))</x:f>
        <x:v>10328.291580879366</x:v>
      </x:c>
      <x:c r="C741" s="18" t="n">
        <x:f>IF(Annahmen!$B$15&lt;&gt;"gültig","",IF(Annahmen!$B$8=Annahmen!$D$8,Annahmen!$B$8,IF(Ziehungen!C741&lt;=(Annahmen!$C$8-Annahmen!$B$8)/(Annahmen!$D$8-Annahmen!$B$8),Annahmen!$B$8+SQRT(Ziehungen!C741*(Annahmen!$D$8-Annahmen!$B$8)*(Annahmen!$C$8-Annahmen!$B$8)),Annahmen!$D$8-SQRT((1-Ziehungen!C741)*(Annahmen!$D$8-Annahmen!$B$8)*(Annahmen!$D$8-Annahmen!$C$8)))))</x:f>
        <x:v>4531.462296717805</x:v>
      </x:c>
      <x:c r="D741" s="18" t="n">
        <x:f>IF(Annahmen!$B$15&lt;&gt;"gültig","",IF(Annahmen!$B$9=Annahmen!$D$9,Annahmen!$B$9,IF(Ziehungen!D741&lt;=(Annahmen!$C$9-Annahmen!$B$9)/(Annahmen!$D$9-Annahmen!$B$9),Annahmen!$B$9+SQRT(Ziehungen!D741*(Annahmen!$D$9-Annahmen!$B$9)*(Annahmen!$C$9-Annahmen!$B$9)),Annahmen!$D$9-SQRT((1-Ziehungen!D741)*(Annahmen!$D$9-Annahmen!$B$9)*(Annahmen!$D$9-Annahmen!$C$9)))))</x:f>
        <x:v>1324.5248382007399</x:v>
      </x:c>
      <x:c r="E741" s="18" t="n">
        <x:f>IF(Annahmen!$B$15="gültig",SUM(B741:D741),"")</x:f>
        <x:v>16184.27871579791</x:v>
      </x:c>
      <x:c r="F741" s="14" t="n">
        <x:f>IF(Annahmen!$B$15="gültig",IF(E741&gt;Annahmen!$B$12,1,0),"")</x:f>
        <x:v>0</x:v>
      </x:c>
    </x:row>
    <x:row r="742" ht="23" customHeight="1">
      <x:c r="A742" s="14" t="n">
        <x:f>Ziehungen!A742</x:f>
        <x:v>736</x:v>
      </x:c>
      <x:c r="B742" s="18" t="n">
        <x:f>IF(Annahmen!$B$15&lt;&gt;"gültig","",IF(Annahmen!$B$7=Annahmen!$D$7,Annahmen!$B$7,IF(Ziehungen!B742&lt;=(Annahmen!$C$7-Annahmen!$B$7)/(Annahmen!$D$7-Annahmen!$B$7),Annahmen!$B$7+SQRT(Ziehungen!B742*(Annahmen!$D$7-Annahmen!$B$7)*(Annahmen!$C$7-Annahmen!$B$7)),Annahmen!$D$7-SQRT((1-Ziehungen!B742)*(Annahmen!$D$7-Annahmen!$B$7)*(Annahmen!$D$7-Annahmen!$C$7)))))</x:f>
        <x:v>10134.11468661593</x:v>
      </x:c>
      <x:c r="C742" s="18" t="n">
        <x:f>IF(Annahmen!$B$15&lt;&gt;"gültig","",IF(Annahmen!$B$8=Annahmen!$D$8,Annahmen!$B$8,IF(Ziehungen!C742&lt;=(Annahmen!$C$8-Annahmen!$B$8)/(Annahmen!$D$8-Annahmen!$B$8),Annahmen!$B$8+SQRT(Ziehungen!C742*(Annahmen!$D$8-Annahmen!$B$8)*(Annahmen!$C$8-Annahmen!$B$8)),Annahmen!$D$8-SQRT((1-Ziehungen!C742)*(Annahmen!$D$8-Annahmen!$B$8)*(Annahmen!$D$8-Annahmen!$C$8)))))</x:f>
        <x:v>6508.4101898171575</x:v>
      </x:c>
      <x:c r="D742" s="18" t="n">
        <x:f>IF(Annahmen!$B$15&lt;&gt;"gültig","",IF(Annahmen!$B$9=Annahmen!$D$9,Annahmen!$B$9,IF(Ziehungen!D742&lt;=(Annahmen!$C$9-Annahmen!$B$9)/(Annahmen!$D$9-Annahmen!$B$9),Annahmen!$B$9+SQRT(Ziehungen!D742*(Annahmen!$D$9-Annahmen!$B$9)*(Annahmen!$C$9-Annahmen!$B$9)),Annahmen!$D$9-SQRT((1-Ziehungen!D742)*(Annahmen!$D$9-Annahmen!$B$9)*(Annahmen!$D$9-Annahmen!$C$9)))))</x:f>
        <x:v>1603.3588789580112</x:v>
      </x:c>
      <x:c r="E742" s="18" t="n">
        <x:f>IF(Annahmen!$B$15="gültig",SUM(B742:D742),"")</x:f>
        <x:v>18245.8837553911</x:v>
      </x:c>
      <x:c r="F742" s="14" t="n">
        <x:f>IF(Annahmen!$B$15="gültig",IF(E742&gt;Annahmen!$B$12,1,0),"")</x:f>
        <x:v>0</x:v>
      </x:c>
    </x:row>
    <x:row r="743" ht="23" customHeight="1">
      <x:c r="A743" s="14" t="n">
        <x:f>Ziehungen!A743</x:f>
        <x:v>737</x:v>
      </x:c>
      <x:c r="B743" s="18" t="n">
        <x:f>IF(Annahmen!$B$15&lt;&gt;"gültig","",IF(Annahmen!$B$7=Annahmen!$D$7,Annahmen!$B$7,IF(Ziehungen!B743&lt;=(Annahmen!$C$7-Annahmen!$B$7)/(Annahmen!$D$7-Annahmen!$B$7),Annahmen!$B$7+SQRT(Ziehungen!B743*(Annahmen!$D$7-Annahmen!$B$7)*(Annahmen!$C$7-Annahmen!$B$7)),Annahmen!$D$7-SQRT((1-Ziehungen!B743)*(Annahmen!$D$7-Annahmen!$B$7)*(Annahmen!$D$7-Annahmen!$C$7)))))</x:f>
        <x:v>12727.203785485719</x:v>
      </x:c>
      <x:c r="C743" s="18" t="n">
        <x:f>IF(Annahmen!$B$15&lt;&gt;"gültig","",IF(Annahmen!$B$8=Annahmen!$D$8,Annahmen!$B$8,IF(Ziehungen!C743&lt;=(Annahmen!$C$8-Annahmen!$B$8)/(Annahmen!$D$8-Annahmen!$B$8),Annahmen!$B$8+SQRT(Ziehungen!C743*(Annahmen!$D$8-Annahmen!$B$8)*(Annahmen!$C$8-Annahmen!$B$8)),Annahmen!$D$8-SQRT((1-Ziehungen!C743)*(Annahmen!$D$8-Annahmen!$B$8)*(Annahmen!$D$8-Annahmen!$C$8)))))</x:f>
        <x:v>4997.114166660007</x:v>
      </x:c>
      <x:c r="D743" s="18" t="n">
        <x:f>IF(Annahmen!$B$15&lt;&gt;"gültig","",IF(Annahmen!$B$9=Annahmen!$D$9,Annahmen!$B$9,IF(Ziehungen!D743&lt;=(Annahmen!$C$9-Annahmen!$B$9)/(Annahmen!$D$9-Annahmen!$B$9),Annahmen!$B$9+SQRT(Ziehungen!D743*(Annahmen!$D$9-Annahmen!$B$9)*(Annahmen!$C$9-Annahmen!$B$9)),Annahmen!$D$9-SQRT((1-Ziehungen!D743)*(Annahmen!$D$9-Annahmen!$B$9)*(Annahmen!$D$9-Annahmen!$C$9)))))</x:f>
        <x:v>1538.9048715498268</x:v>
      </x:c>
      <x:c r="E743" s="18" t="n">
        <x:f>IF(Annahmen!$B$15="gültig",SUM(B743:D743),"")</x:f>
        <x:v>19263.222823695556</x:v>
      </x:c>
      <x:c r="F743" s="14" t="n">
        <x:f>IF(Annahmen!$B$15="gültig",IF(E743&gt;Annahmen!$B$12,1,0),"")</x:f>
        <x:v>0</x:v>
      </x:c>
    </x:row>
    <x:row r="744" ht="23" customHeight="1">
      <x:c r="A744" s="14" t="n">
        <x:f>Ziehungen!A744</x:f>
        <x:v>738</x:v>
      </x:c>
      <x:c r="B744" s="18" t="n">
        <x:f>IF(Annahmen!$B$15&lt;&gt;"gültig","",IF(Annahmen!$B$7=Annahmen!$D$7,Annahmen!$B$7,IF(Ziehungen!B744&lt;=(Annahmen!$C$7-Annahmen!$B$7)/(Annahmen!$D$7-Annahmen!$B$7),Annahmen!$B$7+SQRT(Ziehungen!B744*(Annahmen!$D$7-Annahmen!$B$7)*(Annahmen!$C$7-Annahmen!$B$7)),Annahmen!$D$7-SQRT((1-Ziehungen!B744)*(Annahmen!$D$7-Annahmen!$B$7)*(Annahmen!$D$7-Annahmen!$C$7)))))</x:f>
        <x:v>9729.639149280156</x:v>
      </x:c>
      <x:c r="C744" s="18" t="n">
        <x:f>IF(Annahmen!$B$15&lt;&gt;"gültig","",IF(Annahmen!$B$8=Annahmen!$D$8,Annahmen!$B$8,IF(Ziehungen!C744&lt;=(Annahmen!$C$8-Annahmen!$B$8)/(Annahmen!$D$8-Annahmen!$B$8),Annahmen!$B$8+SQRT(Ziehungen!C744*(Annahmen!$D$8-Annahmen!$B$8)*(Annahmen!$C$8-Annahmen!$B$8)),Annahmen!$D$8-SQRT((1-Ziehungen!C744)*(Annahmen!$D$8-Annahmen!$B$8)*(Annahmen!$D$8-Annahmen!$C$8)))))</x:f>
        <x:v>6261.8491575458065</x:v>
      </x:c>
      <x:c r="D744" s="18" t="n">
        <x:f>IF(Annahmen!$B$15&lt;&gt;"gültig","",IF(Annahmen!$B$9=Annahmen!$D$9,Annahmen!$B$9,IF(Ziehungen!D744&lt;=(Annahmen!$C$9-Annahmen!$B$9)/(Annahmen!$D$9-Annahmen!$B$9),Annahmen!$B$9+SQRT(Ziehungen!D744*(Annahmen!$D$9-Annahmen!$B$9)*(Annahmen!$C$9-Annahmen!$B$9)),Annahmen!$D$9-SQRT((1-Ziehungen!D744)*(Annahmen!$D$9-Annahmen!$B$9)*(Annahmen!$D$9-Annahmen!$C$9)))))</x:f>
        <x:v>1400.7392556130835</x:v>
      </x:c>
      <x:c r="E744" s="18" t="n">
        <x:f>IF(Annahmen!$B$15="gültig",SUM(B744:D744),"")</x:f>
        <x:v>17392.227562439046</x:v>
      </x:c>
      <x:c r="F744" s="14" t="n">
        <x:f>IF(Annahmen!$B$15="gültig",IF(E744&gt;Annahmen!$B$12,1,0),"")</x:f>
        <x:v>0</x:v>
      </x:c>
    </x:row>
    <x:row r="745" ht="23" customHeight="1">
      <x:c r="A745" s="14" t="n">
        <x:f>Ziehungen!A745</x:f>
        <x:v>739</x:v>
      </x:c>
      <x:c r="B745" s="18" t="n">
        <x:f>IF(Annahmen!$B$15&lt;&gt;"gültig","",IF(Annahmen!$B$7=Annahmen!$D$7,Annahmen!$B$7,IF(Ziehungen!B745&lt;=(Annahmen!$C$7-Annahmen!$B$7)/(Annahmen!$D$7-Annahmen!$B$7),Annahmen!$B$7+SQRT(Ziehungen!B745*(Annahmen!$D$7-Annahmen!$B$7)*(Annahmen!$C$7-Annahmen!$B$7)),Annahmen!$D$7-SQRT((1-Ziehungen!B745)*(Annahmen!$D$7-Annahmen!$B$7)*(Annahmen!$D$7-Annahmen!$C$7)))))</x:f>
        <x:v>11001.965317611139</x:v>
      </x:c>
      <x:c r="C745" s="18" t="n">
        <x:f>IF(Annahmen!$B$15&lt;&gt;"gültig","",IF(Annahmen!$B$8=Annahmen!$D$8,Annahmen!$B$8,IF(Ziehungen!C745&lt;=(Annahmen!$C$8-Annahmen!$B$8)/(Annahmen!$D$8-Annahmen!$B$8),Annahmen!$B$8+SQRT(Ziehungen!C745*(Annahmen!$D$8-Annahmen!$B$8)*(Annahmen!$C$8-Annahmen!$B$8)),Annahmen!$D$8-SQRT((1-Ziehungen!C745)*(Annahmen!$D$8-Annahmen!$B$8)*(Annahmen!$D$8-Annahmen!$C$8)))))</x:f>
        <x:v>6008.501761535415</x:v>
      </x:c>
      <x:c r="D745" s="18" t="n">
        <x:f>IF(Annahmen!$B$15&lt;&gt;"gültig","",IF(Annahmen!$B$9=Annahmen!$D$9,Annahmen!$B$9,IF(Ziehungen!D745&lt;=(Annahmen!$C$9-Annahmen!$B$9)/(Annahmen!$D$9-Annahmen!$B$9),Annahmen!$B$9+SQRT(Ziehungen!D745*(Annahmen!$D$9-Annahmen!$B$9)*(Annahmen!$C$9-Annahmen!$B$9)),Annahmen!$D$9-SQRT((1-Ziehungen!D745)*(Annahmen!$D$9-Annahmen!$B$9)*(Annahmen!$D$9-Annahmen!$C$9)))))</x:f>
        <x:v>2546.3690146553486</x:v>
      </x:c>
      <x:c r="E745" s="18" t="n">
        <x:f>IF(Annahmen!$B$15="gültig",SUM(B745:D745),"")</x:f>
        <x:v>19556.836093801903</x:v>
      </x:c>
      <x:c r="F745" s="14" t="n">
        <x:f>IF(Annahmen!$B$15="gültig",IF(E745&gt;Annahmen!$B$12,1,0),"")</x:f>
        <x:v>0</x:v>
      </x:c>
    </x:row>
    <x:row r="746" ht="23" customHeight="1">
      <x:c r="A746" s="14" t="n">
        <x:f>Ziehungen!A746</x:f>
        <x:v>740</x:v>
      </x:c>
      <x:c r="B746" s="18" t="n">
        <x:f>IF(Annahmen!$B$15&lt;&gt;"gültig","",IF(Annahmen!$B$7=Annahmen!$D$7,Annahmen!$B$7,IF(Ziehungen!B746&lt;=(Annahmen!$C$7-Annahmen!$B$7)/(Annahmen!$D$7-Annahmen!$B$7),Annahmen!$B$7+SQRT(Ziehungen!B746*(Annahmen!$D$7-Annahmen!$B$7)*(Annahmen!$C$7-Annahmen!$B$7)),Annahmen!$D$7-SQRT((1-Ziehungen!B746)*(Annahmen!$D$7-Annahmen!$B$7)*(Annahmen!$D$7-Annahmen!$C$7)))))</x:f>
        <x:v>9708.95911375177</x:v>
      </x:c>
      <x:c r="C746" s="18" t="n">
        <x:f>IF(Annahmen!$B$15&lt;&gt;"gültig","",IF(Annahmen!$B$8=Annahmen!$D$8,Annahmen!$B$8,IF(Ziehungen!C746&lt;=(Annahmen!$C$8-Annahmen!$B$8)/(Annahmen!$D$8-Annahmen!$B$8),Annahmen!$B$8+SQRT(Ziehungen!C746*(Annahmen!$D$8-Annahmen!$B$8)*(Annahmen!$C$8-Annahmen!$B$8)),Annahmen!$D$8-SQRT((1-Ziehungen!C746)*(Annahmen!$D$8-Annahmen!$B$8)*(Annahmen!$D$8-Annahmen!$C$8)))))</x:f>
        <x:v>7053.8111716763715</x:v>
      </x:c>
      <x:c r="D746" s="18" t="n">
        <x:f>IF(Annahmen!$B$15&lt;&gt;"gültig","",IF(Annahmen!$B$9=Annahmen!$D$9,Annahmen!$B$9,IF(Ziehungen!D746&lt;=(Annahmen!$C$9-Annahmen!$B$9)/(Annahmen!$D$9-Annahmen!$B$9),Annahmen!$B$9+SQRT(Ziehungen!D746*(Annahmen!$D$9-Annahmen!$B$9)*(Annahmen!$C$9-Annahmen!$B$9)),Annahmen!$D$9-SQRT((1-Ziehungen!D746)*(Annahmen!$D$9-Annahmen!$B$9)*(Annahmen!$D$9-Annahmen!$C$9)))))</x:f>
        <x:v>1845.462320878689</x:v>
      </x:c>
      <x:c r="E746" s="18" t="n">
        <x:f>IF(Annahmen!$B$15="gültig",SUM(B746:D746),"")</x:f>
        <x:v>18608.232606306832</x:v>
      </x:c>
      <x:c r="F746" s="14" t="n">
        <x:f>IF(Annahmen!$B$15="gültig",IF(E746&gt;Annahmen!$B$12,1,0),"")</x:f>
        <x:v>0</x:v>
      </x:c>
    </x:row>
    <x:row r="747" ht="23" customHeight="1">
      <x:c r="A747" s="14" t="n">
        <x:f>Ziehungen!A747</x:f>
        <x:v>741</x:v>
      </x:c>
      <x:c r="B747" s="18" t="n">
        <x:f>IF(Annahmen!$B$15&lt;&gt;"gültig","",IF(Annahmen!$B$7=Annahmen!$D$7,Annahmen!$B$7,IF(Ziehungen!B747&lt;=(Annahmen!$C$7-Annahmen!$B$7)/(Annahmen!$D$7-Annahmen!$B$7),Annahmen!$B$7+SQRT(Ziehungen!B747*(Annahmen!$D$7-Annahmen!$B$7)*(Annahmen!$C$7-Annahmen!$B$7)),Annahmen!$D$7-SQRT((1-Ziehungen!B747)*(Annahmen!$D$7-Annahmen!$B$7)*(Annahmen!$D$7-Annahmen!$C$7)))))</x:f>
        <x:v>10751.615996976747</x:v>
      </x:c>
      <x:c r="C747" s="18" t="n">
        <x:f>IF(Annahmen!$B$15&lt;&gt;"gültig","",IF(Annahmen!$B$8=Annahmen!$D$8,Annahmen!$B$8,IF(Ziehungen!C747&lt;=(Annahmen!$C$8-Annahmen!$B$8)/(Annahmen!$D$8-Annahmen!$B$8),Annahmen!$B$8+SQRT(Ziehungen!C747*(Annahmen!$D$8-Annahmen!$B$8)*(Annahmen!$C$8-Annahmen!$B$8)),Annahmen!$D$8-SQRT((1-Ziehungen!C747)*(Annahmen!$D$8-Annahmen!$B$8)*(Annahmen!$D$8-Annahmen!$C$8)))))</x:f>
        <x:v>6158.936782361698</x:v>
      </x:c>
      <x:c r="D747" s="18" t="n">
        <x:f>IF(Annahmen!$B$15&lt;&gt;"gültig","",IF(Annahmen!$B$9=Annahmen!$D$9,Annahmen!$B$9,IF(Ziehungen!D747&lt;=(Annahmen!$C$9-Annahmen!$B$9)/(Annahmen!$D$9-Annahmen!$B$9),Annahmen!$B$9+SQRT(Ziehungen!D747*(Annahmen!$D$9-Annahmen!$B$9)*(Annahmen!$C$9-Annahmen!$B$9)),Annahmen!$D$9-SQRT((1-Ziehungen!D747)*(Annahmen!$D$9-Annahmen!$B$9)*(Annahmen!$D$9-Annahmen!$C$9)))))</x:f>
        <x:v>1471.1654439750782</x:v>
      </x:c>
      <x:c r="E747" s="18" t="n">
        <x:f>IF(Annahmen!$B$15="gültig",SUM(B747:D747),"")</x:f>
        <x:v>18381.718223313525</x:v>
      </x:c>
      <x:c r="F747" s="14" t="n">
        <x:f>IF(Annahmen!$B$15="gültig",IF(E747&gt;Annahmen!$B$12,1,0),"")</x:f>
        <x:v>0</x:v>
      </x:c>
    </x:row>
    <x:row r="748" ht="23" customHeight="1">
      <x:c r="A748" s="14" t="n">
        <x:f>Ziehungen!A748</x:f>
        <x:v>742</x:v>
      </x:c>
      <x:c r="B748" s="18" t="n">
        <x:f>IF(Annahmen!$B$15&lt;&gt;"gültig","",IF(Annahmen!$B$7=Annahmen!$D$7,Annahmen!$B$7,IF(Ziehungen!B748&lt;=(Annahmen!$C$7-Annahmen!$B$7)/(Annahmen!$D$7-Annahmen!$B$7),Annahmen!$B$7+SQRT(Ziehungen!B748*(Annahmen!$D$7-Annahmen!$B$7)*(Annahmen!$C$7-Annahmen!$B$7)),Annahmen!$D$7-SQRT((1-Ziehungen!B748)*(Annahmen!$D$7-Annahmen!$B$7)*(Annahmen!$D$7-Annahmen!$C$7)))))</x:f>
        <x:v>10249.28360011121</x:v>
      </x:c>
      <x:c r="C748" s="18" t="n">
        <x:f>IF(Annahmen!$B$15&lt;&gt;"gültig","",IF(Annahmen!$B$8=Annahmen!$D$8,Annahmen!$B$8,IF(Ziehungen!C748&lt;=(Annahmen!$C$8-Annahmen!$B$8)/(Annahmen!$D$8-Annahmen!$B$8),Annahmen!$B$8+SQRT(Ziehungen!C748*(Annahmen!$D$8-Annahmen!$B$8)*(Annahmen!$C$8-Annahmen!$B$8)),Annahmen!$D$8-SQRT((1-Ziehungen!C748)*(Annahmen!$D$8-Annahmen!$B$8)*(Annahmen!$D$8-Annahmen!$C$8)))))</x:f>
        <x:v>5101.571026495982</x:v>
      </x:c>
      <x:c r="D748" s="18" t="n">
        <x:f>IF(Annahmen!$B$15&lt;&gt;"gültig","",IF(Annahmen!$B$9=Annahmen!$D$9,Annahmen!$B$9,IF(Ziehungen!D748&lt;=(Annahmen!$C$9-Annahmen!$B$9)/(Annahmen!$D$9-Annahmen!$B$9),Annahmen!$B$9+SQRT(Ziehungen!D748*(Annahmen!$D$9-Annahmen!$B$9)*(Annahmen!$C$9-Annahmen!$B$9)),Annahmen!$D$9-SQRT((1-Ziehungen!D748)*(Annahmen!$D$9-Annahmen!$B$9)*(Annahmen!$D$9-Annahmen!$C$9)))))</x:f>
        <x:v>1672.6494990579292</x:v>
      </x:c>
      <x:c r="E748" s="18" t="n">
        <x:f>IF(Annahmen!$B$15="gültig",SUM(B748:D748),"")</x:f>
        <x:v>17023.50412566512</x:v>
      </x:c>
      <x:c r="F748" s="14" t="n">
        <x:f>IF(Annahmen!$B$15="gültig",IF(E748&gt;Annahmen!$B$12,1,0),"")</x:f>
        <x:v>0</x:v>
      </x:c>
    </x:row>
    <x:row r="749" ht="23" customHeight="1">
      <x:c r="A749" s="14" t="n">
        <x:f>Ziehungen!A749</x:f>
        <x:v>743</x:v>
      </x:c>
      <x:c r="B749" s="18" t="n">
        <x:f>IF(Annahmen!$B$15&lt;&gt;"gültig","",IF(Annahmen!$B$7=Annahmen!$D$7,Annahmen!$B$7,IF(Ziehungen!B749&lt;=(Annahmen!$C$7-Annahmen!$B$7)/(Annahmen!$D$7-Annahmen!$B$7),Annahmen!$B$7+SQRT(Ziehungen!B749*(Annahmen!$D$7-Annahmen!$B$7)*(Annahmen!$C$7-Annahmen!$B$7)),Annahmen!$D$7-SQRT((1-Ziehungen!B749)*(Annahmen!$D$7-Annahmen!$B$7)*(Annahmen!$D$7-Annahmen!$C$7)))))</x:f>
        <x:v>10434.6406417768</x:v>
      </x:c>
      <x:c r="C749" s="18" t="n">
        <x:f>IF(Annahmen!$B$15&lt;&gt;"gültig","",IF(Annahmen!$B$8=Annahmen!$D$8,Annahmen!$B$8,IF(Ziehungen!C749&lt;=(Annahmen!$C$8-Annahmen!$B$8)/(Annahmen!$D$8-Annahmen!$B$8),Annahmen!$B$8+SQRT(Ziehungen!C749*(Annahmen!$D$8-Annahmen!$B$8)*(Annahmen!$C$8-Annahmen!$B$8)),Annahmen!$D$8-SQRT((1-Ziehungen!C749)*(Annahmen!$D$8-Annahmen!$B$8)*(Annahmen!$D$8-Annahmen!$C$8)))))</x:f>
        <x:v>8130.111451237598</x:v>
      </x:c>
      <x:c r="D749" s="18" t="n">
        <x:f>IF(Annahmen!$B$15&lt;&gt;"gültig","",IF(Annahmen!$B$9=Annahmen!$D$9,Annahmen!$B$9,IF(Ziehungen!D749&lt;=(Annahmen!$C$9-Annahmen!$B$9)/(Annahmen!$D$9-Annahmen!$B$9),Annahmen!$B$9+SQRT(Ziehungen!D749*(Annahmen!$D$9-Annahmen!$B$9)*(Annahmen!$C$9-Annahmen!$B$9)),Annahmen!$D$9-SQRT((1-Ziehungen!D749)*(Annahmen!$D$9-Annahmen!$B$9)*(Annahmen!$D$9-Annahmen!$C$9)))))</x:f>
        <x:v>1738.3752174074823</x:v>
      </x:c>
      <x:c r="E749" s="18" t="n">
        <x:f>IF(Annahmen!$B$15="gültig",SUM(B749:D749),"")</x:f>
        <x:v>20303.12731042188</x:v>
      </x:c>
      <x:c r="F749" s="14" t="n">
        <x:f>IF(Annahmen!$B$15="gültig",IF(E749&gt;Annahmen!$B$12,1,0),"")</x:f>
        <x:v>1</x:v>
      </x:c>
    </x:row>
    <x:row r="750" ht="23" customHeight="1">
      <x:c r="A750" s="14" t="n">
        <x:f>Ziehungen!A750</x:f>
        <x:v>744</x:v>
      </x:c>
      <x:c r="B750" s="18" t="n">
        <x:f>IF(Annahmen!$B$15&lt;&gt;"gültig","",IF(Annahmen!$B$7=Annahmen!$D$7,Annahmen!$B$7,IF(Ziehungen!B750&lt;=(Annahmen!$C$7-Annahmen!$B$7)/(Annahmen!$D$7-Annahmen!$B$7),Annahmen!$B$7+SQRT(Ziehungen!B750*(Annahmen!$D$7-Annahmen!$B$7)*(Annahmen!$C$7-Annahmen!$B$7)),Annahmen!$D$7-SQRT((1-Ziehungen!B750)*(Annahmen!$D$7-Annahmen!$B$7)*(Annahmen!$D$7-Annahmen!$C$7)))))</x:f>
        <x:v>11140.80689619898</x:v>
      </x:c>
      <x:c r="C750" s="18" t="n">
        <x:f>IF(Annahmen!$B$15&lt;&gt;"gültig","",IF(Annahmen!$B$8=Annahmen!$D$8,Annahmen!$B$8,IF(Ziehungen!C750&lt;=(Annahmen!$C$8-Annahmen!$B$8)/(Annahmen!$D$8-Annahmen!$B$8),Annahmen!$B$8+SQRT(Ziehungen!C750*(Annahmen!$D$8-Annahmen!$B$8)*(Annahmen!$C$8-Annahmen!$B$8)),Annahmen!$D$8-SQRT((1-Ziehungen!C750)*(Annahmen!$D$8-Annahmen!$B$8)*(Annahmen!$D$8-Annahmen!$C$8)))))</x:f>
        <x:v>5899.340324453767</x:v>
      </x:c>
      <x:c r="D750" s="18" t="n">
        <x:f>IF(Annahmen!$B$15&lt;&gt;"gültig","",IF(Annahmen!$B$9=Annahmen!$D$9,Annahmen!$B$9,IF(Ziehungen!D750&lt;=(Annahmen!$C$9-Annahmen!$B$9)/(Annahmen!$D$9-Annahmen!$B$9),Annahmen!$B$9+SQRT(Ziehungen!D750*(Annahmen!$D$9-Annahmen!$B$9)*(Annahmen!$C$9-Annahmen!$B$9)),Annahmen!$D$9-SQRT((1-Ziehungen!D750)*(Annahmen!$D$9-Annahmen!$B$9)*(Annahmen!$D$9-Annahmen!$C$9)))))</x:f>
        <x:v>2154.457312265246</x:v>
      </x:c>
      <x:c r="E750" s="18" t="n">
        <x:f>IF(Annahmen!$B$15="gültig",SUM(B750:D750),"")</x:f>
        <x:v>19194.604532917994</x:v>
      </x:c>
      <x:c r="F750" s="14" t="n">
        <x:f>IF(Annahmen!$B$15="gültig",IF(E750&gt;Annahmen!$B$12,1,0),"")</x:f>
        <x:v>0</x:v>
      </x:c>
    </x:row>
    <x:row r="751" ht="23" customHeight="1">
      <x:c r="A751" s="14" t="n">
        <x:f>Ziehungen!A751</x:f>
        <x:v>745</x:v>
      </x:c>
      <x:c r="B751" s="18" t="n">
        <x:f>IF(Annahmen!$B$15&lt;&gt;"gültig","",IF(Annahmen!$B$7=Annahmen!$D$7,Annahmen!$B$7,IF(Ziehungen!B751&lt;=(Annahmen!$C$7-Annahmen!$B$7)/(Annahmen!$D$7-Annahmen!$B$7),Annahmen!$B$7+SQRT(Ziehungen!B751*(Annahmen!$D$7-Annahmen!$B$7)*(Annahmen!$C$7-Annahmen!$B$7)),Annahmen!$D$7-SQRT((1-Ziehungen!B751)*(Annahmen!$D$7-Annahmen!$B$7)*(Annahmen!$D$7-Annahmen!$C$7)))))</x:f>
        <x:v>11621.183020641243</x:v>
      </x:c>
      <x:c r="C751" s="18" t="n">
        <x:f>IF(Annahmen!$B$15&lt;&gt;"gültig","",IF(Annahmen!$B$8=Annahmen!$D$8,Annahmen!$B$8,IF(Ziehungen!C751&lt;=(Annahmen!$C$8-Annahmen!$B$8)/(Annahmen!$D$8-Annahmen!$B$8),Annahmen!$B$8+SQRT(Ziehungen!C751*(Annahmen!$D$8-Annahmen!$B$8)*(Annahmen!$C$8-Annahmen!$B$8)),Annahmen!$D$8-SQRT((1-Ziehungen!C751)*(Annahmen!$D$8-Annahmen!$B$8)*(Annahmen!$D$8-Annahmen!$C$8)))))</x:f>
        <x:v>5282.827598802215</x:v>
      </x:c>
      <x:c r="D751" s="18" t="n">
        <x:f>IF(Annahmen!$B$15&lt;&gt;"gültig","",IF(Annahmen!$B$9=Annahmen!$D$9,Annahmen!$B$9,IF(Ziehungen!D751&lt;=(Annahmen!$C$9-Annahmen!$B$9)/(Annahmen!$D$9-Annahmen!$B$9),Annahmen!$B$9+SQRT(Ziehungen!D751*(Annahmen!$D$9-Annahmen!$B$9)*(Annahmen!$C$9-Annahmen!$B$9)),Annahmen!$D$9-SQRT((1-Ziehungen!D751)*(Annahmen!$D$9-Annahmen!$B$9)*(Annahmen!$D$9-Annahmen!$C$9)))))</x:f>
        <x:v>1696.048165326991</x:v>
      </x:c>
      <x:c r="E751" s="18" t="n">
        <x:f>IF(Annahmen!$B$15="gültig",SUM(B751:D751),"")</x:f>
        <x:v>18600.058784770452</x:v>
      </x:c>
      <x:c r="F751" s="14" t="n">
        <x:f>IF(Annahmen!$B$15="gültig",IF(E751&gt;Annahmen!$B$12,1,0),"")</x:f>
        <x:v>0</x:v>
      </x:c>
    </x:row>
    <x:row r="752" ht="23" customHeight="1">
      <x:c r="A752" s="14" t="n">
        <x:f>Ziehungen!A752</x:f>
        <x:v>746</x:v>
      </x:c>
      <x:c r="B752" s="18" t="n">
        <x:f>IF(Annahmen!$B$15&lt;&gt;"gültig","",IF(Annahmen!$B$7=Annahmen!$D$7,Annahmen!$B$7,IF(Ziehungen!B752&lt;=(Annahmen!$C$7-Annahmen!$B$7)/(Annahmen!$D$7-Annahmen!$B$7),Annahmen!$B$7+SQRT(Ziehungen!B752*(Annahmen!$D$7-Annahmen!$B$7)*(Annahmen!$C$7-Annahmen!$B$7)),Annahmen!$D$7-SQRT((1-Ziehungen!B752)*(Annahmen!$D$7-Annahmen!$B$7)*(Annahmen!$D$7-Annahmen!$C$7)))))</x:f>
        <x:v>10064.804264971588</x:v>
      </x:c>
      <x:c r="C752" s="18" t="n">
        <x:f>IF(Annahmen!$B$15&lt;&gt;"gültig","",IF(Annahmen!$B$8=Annahmen!$D$8,Annahmen!$B$8,IF(Ziehungen!C752&lt;=(Annahmen!$C$8-Annahmen!$B$8)/(Annahmen!$D$8-Annahmen!$B$8),Annahmen!$B$8+SQRT(Ziehungen!C752*(Annahmen!$D$8-Annahmen!$B$8)*(Annahmen!$C$8-Annahmen!$B$8)),Annahmen!$D$8-SQRT((1-Ziehungen!C752)*(Annahmen!$D$8-Annahmen!$B$8)*(Annahmen!$D$8-Annahmen!$C$8)))))</x:f>
        <x:v>6467.587938296286</x:v>
      </x:c>
      <x:c r="D752" s="18" t="n">
        <x:f>IF(Annahmen!$B$15&lt;&gt;"gültig","",IF(Annahmen!$B$9=Annahmen!$D$9,Annahmen!$B$9,IF(Ziehungen!D752&lt;=(Annahmen!$C$9-Annahmen!$B$9)/(Annahmen!$D$9-Annahmen!$B$9),Annahmen!$B$9+SQRT(Ziehungen!D752*(Annahmen!$D$9-Annahmen!$B$9)*(Annahmen!$C$9-Annahmen!$B$9)),Annahmen!$D$9-SQRT((1-Ziehungen!D752)*(Annahmen!$D$9-Annahmen!$B$9)*(Annahmen!$D$9-Annahmen!$C$9)))))</x:f>
        <x:v>2644.145014264694</x:v>
      </x:c>
      <x:c r="E752" s="18" t="n">
        <x:f>IF(Annahmen!$B$15="gültig",SUM(B752:D752),"")</x:f>
        <x:v>19176.53721753257</x:v>
      </x:c>
      <x:c r="F752" s="14" t="n">
        <x:f>IF(Annahmen!$B$15="gültig",IF(E752&gt;Annahmen!$B$12,1,0),"")</x:f>
        <x:v>0</x:v>
      </x:c>
    </x:row>
    <x:row r="753" ht="23" customHeight="1">
      <x:c r="A753" s="14" t="n">
        <x:f>Ziehungen!A753</x:f>
        <x:v>747</x:v>
      </x:c>
      <x:c r="B753" s="18" t="n">
        <x:f>IF(Annahmen!$B$15&lt;&gt;"gültig","",IF(Annahmen!$B$7=Annahmen!$D$7,Annahmen!$B$7,IF(Ziehungen!B753&lt;=(Annahmen!$C$7-Annahmen!$B$7)/(Annahmen!$D$7-Annahmen!$B$7),Annahmen!$B$7+SQRT(Ziehungen!B753*(Annahmen!$D$7-Annahmen!$B$7)*(Annahmen!$C$7-Annahmen!$B$7)),Annahmen!$D$7-SQRT((1-Ziehungen!B753)*(Annahmen!$D$7-Annahmen!$B$7)*(Annahmen!$D$7-Annahmen!$C$7)))))</x:f>
        <x:v>10052.469642400793</x:v>
      </x:c>
      <x:c r="C753" s="18" t="n">
        <x:f>IF(Annahmen!$B$15&lt;&gt;"gültig","",IF(Annahmen!$B$8=Annahmen!$D$8,Annahmen!$B$8,IF(Ziehungen!C753&lt;=(Annahmen!$C$8-Annahmen!$B$8)/(Annahmen!$D$8-Annahmen!$B$8),Annahmen!$B$8+SQRT(Ziehungen!C753*(Annahmen!$D$8-Annahmen!$B$8)*(Annahmen!$C$8-Annahmen!$B$8)),Annahmen!$D$8-SQRT((1-Ziehungen!C753)*(Annahmen!$D$8-Annahmen!$B$8)*(Annahmen!$D$8-Annahmen!$C$8)))))</x:f>
        <x:v>4528.707135921025</x:v>
      </x:c>
      <x:c r="D753" s="18" t="n">
        <x:f>IF(Annahmen!$B$15&lt;&gt;"gültig","",IF(Annahmen!$B$9=Annahmen!$D$9,Annahmen!$B$9,IF(Ziehungen!D753&lt;=(Annahmen!$C$9-Annahmen!$B$9)/(Annahmen!$D$9-Annahmen!$B$9),Annahmen!$B$9+SQRT(Ziehungen!D753*(Annahmen!$D$9-Annahmen!$B$9)*(Annahmen!$C$9-Annahmen!$B$9)),Annahmen!$D$9-SQRT((1-Ziehungen!D753)*(Annahmen!$D$9-Annahmen!$B$9)*(Annahmen!$D$9-Annahmen!$C$9)))))</x:f>
        <x:v>1426.2141764476833</x:v>
      </x:c>
      <x:c r="E753" s="18" t="n">
        <x:f>IF(Annahmen!$B$15="gültig",SUM(B753:D753),"")</x:f>
        <x:v>16007.3909547695</x:v>
      </x:c>
      <x:c r="F753" s="14" t="n">
        <x:f>IF(Annahmen!$B$15="gültig",IF(E753&gt;Annahmen!$B$12,1,0),"")</x:f>
        <x:v>0</x:v>
      </x:c>
    </x:row>
    <x:row r="754" ht="23" customHeight="1">
      <x:c r="A754" s="14" t="n">
        <x:f>Ziehungen!A754</x:f>
        <x:v>748</x:v>
      </x:c>
      <x:c r="B754" s="18" t="n">
        <x:f>IF(Annahmen!$B$15&lt;&gt;"gültig","",IF(Annahmen!$B$7=Annahmen!$D$7,Annahmen!$B$7,IF(Ziehungen!B754&lt;=(Annahmen!$C$7-Annahmen!$B$7)/(Annahmen!$D$7-Annahmen!$B$7),Annahmen!$B$7+SQRT(Ziehungen!B754*(Annahmen!$D$7-Annahmen!$B$7)*(Annahmen!$C$7-Annahmen!$B$7)),Annahmen!$D$7-SQRT((1-Ziehungen!B754)*(Annahmen!$D$7-Annahmen!$B$7)*(Annahmen!$D$7-Annahmen!$C$7)))))</x:f>
        <x:v>10762.372783398523</x:v>
      </x:c>
      <x:c r="C754" s="18" t="n">
        <x:f>IF(Annahmen!$B$15&lt;&gt;"gültig","",IF(Annahmen!$B$8=Annahmen!$D$8,Annahmen!$B$8,IF(Ziehungen!C754&lt;=(Annahmen!$C$8-Annahmen!$B$8)/(Annahmen!$D$8-Annahmen!$B$8),Annahmen!$B$8+SQRT(Ziehungen!C754*(Annahmen!$D$8-Annahmen!$B$8)*(Annahmen!$C$8-Annahmen!$B$8)),Annahmen!$D$8-SQRT((1-Ziehungen!C754)*(Annahmen!$D$8-Annahmen!$B$8)*(Annahmen!$D$8-Annahmen!$C$8)))))</x:f>
        <x:v>4603.252838808402</x:v>
      </x:c>
      <x:c r="D754" s="18" t="n">
        <x:f>IF(Annahmen!$B$15&lt;&gt;"gültig","",IF(Annahmen!$B$9=Annahmen!$D$9,Annahmen!$B$9,IF(Ziehungen!D754&lt;=(Annahmen!$C$9-Annahmen!$B$9)/(Annahmen!$D$9-Annahmen!$B$9),Annahmen!$B$9+SQRT(Ziehungen!D754*(Annahmen!$D$9-Annahmen!$B$9)*(Annahmen!$C$9-Annahmen!$B$9)),Annahmen!$D$9-SQRT((1-Ziehungen!D754)*(Annahmen!$D$9-Annahmen!$B$9)*(Annahmen!$D$9-Annahmen!$C$9)))))</x:f>
        <x:v>1591.227606526313</x:v>
      </x:c>
      <x:c r="E754" s="18" t="n">
        <x:f>IF(Annahmen!$B$15="gültig",SUM(B754:D754),"")</x:f>
        <x:v>16956.85322873324</x:v>
      </x:c>
      <x:c r="F754" s="14" t="n">
        <x:f>IF(Annahmen!$B$15="gültig",IF(E754&gt;Annahmen!$B$12,1,0),"")</x:f>
        <x:v>0</x:v>
      </x:c>
    </x:row>
    <x:row r="755" ht="23" customHeight="1">
      <x:c r="A755" s="14" t="n">
        <x:f>Ziehungen!A755</x:f>
        <x:v>749</x:v>
      </x:c>
      <x:c r="B755" s="18" t="n">
        <x:f>IF(Annahmen!$B$15&lt;&gt;"gültig","",IF(Annahmen!$B$7=Annahmen!$D$7,Annahmen!$B$7,IF(Ziehungen!B755&lt;=(Annahmen!$C$7-Annahmen!$B$7)/(Annahmen!$D$7-Annahmen!$B$7),Annahmen!$B$7+SQRT(Ziehungen!B755*(Annahmen!$D$7-Annahmen!$B$7)*(Annahmen!$C$7-Annahmen!$B$7)),Annahmen!$D$7-SQRT((1-Ziehungen!B755)*(Annahmen!$D$7-Annahmen!$B$7)*(Annahmen!$D$7-Annahmen!$C$7)))))</x:f>
        <x:v>12543.371278216076</x:v>
      </x:c>
      <x:c r="C755" s="18" t="n">
        <x:f>IF(Annahmen!$B$15&lt;&gt;"gültig","",IF(Annahmen!$B$8=Annahmen!$D$8,Annahmen!$B$8,IF(Ziehungen!C755&lt;=(Annahmen!$C$8-Annahmen!$B$8)/(Annahmen!$D$8-Annahmen!$B$8),Annahmen!$B$8+SQRT(Ziehungen!C755*(Annahmen!$D$8-Annahmen!$B$8)*(Annahmen!$C$8-Annahmen!$B$8)),Annahmen!$D$8-SQRT((1-Ziehungen!C755)*(Annahmen!$D$8-Annahmen!$B$8)*(Annahmen!$D$8-Annahmen!$C$8)))))</x:f>
        <x:v>6695.629428701019</x:v>
      </x:c>
      <x:c r="D755" s="18" t="n">
        <x:f>IF(Annahmen!$B$15&lt;&gt;"gültig","",IF(Annahmen!$B$9=Annahmen!$D$9,Annahmen!$B$9,IF(Ziehungen!D755&lt;=(Annahmen!$C$9-Annahmen!$B$9)/(Annahmen!$D$9-Annahmen!$B$9),Annahmen!$B$9+SQRT(Ziehungen!D755*(Annahmen!$D$9-Annahmen!$B$9)*(Annahmen!$C$9-Annahmen!$B$9)),Annahmen!$D$9-SQRT((1-Ziehungen!D755)*(Annahmen!$D$9-Annahmen!$B$9)*(Annahmen!$D$9-Annahmen!$C$9)))))</x:f>
        <x:v>2149.9552890447376</x:v>
      </x:c>
      <x:c r="E755" s="18" t="n">
        <x:f>IF(Annahmen!$B$15="gültig",SUM(B755:D755),"")</x:f>
        <x:v>21388.955995961835</x:v>
      </x:c>
      <x:c r="F755" s="14" t="n">
        <x:f>IF(Annahmen!$B$15="gültig",IF(E755&gt;Annahmen!$B$12,1,0),"")</x:f>
        <x:v>1</x:v>
      </x:c>
    </x:row>
    <x:row r="756" ht="23" customHeight="1">
      <x:c r="A756" s="14" t="n">
        <x:f>Ziehungen!A756</x:f>
        <x:v>750</x:v>
      </x:c>
      <x:c r="B756" s="18" t="n">
        <x:f>IF(Annahmen!$B$15&lt;&gt;"gültig","",IF(Annahmen!$B$7=Annahmen!$D$7,Annahmen!$B$7,IF(Ziehungen!B756&lt;=(Annahmen!$C$7-Annahmen!$B$7)/(Annahmen!$D$7-Annahmen!$B$7),Annahmen!$B$7+SQRT(Ziehungen!B756*(Annahmen!$D$7-Annahmen!$B$7)*(Annahmen!$C$7-Annahmen!$B$7)),Annahmen!$D$7-SQRT((1-Ziehungen!B756)*(Annahmen!$D$7-Annahmen!$B$7)*(Annahmen!$D$7-Annahmen!$C$7)))))</x:f>
        <x:v>12221.037533640632</x:v>
      </x:c>
      <x:c r="C756" s="18" t="n">
        <x:f>IF(Annahmen!$B$15&lt;&gt;"gültig","",IF(Annahmen!$B$8=Annahmen!$D$8,Annahmen!$B$8,IF(Ziehungen!C756&lt;=(Annahmen!$C$8-Annahmen!$B$8)/(Annahmen!$D$8-Annahmen!$B$8),Annahmen!$B$8+SQRT(Ziehungen!C756*(Annahmen!$D$8-Annahmen!$B$8)*(Annahmen!$C$8-Annahmen!$B$8)),Annahmen!$D$8-SQRT((1-Ziehungen!C756)*(Annahmen!$D$8-Annahmen!$B$8)*(Annahmen!$D$8-Annahmen!$C$8)))))</x:f>
        <x:v>6283.761111192443</x:v>
      </x:c>
      <x:c r="D756" s="18" t="n">
        <x:f>IF(Annahmen!$B$15&lt;&gt;"gültig","",IF(Annahmen!$B$9=Annahmen!$D$9,Annahmen!$B$9,IF(Ziehungen!D756&lt;=(Annahmen!$C$9-Annahmen!$B$9)/(Annahmen!$D$9-Annahmen!$B$9),Annahmen!$B$9+SQRT(Ziehungen!D756*(Annahmen!$D$9-Annahmen!$B$9)*(Annahmen!$C$9-Annahmen!$B$9)),Annahmen!$D$9-SQRT((1-Ziehungen!D756)*(Annahmen!$D$9-Annahmen!$B$9)*(Annahmen!$D$9-Annahmen!$C$9)))))</x:f>
        <x:v>2344.50504219468</x:v>
      </x:c>
      <x:c r="E756" s="18" t="n">
        <x:f>IF(Annahmen!$B$15="gültig",SUM(B756:D756),"")</x:f>
        <x:v>20849.303687027757</x:v>
      </x:c>
      <x:c r="F756" s="14" t="n">
        <x:f>IF(Annahmen!$B$15="gültig",IF(E756&gt;Annahmen!$B$12,1,0),"")</x:f>
        <x:v>1</x:v>
      </x:c>
    </x:row>
    <x:row r="757" ht="23" customHeight="1">
      <x:c r="A757" s="14" t="n">
        <x:f>Ziehungen!A757</x:f>
        <x:v>751</x:v>
      </x:c>
      <x:c r="B757" s="18" t="n">
        <x:f>IF(Annahmen!$B$15&lt;&gt;"gültig","",IF(Annahmen!$B$7=Annahmen!$D$7,Annahmen!$B$7,IF(Ziehungen!B757&lt;=(Annahmen!$C$7-Annahmen!$B$7)/(Annahmen!$D$7-Annahmen!$B$7),Annahmen!$B$7+SQRT(Ziehungen!B757*(Annahmen!$D$7-Annahmen!$B$7)*(Annahmen!$C$7-Annahmen!$B$7)),Annahmen!$D$7-SQRT((1-Ziehungen!B757)*(Annahmen!$D$7-Annahmen!$B$7)*(Annahmen!$D$7-Annahmen!$C$7)))))</x:f>
        <x:v>9335.08849615898</x:v>
      </x:c>
      <x:c r="C757" s="18" t="n">
        <x:f>IF(Annahmen!$B$15&lt;&gt;"gültig","",IF(Annahmen!$B$8=Annahmen!$D$8,Annahmen!$B$8,IF(Ziehungen!C757&lt;=(Annahmen!$C$8-Annahmen!$B$8)/(Annahmen!$D$8-Annahmen!$B$8),Annahmen!$B$8+SQRT(Ziehungen!C757*(Annahmen!$D$8-Annahmen!$B$8)*(Annahmen!$C$8-Annahmen!$B$8)),Annahmen!$D$8-SQRT((1-Ziehungen!C757)*(Annahmen!$D$8-Annahmen!$B$8)*(Annahmen!$D$8-Annahmen!$C$8)))))</x:f>
        <x:v>6707.442386618088</x:v>
      </x:c>
      <x:c r="D757" s="18" t="n">
        <x:f>IF(Annahmen!$B$15&lt;&gt;"gültig","",IF(Annahmen!$B$9=Annahmen!$D$9,Annahmen!$B$9,IF(Ziehungen!D757&lt;=(Annahmen!$C$9-Annahmen!$B$9)/(Annahmen!$D$9-Annahmen!$B$9),Annahmen!$B$9+SQRT(Ziehungen!D757*(Annahmen!$D$9-Annahmen!$B$9)*(Annahmen!$C$9-Annahmen!$B$9)),Annahmen!$D$9-SQRT((1-Ziehungen!D757)*(Annahmen!$D$9-Annahmen!$B$9)*(Annahmen!$D$9-Annahmen!$C$9)))))</x:f>
        <x:v>1725.8767768158839</x:v>
      </x:c>
      <x:c r="E757" s="18" t="n">
        <x:f>IF(Annahmen!$B$15="gültig",SUM(B757:D757),"")</x:f>
        <x:v>17768.40765959295</x:v>
      </x:c>
      <x:c r="F757" s="14" t="n">
        <x:f>IF(Annahmen!$B$15="gültig",IF(E757&gt;Annahmen!$B$12,1,0),"")</x:f>
        <x:v>0</x:v>
      </x:c>
    </x:row>
    <x:row r="758" ht="23" customHeight="1">
      <x:c r="A758" s="14" t="n">
        <x:f>Ziehungen!A758</x:f>
        <x:v>752</x:v>
      </x:c>
      <x:c r="B758" s="18" t="n">
        <x:f>IF(Annahmen!$B$15&lt;&gt;"gültig","",IF(Annahmen!$B$7=Annahmen!$D$7,Annahmen!$B$7,IF(Ziehungen!B758&lt;=(Annahmen!$C$7-Annahmen!$B$7)/(Annahmen!$D$7-Annahmen!$B$7),Annahmen!$B$7+SQRT(Ziehungen!B758*(Annahmen!$D$7-Annahmen!$B$7)*(Annahmen!$C$7-Annahmen!$B$7)),Annahmen!$D$7-SQRT((1-Ziehungen!B758)*(Annahmen!$D$7-Annahmen!$B$7)*(Annahmen!$D$7-Annahmen!$C$7)))))</x:f>
        <x:v>10636.415761463</x:v>
      </x:c>
      <x:c r="C758" s="18" t="n">
        <x:f>IF(Annahmen!$B$15&lt;&gt;"gültig","",IF(Annahmen!$B$8=Annahmen!$D$8,Annahmen!$B$8,IF(Ziehungen!C758&lt;=(Annahmen!$C$8-Annahmen!$B$8)/(Annahmen!$D$8-Annahmen!$B$8),Annahmen!$B$8+SQRT(Ziehungen!C758*(Annahmen!$D$8-Annahmen!$B$8)*(Annahmen!$C$8-Annahmen!$B$8)),Annahmen!$D$8-SQRT((1-Ziehungen!C758)*(Annahmen!$D$8-Annahmen!$B$8)*(Annahmen!$D$8-Annahmen!$C$8)))))</x:f>
        <x:v>7402.878269634826</x:v>
      </x:c>
      <x:c r="D758" s="18" t="n">
        <x:f>IF(Annahmen!$B$15&lt;&gt;"gültig","",IF(Annahmen!$B$9=Annahmen!$D$9,Annahmen!$B$9,IF(Ziehungen!D758&lt;=(Annahmen!$C$9-Annahmen!$B$9)/(Annahmen!$D$9-Annahmen!$B$9),Annahmen!$B$9+SQRT(Ziehungen!D758*(Annahmen!$D$9-Annahmen!$B$9)*(Annahmen!$C$9-Annahmen!$B$9)),Annahmen!$D$9-SQRT((1-Ziehungen!D758)*(Annahmen!$D$9-Annahmen!$B$9)*(Annahmen!$D$9-Annahmen!$C$9)))))</x:f>
        <x:v>1406.4366278472112</x:v>
      </x:c>
      <x:c r="E758" s="18" t="n">
        <x:f>IF(Annahmen!$B$15="gültig",SUM(B758:D758),"")</x:f>
        <x:v>19445.730658945038</x:v>
      </x:c>
      <x:c r="F758" s="14" t="n">
        <x:f>IF(Annahmen!$B$15="gültig",IF(E758&gt;Annahmen!$B$12,1,0),"")</x:f>
        <x:v>0</x:v>
      </x:c>
    </x:row>
    <x:row r="759" ht="23" customHeight="1">
      <x:c r="A759" s="14" t="n">
        <x:f>Ziehungen!A759</x:f>
        <x:v>753</x:v>
      </x:c>
      <x:c r="B759" s="18" t="n">
        <x:f>IF(Annahmen!$B$15&lt;&gt;"gültig","",IF(Annahmen!$B$7=Annahmen!$D$7,Annahmen!$B$7,IF(Ziehungen!B759&lt;=(Annahmen!$C$7-Annahmen!$B$7)/(Annahmen!$D$7-Annahmen!$B$7),Annahmen!$B$7+SQRT(Ziehungen!B759*(Annahmen!$D$7-Annahmen!$B$7)*(Annahmen!$C$7-Annahmen!$B$7)),Annahmen!$D$7-SQRT((1-Ziehungen!B759)*(Annahmen!$D$7-Annahmen!$B$7)*(Annahmen!$D$7-Annahmen!$C$7)))))</x:f>
        <x:v>11250.347453529585</x:v>
      </x:c>
      <x:c r="C759" s="18" t="n">
        <x:f>IF(Annahmen!$B$15&lt;&gt;"gültig","",IF(Annahmen!$B$8=Annahmen!$D$8,Annahmen!$B$8,IF(Ziehungen!C759&lt;=(Annahmen!$C$8-Annahmen!$B$8)/(Annahmen!$D$8-Annahmen!$B$8),Annahmen!$B$8+SQRT(Ziehungen!C759*(Annahmen!$D$8-Annahmen!$B$8)*(Annahmen!$C$8-Annahmen!$B$8)),Annahmen!$D$8-SQRT((1-Ziehungen!C759)*(Annahmen!$D$8-Annahmen!$B$8)*(Annahmen!$D$8-Annahmen!$C$8)))))</x:f>
        <x:v>6889.533127231758</x:v>
      </x:c>
      <x:c r="D759" s="18" t="n">
        <x:f>IF(Annahmen!$B$15&lt;&gt;"gültig","",IF(Annahmen!$B$9=Annahmen!$D$9,Annahmen!$B$9,IF(Ziehungen!D759&lt;=(Annahmen!$C$9-Annahmen!$B$9)/(Annahmen!$D$9-Annahmen!$B$9),Annahmen!$B$9+SQRT(Ziehungen!D759*(Annahmen!$D$9-Annahmen!$B$9)*(Annahmen!$C$9-Annahmen!$B$9)),Annahmen!$D$9-SQRT((1-Ziehungen!D759)*(Annahmen!$D$9-Annahmen!$B$9)*(Annahmen!$D$9-Annahmen!$C$9)))))</x:f>
        <x:v>1739.6853350110782</x:v>
      </x:c>
      <x:c r="E759" s="18" t="n">
        <x:f>IF(Annahmen!$B$15="gültig",SUM(B759:D759),"")</x:f>
        <x:v>19879.565915772422</x:v>
      </x:c>
      <x:c r="F759" s="14" t="n">
        <x:f>IF(Annahmen!$B$15="gültig",IF(E759&gt;Annahmen!$B$12,1,0),"")</x:f>
        <x:v>0</x:v>
      </x:c>
    </x:row>
    <x:row r="760" ht="23" customHeight="1">
      <x:c r="A760" s="14" t="n">
        <x:f>Ziehungen!A760</x:f>
        <x:v>754</x:v>
      </x:c>
      <x:c r="B760" s="18" t="n">
        <x:f>IF(Annahmen!$B$15&lt;&gt;"gültig","",IF(Annahmen!$B$7=Annahmen!$D$7,Annahmen!$B$7,IF(Ziehungen!B760&lt;=(Annahmen!$C$7-Annahmen!$B$7)/(Annahmen!$D$7-Annahmen!$B$7),Annahmen!$B$7+SQRT(Ziehungen!B760*(Annahmen!$D$7-Annahmen!$B$7)*(Annahmen!$C$7-Annahmen!$B$7)),Annahmen!$D$7-SQRT((1-Ziehungen!B760)*(Annahmen!$D$7-Annahmen!$B$7)*(Annahmen!$D$7-Annahmen!$C$7)))))</x:f>
        <x:v>12744.572847698802</x:v>
      </x:c>
      <x:c r="C760" s="18" t="n">
        <x:f>IF(Annahmen!$B$15&lt;&gt;"gültig","",IF(Annahmen!$B$8=Annahmen!$D$8,Annahmen!$B$8,IF(Ziehungen!C760&lt;=(Annahmen!$C$8-Annahmen!$B$8)/(Annahmen!$D$8-Annahmen!$B$8),Annahmen!$B$8+SQRT(Ziehungen!C760*(Annahmen!$D$8-Annahmen!$B$8)*(Annahmen!$C$8-Annahmen!$B$8)),Annahmen!$D$8-SQRT((1-Ziehungen!C760)*(Annahmen!$D$8-Annahmen!$B$8)*(Annahmen!$D$8-Annahmen!$C$8)))))</x:f>
        <x:v>6045.047761016844</x:v>
      </x:c>
      <x:c r="D760" s="18" t="n">
        <x:f>IF(Annahmen!$B$15&lt;&gt;"gültig","",IF(Annahmen!$B$9=Annahmen!$D$9,Annahmen!$B$9,IF(Ziehungen!D760&lt;=(Annahmen!$C$9-Annahmen!$B$9)/(Annahmen!$D$9-Annahmen!$B$9),Annahmen!$B$9+SQRT(Ziehungen!D760*(Annahmen!$D$9-Annahmen!$B$9)*(Annahmen!$C$9-Annahmen!$B$9)),Annahmen!$D$9-SQRT((1-Ziehungen!D760)*(Annahmen!$D$9-Annahmen!$B$9)*(Annahmen!$D$9-Annahmen!$C$9)))))</x:f>
        <x:v>1219.584673262348</x:v>
      </x:c>
      <x:c r="E760" s="18" t="n">
        <x:f>IF(Annahmen!$B$15="gültig",SUM(B760:D760),"")</x:f>
        <x:v>20009.205281977993</x:v>
      </x:c>
      <x:c r="F760" s="14" t="n">
        <x:f>IF(Annahmen!$B$15="gültig",IF(E760&gt;Annahmen!$B$12,1,0),"")</x:f>
        <x:v>1</x:v>
      </x:c>
    </x:row>
    <x:row r="761" ht="23" customHeight="1">
      <x:c r="A761" s="14" t="n">
        <x:f>Ziehungen!A761</x:f>
        <x:v>755</x:v>
      </x:c>
      <x:c r="B761" s="18" t="n">
        <x:f>IF(Annahmen!$B$15&lt;&gt;"gültig","",IF(Annahmen!$B$7=Annahmen!$D$7,Annahmen!$B$7,IF(Ziehungen!B761&lt;=(Annahmen!$C$7-Annahmen!$B$7)/(Annahmen!$D$7-Annahmen!$B$7),Annahmen!$B$7+SQRT(Ziehungen!B761*(Annahmen!$D$7-Annahmen!$B$7)*(Annahmen!$C$7-Annahmen!$B$7)),Annahmen!$D$7-SQRT((1-Ziehungen!B761)*(Annahmen!$D$7-Annahmen!$B$7)*(Annahmen!$D$7-Annahmen!$C$7)))))</x:f>
        <x:v>9465.497938467252</x:v>
      </x:c>
      <x:c r="C761" s="18" t="n">
        <x:f>IF(Annahmen!$B$15&lt;&gt;"gültig","",IF(Annahmen!$B$8=Annahmen!$D$8,Annahmen!$B$8,IF(Ziehungen!C761&lt;=(Annahmen!$C$8-Annahmen!$B$8)/(Annahmen!$D$8-Annahmen!$B$8),Annahmen!$B$8+SQRT(Ziehungen!C761*(Annahmen!$D$8-Annahmen!$B$8)*(Annahmen!$C$8-Annahmen!$B$8)),Annahmen!$D$8-SQRT((1-Ziehungen!C761)*(Annahmen!$D$8-Annahmen!$B$8)*(Annahmen!$D$8-Annahmen!$C$8)))))</x:f>
        <x:v>4089.437703558669</x:v>
      </x:c>
      <x:c r="D761" s="18" t="n">
        <x:f>IF(Annahmen!$B$15&lt;&gt;"gültig","",IF(Annahmen!$B$9=Annahmen!$D$9,Annahmen!$B$9,IF(Ziehungen!D761&lt;=(Annahmen!$C$9-Annahmen!$B$9)/(Annahmen!$D$9-Annahmen!$B$9),Annahmen!$B$9+SQRT(Ziehungen!D761*(Annahmen!$D$9-Annahmen!$B$9)*(Annahmen!$C$9-Annahmen!$B$9)),Annahmen!$D$9-SQRT((1-Ziehungen!D761)*(Annahmen!$D$9-Annahmen!$B$9)*(Annahmen!$D$9-Annahmen!$C$9)))))</x:f>
        <x:v>1863.5629179191992</x:v>
      </x:c>
      <x:c r="E761" s="18" t="n">
        <x:f>IF(Annahmen!$B$15="gültig",SUM(B761:D761),"")</x:f>
        <x:v>15418.498559945121</x:v>
      </x:c>
      <x:c r="F761" s="14" t="n">
        <x:f>IF(Annahmen!$B$15="gültig",IF(E761&gt;Annahmen!$B$12,1,0),"")</x:f>
        <x:v>0</x:v>
      </x:c>
    </x:row>
    <x:row r="762" ht="23" customHeight="1">
      <x:c r="A762" s="14" t="n">
        <x:f>Ziehungen!A762</x:f>
        <x:v>756</x:v>
      </x:c>
      <x:c r="B762" s="18" t="n">
        <x:f>IF(Annahmen!$B$15&lt;&gt;"gültig","",IF(Annahmen!$B$7=Annahmen!$D$7,Annahmen!$B$7,IF(Ziehungen!B762&lt;=(Annahmen!$C$7-Annahmen!$B$7)/(Annahmen!$D$7-Annahmen!$B$7),Annahmen!$B$7+SQRT(Ziehungen!B762*(Annahmen!$D$7-Annahmen!$B$7)*(Annahmen!$C$7-Annahmen!$B$7)),Annahmen!$D$7-SQRT((1-Ziehungen!B762)*(Annahmen!$D$7-Annahmen!$B$7)*(Annahmen!$D$7-Annahmen!$C$7)))))</x:f>
        <x:v>10671.63098962818</x:v>
      </x:c>
      <x:c r="C762" s="18" t="n">
        <x:f>IF(Annahmen!$B$15&lt;&gt;"gültig","",IF(Annahmen!$B$8=Annahmen!$D$8,Annahmen!$B$8,IF(Ziehungen!C762&lt;=(Annahmen!$C$8-Annahmen!$B$8)/(Annahmen!$D$8-Annahmen!$B$8),Annahmen!$B$8+SQRT(Ziehungen!C762*(Annahmen!$D$8-Annahmen!$B$8)*(Annahmen!$C$8-Annahmen!$B$8)),Annahmen!$D$8-SQRT((1-Ziehungen!C762)*(Annahmen!$D$8-Annahmen!$B$8)*(Annahmen!$D$8-Annahmen!$C$8)))))</x:f>
        <x:v>6859.125767924973</x:v>
      </x:c>
      <x:c r="D762" s="18" t="n">
        <x:f>IF(Annahmen!$B$15&lt;&gt;"gültig","",IF(Annahmen!$B$9=Annahmen!$D$9,Annahmen!$B$9,IF(Ziehungen!D762&lt;=(Annahmen!$C$9-Annahmen!$B$9)/(Annahmen!$D$9-Annahmen!$B$9),Annahmen!$B$9+SQRT(Ziehungen!D762*(Annahmen!$D$9-Annahmen!$B$9)*(Annahmen!$C$9-Annahmen!$B$9)),Annahmen!$D$9-SQRT((1-Ziehungen!D762)*(Annahmen!$D$9-Annahmen!$B$9)*(Annahmen!$D$9-Annahmen!$C$9)))))</x:f>
        <x:v>1232.2002983059663</x:v>
      </x:c>
      <x:c r="E762" s="18" t="n">
        <x:f>IF(Annahmen!$B$15="gültig",SUM(B762:D762),"")</x:f>
        <x:v>18762.95705585912</x:v>
      </x:c>
      <x:c r="F762" s="14" t="n">
        <x:f>IF(Annahmen!$B$15="gültig",IF(E762&gt;Annahmen!$B$12,1,0),"")</x:f>
        <x:v>0</x:v>
      </x:c>
    </x:row>
    <x:row r="763" ht="23" customHeight="1">
      <x:c r="A763" s="14" t="n">
        <x:f>Ziehungen!A763</x:f>
        <x:v>757</x:v>
      </x:c>
      <x:c r="B763" s="18" t="n">
        <x:f>IF(Annahmen!$B$15&lt;&gt;"gültig","",IF(Annahmen!$B$7=Annahmen!$D$7,Annahmen!$B$7,IF(Ziehungen!B763&lt;=(Annahmen!$C$7-Annahmen!$B$7)/(Annahmen!$D$7-Annahmen!$B$7),Annahmen!$B$7+SQRT(Ziehungen!B763*(Annahmen!$D$7-Annahmen!$B$7)*(Annahmen!$C$7-Annahmen!$B$7)),Annahmen!$D$7-SQRT((1-Ziehungen!B763)*(Annahmen!$D$7-Annahmen!$B$7)*(Annahmen!$D$7-Annahmen!$C$7)))))</x:f>
        <x:v>12298.23717867589</x:v>
      </x:c>
      <x:c r="C763" s="18" t="n">
        <x:f>IF(Annahmen!$B$15&lt;&gt;"gültig","",IF(Annahmen!$B$8=Annahmen!$D$8,Annahmen!$B$8,IF(Ziehungen!C763&lt;=(Annahmen!$C$8-Annahmen!$B$8)/(Annahmen!$D$8-Annahmen!$B$8),Annahmen!$B$8+SQRT(Ziehungen!C763*(Annahmen!$D$8-Annahmen!$B$8)*(Annahmen!$C$8-Annahmen!$B$8)),Annahmen!$D$8-SQRT((1-Ziehungen!C763)*(Annahmen!$D$8-Annahmen!$B$8)*(Annahmen!$D$8-Annahmen!$C$8)))))</x:f>
        <x:v>5776.3528894710935</x:v>
      </x:c>
      <x:c r="D763" s="18" t="n">
        <x:f>IF(Annahmen!$B$15&lt;&gt;"gültig","",IF(Annahmen!$B$9=Annahmen!$D$9,Annahmen!$B$9,IF(Ziehungen!D763&lt;=(Annahmen!$C$9-Annahmen!$B$9)/(Annahmen!$D$9-Annahmen!$B$9),Annahmen!$B$9+SQRT(Ziehungen!D763*(Annahmen!$D$9-Annahmen!$B$9)*(Annahmen!$C$9-Annahmen!$B$9)),Annahmen!$D$9-SQRT((1-Ziehungen!D763)*(Annahmen!$D$9-Annahmen!$B$9)*(Annahmen!$D$9-Annahmen!$C$9)))))</x:f>
        <x:v>1366.5695562792775</x:v>
      </x:c>
      <x:c r="E763" s="18" t="n">
        <x:f>IF(Annahmen!$B$15="gültig",SUM(B763:D763),"")</x:f>
        <x:v>19441.159624426262</x:v>
      </x:c>
      <x:c r="F763" s="14" t="n">
        <x:f>IF(Annahmen!$B$15="gültig",IF(E763&gt;Annahmen!$B$12,1,0),"")</x:f>
        <x:v>0</x:v>
      </x:c>
    </x:row>
    <x:row r="764" ht="23" customHeight="1">
      <x:c r="A764" s="14" t="n">
        <x:f>Ziehungen!A764</x:f>
        <x:v>758</x:v>
      </x:c>
      <x:c r="B764" s="18" t="n">
        <x:f>IF(Annahmen!$B$15&lt;&gt;"gültig","",IF(Annahmen!$B$7=Annahmen!$D$7,Annahmen!$B$7,IF(Ziehungen!B764&lt;=(Annahmen!$C$7-Annahmen!$B$7)/(Annahmen!$D$7-Annahmen!$B$7),Annahmen!$B$7+SQRT(Ziehungen!B764*(Annahmen!$D$7-Annahmen!$B$7)*(Annahmen!$C$7-Annahmen!$B$7)),Annahmen!$D$7-SQRT((1-Ziehungen!B764)*(Annahmen!$D$7-Annahmen!$B$7)*(Annahmen!$D$7-Annahmen!$C$7)))))</x:f>
        <x:v>8494.847552955951</x:v>
      </x:c>
      <x:c r="C764" s="18" t="n">
        <x:f>IF(Annahmen!$B$15&lt;&gt;"gültig","",IF(Annahmen!$B$8=Annahmen!$D$8,Annahmen!$B$8,IF(Ziehungen!C764&lt;=(Annahmen!$C$8-Annahmen!$B$8)/(Annahmen!$D$8-Annahmen!$B$8),Annahmen!$B$8+SQRT(Ziehungen!C764*(Annahmen!$D$8-Annahmen!$B$8)*(Annahmen!$C$8-Annahmen!$B$8)),Annahmen!$D$8-SQRT((1-Ziehungen!C764)*(Annahmen!$D$8-Annahmen!$B$8)*(Annahmen!$D$8-Annahmen!$C$8)))))</x:f>
        <x:v>7568.259264123795</x:v>
      </x:c>
      <x:c r="D764" s="18" t="n">
        <x:f>IF(Annahmen!$B$15&lt;&gt;"gültig","",IF(Annahmen!$B$9=Annahmen!$D$9,Annahmen!$B$9,IF(Ziehungen!D764&lt;=(Annahmen!$C$9-Annahmen!$B$9)/(Annahmen!$D$9-Annahmen!$B$9),Annahmen!$B$9+SQRT(Ziehungen!D764*(Annahmen!$D$9-Annahmen!$B$9)*(Annahmen!$C$9-Annahmen!$B$9)),Annahmen!$D$9-SQRT((1-Ziehungen!D764)*(Annahmen!$D$9-Annahmen!$B$9)*(Annahmen!$D$9-Annahmen!$C$9)))))</x:f>
        <x:v>2305.3965120791086</x:v>
      </x:c>
      <x:c r="E764" s="18" t="n">
        <x:f>IF(Annahmen!$B$15="gültig",SUM(B764:D764),"")</x:f>
        <x:v>18368.503329158855</x:v>
      </x:c>
      <x:c r="F764" s="14" t="n">
        <x:f>IF(Annahmen!$B$15="gültig",IF(E764&gt;Annahmen!$B$12,1,0),"")</x:f>
        <x:v>0</x:v>
      </x:c>
    </x:row>
    <x:row r="765" ht="23" customHeight="1">
      <x:c r="A765" s="14" t="n">
        <x:f>Ziehungen!A765</x:f>
        <x:v>759</x:v>
      </x:c>
      <x:c r="B765" s="18" t="n">
        <x:f>IF(Annahmen!$B$15&lt;&gt;"gültig","",IF(Annahmen!$B$7=Annahmen!$D$7,Annahmen!$B$7,IF(Ziehungen!B765&lt;=(Annahmen!$C$7-Annahmen!$B$7)/(Annahmen!$D$7-Annahmen!$B$7),Annahmen!$B$7+SQRT(Ziehungen!B765*(Annahmen!$D$7-Annahmen!$B$7)*(Annahmen!$C$7-Annahmen!$B$7)),Annahmen!$D$7-SQRT((1-Ziehungen!B765)*(Annahmen!$D$7-Annahmen!$B$7)*(Annahmen!$D$7-Annahmen!$C$7)))))</x:f>
        <x:v>9000.226441045897</x:v>
      </x:c>
      <x:c r="C765" s="18" t="n">
        <x:f>IF(Annahmen!$B$15&lt;&gt;"gültig","",IF(Annahmen!$B$8=Annahmen!$D$8,Annahmen!$B$8,IF(Ziehungen!C765&lt;=(Annahmen!$C$8-Annahmen!$B$8)/(Annahmen!$D$8-Annahmen!$B$8),Annahmen!$B$8+SQRT(Ziehungen!C765*(Annahmen!$D$8-Annahmen!$B$8)*(Annahmen!$C$8-Annahmen!$B$8)),Annahmen!$D$8-SQRT((1-Ziehungen!C765)*(Annahmen!$D$8-Annahmen!$B$8)*(Annahmen!$D$8-Annahmen!$C$8)))))</x:f>
        <x:v>5384.794804150628</x:v>
      </x:c>
      <x:c r="D765" s="18" t="n">
        <x:f>IF(Annahmen!$B$15&lt;&gt;"gültig","",IF(Annahmen!$B$9=Annahmen!$D$9,Annahmen!$B$9,IF(Ziehungen!D765&lt;=(Annahmen!$C$9-Annahmen!$B$9)/(Annahmen!$D$9-Annahmen!$B$9),Annahmen!$B$9+SQRT(Ziehungen!D765*(Annahmen!$D$9-Annahmen!$B$9)*(Annahmen!$C$9-Annahmen!$B$9)),Annahmen!$D$9-SQRT((1-Ziehungen!D765)*(Annahmen!$D$9-Annahmen!$B$9)*(Annahmen!$D$9-Annahmen!$C$9)))))</x:f>
        <x:v>1976.103282523709</x:v>
      </x:c>
      <x:c r="E765" s="18" t="n">
        <x:f>IF(Annahmen!$B$15="gültig",SUM(B765:D765),"")</x:f>
        <x:v>16361.124527720234</x:v>
      </x:c>
      <x:c r="F765" s="14" t="n">
        <x:f>IF(Annahmen!$B$15="gültig",IF(E765&gt;Annahmen!$B$12,1,0),"")</x:f>
        <x:v>0</x:v>
      </x:c>
    </x:row>
    <x:row r="766" ht="23" customHeight="1">
      <x:c r="A766" s="14" t="n">
        <x:f>Ziehungen!A766</x:f>
        <x:v>760</x:v>
      </x:c>
      <x:c r="B766" s="18" t="n">
        <x:f>IF(Annahmen!$B$15&lt;&gt;"gültig","",IF(Annahmen!$B$7=Annahmen!$D$7,Annahmen!$B$7,IF(Ziehungen!B766&lt;=(Annahmen!$C$7-Annahmen!$B$7)/(Annahmen!$D$7-Annahmen!$B$7),Annahmen!$B$7+SQRT(Ziehungen!B766*(Annahmen!$D$7-Annahmen!$B$7)*(Annahmen!$C$7-Annahmen!$B$7)),Annahmen!$D$7-SQRT((1-Ziehungen!B766)*(Annahmen!$D$7-Annahmen!$B$7)*(Annahmen!$D$7-Annahmen!$C$7)))))</x:f>
        <x:v>8555.279655351285</x:v>
      </x:c>
      <x:c r="C766" s="18" t="n">
        <x:f>IF(Annahmen!$B$15&lt;&gt;"gültig","",IF(Annahmen!$B$8=Annahmen!$D$8,Annahmen!$B$8,IF(Ziehungen!C766&lt;=(Annahmen!$C$8-Annahmen!$B$8)/(Annahmen!$D$8-Annahmen!$B$8),Annahmen!$B$8+SQRT(Ziehungen!C766*(Annahmen!$D$8-Annahmen!$B$8)*(Annahmen!$C$8-Annahmen!$B$8)),Annahmen!$D$8-SQRT((1-Ziehungen!C766)*(Annahmen!$D$8-Annahmen!$B$8)*(Annahmen!$D$8-Annahmen!$C$8)))))</x:f>
        <x:v>5714.386336649808</x:v>
      </x:c>
      <x:c r="D766" s="18" t="n">
        <x:f>IF(Annahmen!$B$15&lt;&gt;"gültig","",IF(Annahmen!$B$9=Annahmen!$D$9,Annahmen!$B$9,IF(Ziehungen!D766&lt;=(Annahmen!$C$9-Annahmen!$B$9)/(Annahmen!$D$9-Annahmen!$B$9),Annahmen!$B$9+SQRT(Ziehungen!D766*(Annahmen!$D$9-Annahmen!$B$9)*(Annahmen!$C$9-Annahmen!$B$9)),Annahmen!$D$9-SQRT((1-Ziehungen!D766)*(Annahmen!$D$9-Annahmen!$B$9)*(Annahmen!$D$9-Annahmen!$C$9)))))</x:f>
        <x:v>1182.4277354719352</x:v>
      </x:c>
      <x:c r="E766" s="18" t="n">
        <x:f>IF(Annahmen!$B$15="gültig",SUM(B766:D766),"")</x:f>
        <x:v>15452.093727473028</x:v>
      </x:c>
      <x:c r="F766" s="14" t="n">
        <x:f>IF(Annahmen!$B$15="gültig",IF(E766&gt;Annahmen!$B$12,1,0),"")</x:f>
        <x:v>0</x:v>
      </x:c>
    </x:row>
    <x:row r="767" ht="23" customHeight="1">
      <x:c r="A767" s="14" t="n">
        <x:f>Ziehungen!A767</x:f>
        <x:v>761</x:v>
      </x:c>
      <x:c r="B767" s="18" t="n">
        <x:f>IF(Annahmen!$B$15&lt;&gt;"gültig","",IF(Annahmen!$B$7=Annahmen!$D$7,Annahmen!$B$7,IF(Ziehungen!B767&lt;=(Annahmen!$C$7-Annahmen!$B$7)/(Annahmen!$D$7-Annahmen!$B$7),Annahmen!$B$7+SQRT(Ziehungen!B767*(Annahmen!$D$7-Annahmen!$B$7)*(Annahmen!$C$7-Annahmen!$B$7)),Annahmen!$D$7-SQRT((1-Ziehungen!B767)*(Annahmen!$D$7-Annahmen!$B$7)*(Annahmen!$D$7-Annahmen!$C$7)))))</x:f>
        <x:v>9609.248222147999</x:v>
      </x:c>
      <x:c r="C767" s="18" t="n">
        <x:f>IF(Annahmen!$B$15&lt;&gt;"gültig","",IF(Annahmen!$B$8=Annahmen!$D$8,Annahmen!$B$8,IF(Ziehungen!C767&lt;=(Annahmen!$C$8-Annahmen!$B$8)/(Annahmen!$D$8-Annahmen!$B$8),Annahmen!$B$8+SQRT(Ziehungen!C767*(Annahmen!$D$8-Annahmen!$B$8)*(Annahmen!$C$8-Annahmen!$B$8)),Annahmen!$D$8-SQRT((1-Ziehungen!C767)*(Annahmen!$D$8-Annahmen!$B$8)*(Annahmen!$D$8-Annahmen!$C$8)))))</x:f>
        <x:v>7907.551379225573</x:v>
      </x:c>
      <x:c r="D767" s="18" t="n">
        <x:f>IF(Annahmen!$B$15&lt;&gt;"gültig","",IF(Annahmen!$B$9=Annahmen!$D$9,Annahmen!$B$9,IF(Ziehungen!D767&lt;=(Annahmen!$C$9-Annahmen!$B$9)/(Annahmen!$D$9-Annahmen!$B$9),Annahmen!$B$9+SQRT(Ziehungen!D767*(Annahmen!$D$9-Annahmen!$B$9)*(Annahmen!$C$9-Annahmen!$B$9)),Annahmen!$D$9-SQRT((1-Ziehungen!D767)*(Annahmen!$D$9-Annahmen!$B$9)*(Annahmen!$D$9-Annahmen!$C$9)))))</x:f>
        <x:v>1391.8771587057884</x:v>
      </x:c>
      <x:c r="E767" s="18" t="n">
        <x:f>IF(Annahmen!$B$15="gültig",SUM(B767:D767),"")</x:f>
        <x:v>18908.67676007936</x:v>
      </x:c>
      <x:c r="F767" s="14" t="n">
        <x:f>IF(Annahmen!$B$15="gültig",IF(E767&gt;Annahmen!$B$12,1,0),"")</x:f>
        <x:v>0</x:v>
      </x:c>
    </x:row>
    <x:row r="768" ht="23" customHeight="1">
      <x:c r="A768" s="14" t="n">
        <x:f>Ziehungen!A768</x:f>
        <x:v>762</x:v>
      </x:c>
      <x:c r="B768" s="18" t="n">
        <x:f>IF(Annahmen!$B$15&lt;&gt;"gültig","",IF(Annahmen!$B$7=Annahmen!$D$7,Annahmen!$B$7,IF(Ziehungen!B768&lt;=(Annahmen!$C$7-Annahmen!$B$7)/(Annahmen!$D$7-Annahmen!$B$7),Annahmen!$B$7+SQRT(Ziehungen!B768*(Annahmen!$D$7-Annahmen!$B$7)*(Annahmen!$C$7-Annahmen!$B$7)),Annahmen!$D$7-SQRT((1-Ziehungen!B768)*(Annahmen!$D$7-Annahmen!$B$7)*(Annahmen!$D$7-Annahmen!$C$7)))))</x:f>
        <x:v>10689.566386734026</x:v>
      </x:c>
      <x:c r="C768" s="18" t="n">
        <x:f>IF(Annahmen!$B$15&lt;&gt;"gültig","",IF(Annahmen!$B$8=Annahmen!$D$8,Annahmen!$B$8,IF(Ziehungen!C768&lt;=(Annahmen!$C$8-Annahmen!$B$8)/(Annahmen!$D$8-Annahmen!$B$8),Annahmen!$B$8+SQRT(Ziehungen!C768*(Annahmen!$D$8-Annahmen!$B$8)*(Annahmen!$C$8-Annahmen!$B$8)),Annahmen!$D$8-SQRT((1-Ziehungen!C768)*(Annahmen!$D$8-Annahmen!$B$8)*(Annahmen!$D$8-Annahmen!$C$8)))))</x:f>
        <x:v>5821.429622086656</x:v>
      </x:c>
      <x:c r="D768" s="18" t="n">
        <x:f>IF(Annahmen!$B$15&lt;&gt;"gültig","",IF(Annahmen!$B$9=Annahmen!$D$9,Annahmen!$B$9,IF(Ziehungen!D768&lt;=(Annahmen!$C$9-Annahmen!$B$9)/(Annahmen!$D$9-Annahmen!$B$9),Annahmen!$B$9+SQRT(Ziehungen!D768*(Annahmen!$D$9-Annahmen!$B$9)*(Annahmen!$C$9-Annahmen!$B$9)),Annahmen!$D$9-SQRT((1-Ziehungen!D768)*(Annahmen!$D$9-Annahmen!$B$9)*(Annahmen!$D$9-Annahmen!$C$9)))))</x:f>
        <x:v>1915.8008345234605</x:v>
      </x:c>
      <x:c r="E768" s="18" t="n">
        <x:f>IF(Annahmen!$B$15="gültig",SUM(B768:D768),"")</x:f>
        <x:v>18426.796843344142</x:v>
      </x:c>
      <x:c r="F768" s="14" t="n">
        <x:f>IF(Annahmen!$B$15="gültig",IF(E768&gt;Annahmen!$B$12,1,0),"")</x:f>
        <x:v>0</x:v>
      </x:c>
    </x:row>
    <x:row r="769" ht="23" customHeight="1">
      <x:c r="A769" s="14" t="n">
        <x:f>Ziehungen!A769</x:f>
        <x:v>763</x:v>
      </x:c>
      <x:c r="B769" s="18" t="n">
        <x:f>IF(Annahmen!$B$15&lt;&gt;"gültig","",IF(Annahmen!$B$7=Annahmen!$D$7,Annahmen!$B$7,IF(Ziehungen!B769&lt;=(Annahmen!$C$7-Annahmen!$B$7)/(Annahmen!$D$7-Annahmen!$B$7),Annahmen!$B$7+SQRT(Ziehungen!B769*(Annahmen!$D$7-Annahmen!$B$7)*(Annahmen!$C$7-Annahmen!$B$7)),Annahmen!$D$7-SQRT((1-Ziehungen!B769)*(Annahmen!$D$7-Annahmen!$B$7)*(Annahmen!$D$7-Annahmen!$C$7)))))</x:f>
        <x:v>11272.804513909692</x:v>
      </x:c>
      <x:c r="C769" s="18" t="n">
        <x:f>IF(Annahmen!$B$15&lt;&gt;"gültig","",IF(Annahmen!$B$8=Annahmen!$D$8,Annahmen!$B$8,IF(Ziehungen!C769&lt;=(Annahmen!$C$8-Annahmen!$B$8)/(Annahmen!$D$8-Annahmen!$B$8),Annahmen!$B$8+SQRT(Ziehungen!C769*(Annahmen!$D$8-Annahmen!$B$8)*(Annahmen!$C$8-Annahmen!$B$8)),Annahmen!$D$8-SQRT((1-Ziehungen!C769)*(Annahmen!$D$8-Annahmen!$B$8)*(Annahmen!$D$8-Annahmen!$C$8)))))</x:f>
        <x:v>6200.708232253974</x:v>
      </x:c>
      <x:c r="D769" s="18" t="n">
        <x:f>IF(Annahmen!$B$15&lt;&gt;"gültig","",IF(Annahmen!$B$9=Annahmen!$D$9,Annahmen!$B$9,IF(Ziehungen!D769&lt;=(Annahmen!$C$9-Annahmen!$B$9)/(Annahmen!$D$9-Annahmen!$B$9),Annahmen!$B$9+SQRT(Ziehungen!D769*(Annahmen!$D$9-Annahmen!$B$9)*(Annahmen!$C$9-Annahmen!$B$9)),Annahmen!$D$9-SQRT((1-Ziehungen!D769)*(Annahmen!$D$9-Annahmen!$B$9)*(Annahmen!$D$9-Annahmen!$C$9)))))</x:f>
        <x:v>1699.4614546987657</x:v>
      </x:c>
      <x:c r="E769" s="18" t="n">
        <x:f>IF(Annahmen!$B$15="gültig",SUM(B769:D769),"")</x:f>
        <x:v>19172.97420086243</x:v>
      </x:c>
      <x:c r="F769" s="14" t="n">
        <x:f>IF(Annahmen!$B$15="gültig",IF(E769&gt;Annahmen!$B$12,1,0),"")</x:f>
        <x:v>0</x:v>
      </x:c>
    </x:row>
    <x:row r="770" ht="23" customHeight="1">
      <x:c r="A770" s="14" t="n">
        <x:f>Ziehungen!A770</x:f>
        <x:v>764</x:v>
      </x:c>
      <x:c r="B770" s="18" t="n">
        <x:f>IF(Annahmen!$B$15&lt;&gt;"gültig","",IF(Annahmen!$B$7=Annahmen!$D$7,Annahmen!$B$7,IF(Ziehungen!B770&lt;=(Annahmen!$C$7-Annahmen!$B$7)/(Annahmen!$D$7-Annahmen!$B$7),Annahmen!$B$7+SQRT(Ziehungen!B770*(Annahmen!$D$7-Annahmen!$B$7)*(Annahmen!$C$7-Annahmen!$B$7)),Annahmen!$D$7-SQRT((1-Ziehungen!B770)*(Annahmen!$D$7-Annahmen!$B$7)*(Annahmen!$D$7-Annahmen!$C$7)))))</x:f>
        <x:v>9833.214401290299</x:v>
      </x:c>
      <x:c r="C770" s="18" t="n">
        <x:f>IF(Annahmen!$B$15&lt;&gt;"gültig","",IF(Annahmen!$B$8=Annahmen!$D$8,Annahmen!$B$8,IF(Ziehungen!C770&lt;=(Annahmen!$C$8-Annahmen!$B$8)/(Annahmen!$D$8-Annahmen!$B$8),Annahmen!$B$8+SQRT(Ziehungen!C770*(Annahmen!$D$8-Annahmen!$B$8)*(Annahmen!$C$8-Annahmen!$B$8)),Annahmen!$D$8-SQRT((1-Ziehungen!C770)*(Annahmen!$D$8-Annahmen!$B$8)*(Annahmen!$D$8-Annahmen!$C$8)))))</x:f>
        <x:v>7441.028016920612</x:v>
      </x:c>
      <x:c r="D770" s="18" t="n">
        <x:f>IF(Annahmen!$B$15&lt;&gt;"gültig","",IF(Annahmen!$B$9=Annahmen!$D$9,Annahmen!$B$9,IF(Ziehungen!D770&lt;=(Annahmen!$C$9-Annahmen!$B$9)/(Annahmen!$D$9-Annahmen!$B$9),Annahmen!$B$9+SQRT(Ziehungen!D770*(Annahmen!$D$9-Annahmen!$B$9)*(Annahmen!$C$9-Annahmen!$B$9)),Annahmen!$D$9-SQRT((1-Ziehungen!D770)*(Annahmen!$D$9-Annahmen!$B$9)*(Annahmen!$D$9-Annahmen!$C$9)))))</x:f>
        <x:v>2116.8331780406743</x:v>
      </x:c>
      <x:c r="E770" s="18" t="n">
        <x:f>IF(Annahmen!$B$15="gültig",SUM(B770:D770),"")</x:f>
        <x:v>19391.075596251583</x:v>
      </x:c>
      <x:c r="F770" s="14" t="n">
        <x:f>IF(Annahmen!$B$15="gültig",IF(E770&gt;Annahmen!$B$12,1,0),"")</x:f>
        <x:v>0</x:v>
      </x:c>
    </x:row>
    <x:row r="771" ht="23" customHeight="1">
      <x:c r="A771" s="14" t="n">
        <x:f>Ziehungen!A771</x:f>
        <x:v>765</x:v>
      </x:c>
      <x:c r="B771" s="18" t="n">
        <x:f>IF(Annahmen!$B$15&lt;&gt;"gültig","",IF(Annahmen!$B$7=Annahmen!$D$7,Annahmen!$B$7,IF(Ziehungen!B771&lt;=(Annahmen!$C$7-Annahmen!$B$7)/(Annahmen!$D$7-Annahmen!$B$7),Annahmen!$B$7+SQRT(Ziehungen!B771*(Annahmen!$D$7-Annahmen!$B$7)*(Annahmen!$C$7-Annahmen!$B$7)),Annahmen!$D$7-SQRT((1-Ziehungen!B771)*(Annahmen!$D$7-Annahmen!$B$7)*(Annahmen!$D$7-Annahmen!$C$7)))))</x:f>
        <x:v>10231.129948267891</x:v>
      </x:c>
      <x:c r="C771" s="18" t="n">
        <x:f>IF(Annahmen!$B$15&lt;&gt;"gültig","",IF(Annahmen!$B$8=Annahmen!$D$8,Annahmen!$B$8,IF(Ziehungen!C771&lt;=(Annahmen!$C$8-Annahmen!$B$8)/(Annahmen!$D$8-Annahmen!$B$8),Annahmen!$B$8+SQRT(Ziehungen!C771*(Annahmen!$D$8-Annahmen!$B$8)*(Annahmen!$C$8-Annahmen!$B$8)),Annahmen!$D$8-SQRT((1-Ziehungen!C771)*(Annahmen!$D$8-Annahmen!$B$8)*(Annahmen!$D$8-Annahmen!$C$8)))))</x:f>
        <x:v>4946.405352566575</x:v>
      </x:c>
      <x:c r="D771" s="18" t="n">
        <x:f>IF(Annahmen!$B$15&lt;&gt;"gültig","",IF(Annahmen!$B$9=Annahmen!$D$9,Annahmen!$B$9,IF(Ziehungen!D771&lt;=(Annahmen!$C$9-Annahmen!$B$9)/(Annahmen!$D$9-Annahmen!$B$9),Annahmen!$B$9+SQRT(Ziehungen!D771*(Annahmen!$D$9-Annahmen!$B$9)*(Annahmen!$C$9-Annahmen!$B$9)),Annahmen!$D$9-SQRT((1-Ziehungen!D771)*(Annahmen!$D$9-Annahmen!$B$9)*(Annahmen!$D$9-Annahmen!$C$9)))))</x:f>
        <x:v>1534.282099600766</x:v>
      </x:c>
      <x:c r="E771" s="18" t="n">
        <x:f>IF(Annahmen!$B$15="gültig",SUM(B771:D771),"")</x:f>
        <x:v>16711.817400435233</x:v>
      </x:c>
      <x:c r="F771" s="14" t="n">
        <x:f>IF(Annahmen!$B$15="gültig",IF(E771&gt;Annahmen!$B$12,1,0),"")</x:f>
        <x:v>0</x:v>
      </x:c>
    </x:row>
    <x:row r="772" ht="23" customHeight="1">
      <x:c r="A772" s="14" t="n">
        <x:f>Ziehungen!A772</x:f>
        <x:v>766</x:v>
      </x:c>
      <x:c r="B772" s="18" t="n">
        <x:f>IF(Annahmen!$B$15&lt;&gt;"gültig","",IF(Annahmen!$B$7=Annahmen!$D$7,Annahmen!$B$7,IF(Ziehungen!B772&lt;=(Annahmen!$C$7-Annahmen!$B$7)/(Annahmen!$D$7-Annahmen!$B$7),Annahmen!$B$7+SQRT(Ziehungen!B772*(Annahmen!$D$7-Annahmen!$B$7)*(Annahmen!$C$7-Annahmen!$B$7)),Annahmen!$D$7-SQRT((1-Ziehungen!B772)*(Annahmen!$D$7-Annahmen!$B$7)*(Annahmen!$D$7-Annahmen!$C$7)))))</x:f>
        <x:v>9827.269336695732</x:v>
      </x:c>
      <x:c r="C772" s="18" t="n">
        <x:f>IF(Annahmen!$B$15&lt;&gt;"gültig","",IF(Annahmen!$B$8=Annahmen!$D$8,Annahmen!$B$8,IF(Ziehungen!C772&lt;=(Annahmen!$C$8-Annahmen!$B$8)/(Annahmen!$D$8-Annahmen!$B$8),Annahmen!$B$8+SQRT(Ziehungen!C772*(Annahmen!$D$8-Annahmen!$B$8)*(Annahmen!$C$8-Annahmen!$B$8)),Annahmen!$D$8-SQRT((1-Ziehungen!C772)*(Annahmen!$D$8-Annahmen!$B$8)*(Annahmen!$D$8-Annahmen!$C$8)))))</x:f>
        <x:v>5615.443320739149</x:v>
      </x:c>
      <x:c r="D772" s="18" t="n">
        <x:f>IF(Annahmen!$B$15&lt;&gt;"gültig","",IF(Annahmen!$B$9=Annahmen!$D$9,Annahmen!$B$9,IF(Ziehungen!D772&lt;=(Annahmen!$C$9-Annahmen!$B$9)/(Annahmen!$D$9-Annahmen!$B$9),Annahmen!$B$9+SQRT(Ziehungen!D772*(Annahmen!$D$9-Annahmen!$B$9)*(Annahmen!$C$9-Annahmen!$B$9)),Annahmen!$D$9-SQRT((1-Ziehungen!D772)*(Annahmen!$D$9-Annahmen!$B$9)*(Annahmen!$D$9-Annahmen!$C$9)))))</x:f>
        <x:v>1215.1120242133352</x:v>
      </x:c>
      <x:c r="E772" s="18" t="n">
        <x:f>IF(Annahmen!$B$15="gültig",SUM(B772:D772),"")</x:f>
        <x:v>16657.824681648217</x:v>
      </x:c>
      <x:c r="F772" s="14" t="n">
        <x:f>IF(Annahmen!$B$15="gültig",IF(E772&gt;Annahmen!$B$12,1,0),"")</x:f>
        <x:v>0</x:v>
      </x:c>
    </x:row>
    <x:row r="773" ht="23" customHeight="1">
      <x:c r="A773" s="14" t="n">
        <x:f>Ziehungen!A773</x:f>
        <x:v>767</x:v>
      </x:c>
      <x:c r="B773" s="18" t="n">
        <x:f>IF(Annahmen!$B$15&lt;&gt;"gültig","",IF(Annahmen!$B$7=Annahmen!$D$7,Annahmen!$B$7,IF(Ziehungen!B773&lt;=(Annahmen!$C$7-Annahmen!$B$7)/(Annahmen!$D$7-Annahmen!$B$7),Annahmen!$B$7+SQRT(Ziehungen!B773*(Annahmen!$D$7-Annahmen!$B$7)*(Annahmen!$C$7-Annahmen!$B$7)),Annahmen!$D$7-SQRT((1-Ziehungen!B773)*(Annahmen!$D$7-Annahmen!$B$7)*(Annahmen!$D$7-Annahmen!$C$7)))))</x:f>
        <x:v>11407.202102754956</x:v>
      </x:c>
      <x:c r="C773" s="18" t="n">
        <x:f>IF(Annahmen!$B$15&lt;&gt;"gültig","",IF(Annahmen!$B$8=Annahmen!$D$8,Annahmen!$B$8,IF(Ziehungen!C773&lt;=(Annahmen!$C$8-Annahmen!$B$8)/(Annahmen!$D$8-Annahmen!$B$8),Annahmen!$B$8+SQRT(Ziehungen!C773*(Annahmen!$D$8-Annahmen!$B$8)*(Annahmen!$C$8-Annahmen!$B$8)),Annahmen!$D$8-SQRT((1-Ziehungen!C773)*(Annahmen!$D$8-Annahmen!$B$8)*(Annahmen!$D$8-Annahmen!$C$8)))))</x:f>
        <x:v>6298.993124940753</x:v>
      </x:c>
      <x:c r="D773" s="18" t="n">
        <x:f>IF(Annahmen!$B$15&lt;&gt;"gültig","",IF(Annahmen!$B$9=Annahmen!$D$9,Annahmen!$B$9,IF(Ziehungen!D773&lt;=(Annahmen!$C$9-Annahmen!$B$9)/(Annahmen!$D$9-Annahmen!$B$9),Annahmen!$B$9+SQRT(Ziehungen!D773*(Annahmen!$D$9-Annahmen!$B$9)*(Annahmen!$C$9-Annahmen!$B$9)),Annahmen!$D$9-SQRT((1-Ziehungen!D773)*(Annahmen!$D$9-Annahmen!$B$9)*(Annahmen!$D$9-Annahmen!$C$9)))))</x:f>
        <x:v>2821.420548883467</x:v>
      </x:c>
      <x:c r="E773" s="18" t="n">
        <x:f>IF(Annahmen!$B$15="gültig",SUM(B773:D773),"")</x:f>
        <x:v>20527.615776579176</x:v>
      </x:c>
      <x:c r="F773" s="14" t="n">
        <x:f>IF(Annahmen!$B$15="gültig",IF(E773&gt;Annahmen!$B$12,1,0),"")</x:f>
        <x:v>1</x:v>
      </x:c>
    </x:row>
    <x:row r="774" ht="23" customHeight="1">
      <x:c r="A774" s="14" t="n">
        <x:f>Ziehungen!A774</x:f>
        <x:v>768</x:v>
      </x:c>
      <x:c r="B774" s="18" t="n">
        <x:f>IF(Annahmen!$B$15&lt;&gt;"gültig","",IF(Annahmen!$B$7=Annahmen!$D$7,Annahmen!$B$7,IF(Ziehungen!B774&lt;=(Annahmen!$C$7-Annahmen!$B$7)/(Annahmen!$D$7-Annahmen!$B$7),Annahmen!$B$7+SQRT(Ziehungen!B774*(Annahmen!$D$7-Annahmen!$B$7)*(Annahmen!$C$7-Annahmen!$B$7)),Annahmen!$D$7-SQRT((1-Ziehungen!B774)*(Annahmen!$D$7-Annahmen!$B$7)*(Annahmen!$D$7-Annahmen!$C$7)))))</x:f>
        <x:v>9776.976532125742</x:v>
      </x:c>
      <x:c r="C774" s="18" t="n">
        <x:f>IF(Annahmen!$B$15&lt;&gt;"gültig","",IF(Annahmen!$B$8=Annahmen!$D$8,Annahmen!$B$8,IF(Ziehungen!C774&lt;=(Annahmen!$C$8-Annahmen!$B$8)/(Annahmen!$D$8-Annahmen!$B$8),Annahmen!$B$8+SQRT(Ziehungen!C774*(Annahmen!$D$8-Annahmen!$B$8)*(Annahmen!$C$8-Annahmen!$B$8)),Annahmen!$D$8-SQRT((1-Ziehungen!C774)*(Annahmen!$D$8-Annahmen!$B$8)*(Annahmen!$D$8-Annahmen!$C$8)))))</x:f>
        <x:v>5768.493478230294</x:v>
      </x:c>
      <x:c r="D774" s="18" t="n">
        <x:f>IF(Annahmen!$B$15&lt;&gt;"gültig","",IF(Annahmen!$B$9=Annahmen!$D$9,Annahmen!$B$9,IF(Ziehungen!D774&lt;=(Annahmen!$C$9-Annahmen!$B$9)/(Annahmen!$D$9-Annahmen!$B$9),Annahmen!$B$9+SQRT(Ziehungen!D774*(Annahmen!$D$9-Annahmen!$B$9)*(Annahmen!$C$9-Annahmen!$B$9)),Annahmen!$D$9-SQRT((1-Ziehungen!D774)*(Annahmen!$D$9-Annahmen!$B$9)*(Annahmen!$D$9-Annahmen!$C$9)))))</x:f>
        <x:v>1242.6873193315926</x:v>
      </x:c>
      <x:c r="E774" s="18" t="n">
        <x:f>IF(Annahmen!$B$15="gültig",SUM(B774:D774),"")</x:f>
        <x:v>16788.157329687627</x:v>
      </x:c>
      <x:c r="F774" s="14" t="n">
        <x:f>IF(Annahmen!$B$15="gültig",IF(E774&gt;Annahmen!$B$12,1,0),"")</x:f>
        <x:v>0</x:v>
      </x:c>
    </x:row>
    <x:row r="775" ht="23" customHeight="1">
      <x:c r="A775" s="14" t="n">
        <x:f>Ziehungen!A775</x:f>
        <x:v>769</x:v>
      </x:c>
      <x:c r="B775" s="18" t="n">
        <x:f>IF(Annahmen!$B$15&lt;&gt;"gültig","",IF(Annahmen!$B$7=Annahmen!$D$7,Annahmen!$B$7,IF(Ziehungen!B775&lt;=(Annahmen!$C$7-Annahmen!$B$7)/(Annahmen!$D$7-Annahmen!$B$7),Annahmen!$B$7+SQRT(Ziehungen!B775*(Annahmen!$D$7-Annahmen!$B$7)*(Annahmen!$C$7-Annahmen!$B$7)),Annahmen!$D$7-SQRT((1-Ziehungen!B775)*(Annahmen!$D$7-Annahmen!$B$7)*(Annahmen!$D$7-Annahmen!$C$7)))))</x:f>
        <x:v>8827.32504571596</x:v>
      </x:c>
      <x:c r="C775" s="18" t="n">
        <x:f>IF(Annahmen!$B$15&lt;&gt;"gültig","",IF(Annahmen!$B$8=Annahmen!$D$8,Annahmen!$B$8,IF(Ziehungen!C775&lt;=(Annahmen!$C$8-Annahmen!$B$8)/(Annahmen!$D$8-Annahmen!$B$8),Annahmen!$B$8+SQRT(Ziehungen!C775*(Annahmen!$D$8-Annahmen!$B$8)*(Annahmen!$C$8-Annahmen!$B$8)),Annahmen!$D$8-SQRT((1-Ziehungen!C775)*(Annahmen!$D$8-Annahmen!$B$8)*(Annahmen!$D$8-Annahmen!$C$8)))))</x:f>
        <x:v>5657.907227250522</x:v>
      </x:c>
      <x:c r="D775" s="18" t="n">
        <x:f>IF(Annahmen!$B$15&lt;&gt;"gültig","",IF(Annahmen!$B$9=Annahmen!$D$9,Annahmen!$B$9,IF(Ziehungen!D775&lt;=(Annahmen!$C$9-Annahmen!$B$9)/(Annahmen!$D$9-Annahmen!$B$9),Annahmen!$B$9+SQRT(Ziehungen!D775*(Annahmen!$D$9-Annahmen!$B$9)*(Annahmen!$C$9-Annahmen!$B$9)),Annahmen!$D$9-SQRT((1-Ziehungen!D775)*(Annahmen!$D$9-Annahmen!$B$9)*(Annahmen!$D$9-Annahmen!$C$9)))))</x:f>
        <x:v>2378.0670260543075</x:v>
      </x:c>
      <x:c r="E775" s="18" t="n">
        <x:f>IF(Annahmen!$B$15="gültig",SUM(B775:D775),"")</x:f>
        <x:v>16863.29929902079</x:v>
      </x:c>
      <x:c r="F775" s="14" t="n">
        <x:f>IF(Annahmen!$B$15="gültig",IF(E775&gt;Annahmen!$B$12,1,0),"")</x:f>
        <x:v>0</x:v>
      </x:c>
    </x:row>
    <x:row r="776" ht="23" customHeight="1">
      <x:c r="A776" s="14" t="n">
        <x:f>Ziehungen!A776</x:f>
        <x:v>770</x:v>
      </x:c>
      <x:c r="B776" s="18" t="n">
        <x:f>IF(Annahmen!$B$15&lt;&gt;"gültig","",IF(Annahmen!$B$7=Annahmen!$D$7,Annahmen!$B$7,IF(Ziehungen!B776&lt;=(Annahmen!$C$7-Annahmen!$B$7)/(Annahmen!$D$7-Annahmen!$B$7),Annahmen!$B$7+SQRT(Ziehungen!B776*(Annahmen!$D$7-Annahmen!$B$7)*(Annahmen!$C$7-Annahmen!$B$7)),Annahmen!$D$7-SQRT((1-Ziehungen!B776)*(Annahmen!$D$7-Annahmen!$B$7)*(Annahmen!$D$7-Annahmen!$C$7)))))</x:f>
        <x:v>10077.80701344373</x:v>
      </x:c>
      <x:c r="C776" s="18" t="n">
        <x:f>IF(Annahmen!$B$15&lt;&gt;"gültig","",IF(Annahmen!$B$8=Annahmen!$D$8,Annahmen!$B$8,IF(Ziehungen!C776&lt;=(Annahmen!$C$8-Annahmen!$B$8)/(Annahmen!$D$8-Annahmen!$B$8),Annahmen!$B$8+SQRT(Ziehungen!C776*(Annahmen!$D$8-Annahmen!$B$8)*(Annahmen!$C$8-Annahmen!$B$8)),Annahmen!$D$8-SQRT((1-Ziehungen!C776)*(Annahmen!$D$8-Annahmen!$B$8)*(Annahmen!$D$8-Annahmen!$C$8)))))</x:f>
        <x:v>6775.276672707758</x:v>
      </x:c>
      <x:c r="D776" s="18" t="n">
        <x:f>IF(Annahmen!$B$15&lt;&gt;"gültig","",IF(Annahmen!$B$9=Annahmen!$D$9,Annahmen!$B$9,IF(Ziehungen!D776&lt;=(Annahmen!$C$9-Annahmen!$B$9)/(Annahmen!$D$9-Annahmen!$B$9),Annahmen!$B$9+SQRT(Ziehungen!D776*(Annahmen!$D$9-Annahmen!$B$9)*(Annahmen!$C$9-Annahmen!$B$9)),Annahmen!$D$9-SQRT((1-Ziehungen!D776)*(Annahmen!$D$9-Annahmen!$B$9)*(Annahmen!$D$9-Annahmen!$C$9)))))</x:f>
        <x:v>1577.2448576412744</x:v>
      </x:c>
      <x:c r="E776" s="18" t="n">
        <x:f>IF(Annahmen!$B$15="gültig",SUM(B776:D776),"")</x:f>
        <x:v>18430.328543792763</x:v>
      </x:c>
      <x:c r="F776" s="14" t="n">
        <x:f>IF(Annahmen!$B$15="gültig",IF(E776&gt;Annahmen!$B$12,1,0),"")</x:f>
        <x:v>0</x:v>
      </x:c>
    </x:row>
    <x:row r="777" ht="23" customHeight="1">
      <x:c r="A777" s="14" t="n">
        <x:f>Ziehungen!A777</x:f>
        <x:v>771</x:v>
      </x:c>
      <x:c r="B777" s="18" t="n">
        <x:f>IF(Annahmen!$B$15&lt;&gt;"gültig","",IF(Annahmen!$B$7=Annahmen!$D$7,Annahmen!$B$7,IF(Ziehungen!B777&lt;=(Annahmen!$C$7-Annahmen!$B$7)/(Annahmen!$D$7-Annahmen!$B$7),Annahmen!$B$7+SQRT(Ziehungen!B777*(Annahmen!$D$7-Annahmen!$B$7)*(Annahmen!$C$7-Annahmen!$B$7)),Annahmen!$D$7-SQRT((1-Ziehungen!B777)*(Annahmen!$D$7-Annahmen!$B$7)*(Annahmen!$D$7-Annahmen!$C$7)))))</x:f>
        <x:v>11959.876683780292</x:v>
      </x:c>
      <x:c r="C777" s="18" t="n">
        <x:f>IF(Annahmen!$B$15&lt;&gt;"gültig","",IF(Annahmen!$B$8=Annahmen!$D$8,Annahmen!$B$8,IF(Ziehungen!C777&lt;=(Annahmen!$C$8-Annahmen!$B$8)/(Annahmen!$D$8-Annahmen!$B$8),Annahmen!$B$8+SQRT(Ziehungen!C777*(Annahmen!$D$8-Annahmen!$B$8)*(Annahmen!$C$8-Annahmen!$B$8)),Annahmen!$D$8-SQRT((1-Ziehungen!C777)*(Annahmen!$D$8-Annahmen!$B$8)*(Annahmen!$D$8-Annahmen!$C$8)))))</x:f>
        <x:v>7249.178040855977</x:v>
      </x:c>
      <x:c r="D777" s="18" t="n">
        <x:f>IF(Annahmen!$B$15&lt;&gt;"gültig","",IF(Annahmen!$B$9=Annahmen!$D$9,Annahmen!$B$9,IF(Ziehungen!D777&lt;=(Annahmen!$C$9-Annahmen!$B$9)/(Annahmen!$D$9-Annahmen!$B$9),Annahmen!$B$9+SQRT(Ziehungen!D777*(Annahmen!$D$9-Annahmen!$B$9)*(Annahmen!$C$9-Annahmen!$B$9)),Annahmen!$D$9-SQRT((1-Ziehungen!D777)*(Annahmen!$D$9-Annahmen!$B$9)*(Annahmen!$D$9-Annahmen!$C$9)))))</x:f>
        <x:v>1546.2413916308797</x:v>
      </x:c>
      <x:c r="E777" s="18" t="n">
        <x:f>IF(Annahmen!$B$15="gültig",SUM(B777:D777),"")</x:f>
        <x:v>20755.29611626715</x:v>
      </x:c>
      <x:c r="F777" s="14" t="n">
        <x:f>IF(Annahmen!$B$15="gültig",IF(E777&gt;Annahmen!$B$12,1,0),"")</x:f>
        <x:v>1</x:v>
      </x:c>
    </x:row>
    <x:row r="778" ht="23" customHeight="1">
      <x:c r="A778" s="14" t="n">
        <x:f>Ziehungen!A778</x:f>
        <x:v>772</x:v>
      </x:c>
      <x:c r="B778" s="18" t="n">
        <x:f>IF(Annahmen!$B$15&lt;&gt;"gültig","",IF(Annahmen!$B$7=Annahmen!$D$7,Annahmen!$B$7,IF(Ziehungen!B778&lt;=(Annahmen!$C$7-Annahmen!$B$7)/(Annahmen!$D$7-Annahmen!$B$7),Annahmen!$B$7+SQRT(Ziehungen!B778*(Annahmen!$D$7-Annahmen!$B$7)*(Annahmen!$C$7-Annahmen!$B$7)),Annahmen!$D$7-SQRT((1-Ziehungen!B778)*(Annahmen!$D$7-Annahmen!$B$7)*(Annahmen!$D$7-Annahmen!$C$7)))))</x:f>
        <x:v>12130.926323986525</x:v>
      </x:c>
      <x:c r="C778" s="18" t="n">
        <x:f>IF(Annahmen!$B$15&lt;&gt;"gültig","",IF(Annahmen!$B$8=Annahmen!$D$8,Annahmen!$B$8,IF(Ziehungen!C778&lt;=(Annahmen!$C$8-Annahmen!$B$8)/(Annahmen!$D$8-Annahmen!$B$8),Annahmen!$B$8+SQRT(Ziehungen!C778*(Annahmen!$D$8-Annahmen!$B$8)*(Annahmen!$C$8-Annahmen!$B$8)),Annahmen!$D$8-SQRT((1-Ziehungen!C778)*(Annahmen!$D$8-Annahmen!$B$8)*(Annahmen!$D$8-Annahmen!$C$8)))))</x:f>
        <x:v>6533.901694713963</x:v>
      </x:c>
      <x:c r="D778" s="18" t="n">
        <x:f>IF(Annahmen!$B$15&lt;&gt;"gültig","",IF(Annahmen!$B$9=Annahmen!$D$9,Annahmen!$B$9,IF(Ziehungen!D778&lt;=(Annahmen!$C$9-Annahmen!$B$9)/(Annahmen!$D$9-Annahmen!$B$9),Annahmen!$B$9+SQRT(Ziehungen!D778*(Annahmen!$D$9-Annahmen!$B$9)*(Annahmen!$C$9-Annahmen!$B$9)),Annahmen!$D$9-SQRT((1-Ziehungen!D778)*(Annahmen!$D$9-Annahmen!$B$9)*(Annahmen!$D$9-Annahmen!$C$9)))))</x:f>
        <x:v>2144.8311900837602</x:v>
      </x:c>
      <x:c r="E778" s="18" t="n">
        <x:f>IF(Annahmen!$B$15="gültig",SUM(B778:D778),"")</x:f>
        <x:v>20809.659208784247</x:v>
      </x:c>
      <x:c r="F778" s="14" t="n">
        <x:f>IF(Annahmen!$B$15="gültig",IF(E778&gt;Annahmen!$B$12,1,0),"")</x:f>
        <x:v>1</x:v>
      </x:c>
    </x:row>
    <x:row r="779" ht="23" customHeight="1">
      <x:c r="A779" s="14" t="n">
        <x:f>Ziehungen!A779</x:f>
        <x:v>773</x:v>
      </x:c>
      <x:c r="B779" s="18" t="n">
        <x:f>IF(Annahmen!$B$15&lt;&gt;"gültig","",IF(Annahmen!$B$7=Annahmen!$D$7,Annahmen!$B$7,IF(Ziehungen!B779&lt;=(Annahmen!$C$7-Annahmen!$B$7)/(Annahmen!$D$7-Annahmen!$B$7),Annahmen!$B$7+SQRT(Ziehungen!B779*(Annahmen!$D$7-Annahmen!$B$7)*(Annahmen!$C$7-Annahmen!$B$7)),Annahmen!$D$7-SQRT((1-Ziehungen!B779)*(Annahmen!$D$7-Annahmen!$B$7)*(Annahmen!$D$7-Annahmen!$C$7)))))</x:f>
        <x:v>8203.851728302716</x:v>
      </x:c>
      <x:c r="C779" s="18" t="n">
        <x:f>IF(Annahmen!$B$15&lt;&gt;"gültig","",IF(Annahmen!$B$8=Annahmen!$D$8,Annahmen!$B$8,IF(Ziehungen!C779&lt;=(Annahmen!$C$8-Annahmen!$B$8)/(Annahmen!$D$8-Annahmen!$B$8),Annahmen!$B$8+SQRT(Ziehungen!C779*(Annahmen!$D$8-Annahmen!$B$8)*(Annahmen!$C$8-Annahmen!$B$8)),Annahmen!$D$8-SQRT((1-Ziehungen!C779)*(Annahmen!$D$8-Annahmen!$B$8)*(Annahmen!$D$8-Annahmen!$C$8)))))</x:f>
        <x:v>6179.965476967343</x:v>
      </x:c>
      <x:c r="D779" s="18" t="n">
        <x:f>IF(Annahmen!$B$15&lt;&gt;"gültig","",IF(Annahmen!$B$9=Annahmen!$D$9,Annahmen!$B$9,IF(Ziehungen!D779&lt;=(Annahmen!$C$9-Annahmen!$B$9)/(Annahmen!$D$9-Annahmen!$B$9),Annahmen!$B$9+SQRT(Ziehungen!D779*(Annahmen!$D$9-Annahmen!$B$9)*(Annahmen!$C$9-Annahmen!$B$9)),Annahmen!$D$9-SQRT((1-Ziehungen!D779)*(Annahmen!$D$9-Annahmen!$B$9)*(Annahmen!$D$9-Annahmen!$C$9)))))</x:f>
        <x:v>2063.5283762807717</x:v>
      </x:c>
      <x:c r="E779" s="18" t="n">
        <x:f>IF(Annahmen!$B$15="gültig",SUM(B779:D779),"")</x:f>
        <x:v>16447.34558155083</x:v>
      </x:c>
      <x:c r="F779" s="14" t="n">
        <x:f>IF(Annahmen!$B$15="gültig",IF(E779&gt;Annahmen!$B$12,1,0),"")</x:f>
        <x:v>0</x:v>
      </x:c>
    </x:row>
    <x:row r="780" ht="23" customHeight="1">
      <x:c r="A780" s="14" t="n">
        <x:f>Ziehungen!A780</x:f>
        <x:v>774</x:v>
      </x:c>
      <x:c r="B780" s="18" t="n">
        <x:f>IF(Annahmen!$B$15&lt;&gt;"gültig","",IF(Annahmen!$B$7=Annahmen!$D$7,Annahmen!$B$7,IF(Ziehungen!B780&lt;=(Annahmen!$C$7-Annahmen!$B$7)/(Annahmen!$D$7-Annahmen!$B$7),Annahmen!$B$7+SQRT(Ziehungen!B780*(Annahmen!$D$7-Annahmen!$B$7)*(Annahmen!$C$7-Annahmen!$B$7)),Annahmen!$D$7-SQRT((1-Ziehungen!B780)*(Annahmen!$D$7-Annahmen!$B$7)*(Annahmen!$D$7-Annahmen!$C$7)))))</x:f>
        <x:v>10166.116753341237</x:v>
      </x:c>
      <x:c r="C780" s="18" t="n">
        <x:f>IF(Annahmen!$B$15&lt;&gt;"gültig","",IF(Annahmen!$B$8=Annahmen!$D$8,Annahmen!$B$8,IF(Ziehungen!C780&lt;=(Annahmen!$C$8-Annahmen!$B$8)/(Annahmen!$D$8-Annahmen!$B$8),Annahmen!$B$8+SQRT(Ziehungen!C780*(Annahmen!$D$8-Annahmen!$B$8)*(Annahmen!$C$8-Annahmen!$B$8)),Annahmen!$D$8-SQRT((1-Ziehungen!C780)*(Annahmen!$D$8-Annahmen!$B$8)*(Annahmen!$D$8-Annahmen!$C$8)))))</x:f>
        <x:v>5183.260320388218</x:v>
      </x:c>
      <x:c r="D780" s="18" t="n">
        <x:f>IF(Annahmen!$B$15&lt;&gt;"gültig","",IF(Annahmen!$B$9=Annahmen!$D$9,Annahmen!$B$9,IF(Ziehungen!D780&lt;=(Annahmen!$C$9-Annahmen!$B$9)/(Annahmen!$D$9-Annahmen!$B$9),Annahmen!$B$9+SQRT(Ziehungen!D780*(Annahmen!$D$9-Annahmen!$B$9)*(Annahmen!$C$9-Annahmen!$B$9)),Annahmen!$D$9-SQRT((1-Ziehungen!D780)*(Annahmen!$D$9-Annahmen!$B$9)*(Annahmen!$D$9-Annahmen!$C$9)))))</x:f>
        <x:v>1391.167307603567</x:v>
      </x:c>
      <x:c r="E780" s="18" t="n">
        <x:f>IF(Annahmen!$B$15="gültig",SUM(B780:D780),"")</x:f>
        <x:v>16740.54438133302</x:v>
      </x:c>
      <x:c r="F780" s="14" t="n">
        <x:f>IF(Annahmen!$B$15="gültig",IF(E780&gt;Annahmen!$B$12,1,0),"")</x:f>
        <x:v>0</x:v>
      </x:c>
    </x:row>
    <x:row r="781" ht="23" customHeight="1">
      <x:c r="A781" s="14" t="n">
        <x:f>Ziehungen!A781</x:f>
        <x:v>775</x:v>
      </x:c>
      <x:c r="B781" s="18" t="n">
        <x:f>IF(Annahmen!$B$15&lt;&gt;"gültig","",IF(Annahmen!$B$7=Annahmen!$D$7,Annahmen!$B$7,IF(Ziehungen!B781&lt;=(Annahmen!$C$7-Annahmen!$B$7)/(Annahmen!$D$7-Annahmen!$B$7),Annahmen!$B$7+SQRT(Ziehungen!B781*(Annahmen!$D$7-Annahmen!$B$7)*(Annahmen!$C$7-Annahmen!$B$7)),Annahmen!$D$7-SQRT((1-Ziehungen!B781)*(Annahmen!$D$7-Annahmen!$B$7)*(Annahmen!$D$7-Annahmen!$C$7)))))</x:f>
        <x:v>11628.954928149953</x:v>
      </x:c>
      <x:c r="C781" s="18" t="n">
        <x:f>IF(Annahmen!$B$15&lt;&gt;"gültig","",IF(Annahmen!$B$8=Annahmen!$D$8,Annahmen!$B$8,IF(Ziehungen!C781&lt;=(Annahmen!$C$8-Annahmen!$B$8)/(Annahmen!$D$8-Annahmen!$B$8),Annahmen!$B$8+SQRT(Ziehungen!C781*(Annahmen!$D$8-Annahmen!$B$8)*(Annahmen!$C$8-Annahmen!$B$8)),Annahmen!$D$8-SQRT((1-Ziehungen!C781)*(Annahmen!$D$8-Annahmen!$B$8)*(Annahmen!$D$8-Annahmen!$C$8)))))</x:f>
        <x:v>5610.962507281491</x:v>
      </x:c>
      <x:c r="D781" s="18" t="n">
        <x:f>IF(Annahmen!$B$15&lt;&gt;"gültig","",IF(Annahmen!$B$9=Annahmen!$D$9,Annahmen!$B$9,IF(Ziehungen!D781&lt;=(Annahmen!$C$9-Annahmen!$B$9)/(Annahmen!$D$9-Annahmen!$B$9),Annahmen!$B$9+SQRT(Ziehungen!D781*(Annahmen!$D$9-Annahmen!$B$9)*(Annahmen!$C$9-Annahmen!$B$9)),Annahmen!$D$9-SQRT((1-Ziehungen!D781)*(Annahmen!$D$9-Annahmen!$B$9)*(Annahmen!$D$9-Annahmen!$C$9)))))</x:f>
        <x:v>1533.8088542546445</x:v>
      </x:c>
      <x:c r="E781" s="18" t="n">
        <x:f>IF(Annahmen!$B$15="gültig",SUM(B781:D781),"")</x:f>
        <x:v>18773.72628968609</x:v>
      </x:c>
      <x:c r="F781" s="14" t="n">
        <x:f>IF(Annahmen!$B$15="gültig",IF(E781&gt;Annahmen!$B$12,1,0),"")</x:f>
        <x:v>0</x:v>
      </x:c>
    </x:row>
    <x:row r="782" ht="23" customHeight="1">
      <x:c r="A782" s="14" t="n">
        <x:f>Ziehungen!A782</x:f>
        <x:v>776</x:v>
      </x:c>
      <x:c r="B782" s="18" t="n">
        <x:f>IF(Annahmen!$B$15&lt;&gt;"gültig","",IF(Annahmen!$B$7=Annahmen!$D$7,Annahmen!$B$7,IF(Ziehungen!B782&lt;=(Annahmen!$C$7-Annahmen!$B$7)/(Annahmen!$D$7-Annahmen!$B$7),Annahmen!$B$7+SQRT(Ziehungen!B782*(Annahmen!$D$7-Annahmen!$B$7)*(Annahmen!$C$7-Annahmen!$B$7)),Annahmen!$D$7-SQRT((1-Ziehungen!B782)*(Annahmen!$D$7-Annahmen!$B$7)*(Annahmen!$D$7-Annahmen!$C$7)))))</x:f>
        <x:v>13322.792522566</x:v>
      </x:c>
      <x:c r="C782" s="18" t="n">
        <x:f>IF(Annahmen!$B$15&lt;&gt;"gültig","",IF(Annahmen!$B$8=Annahmen!$D$8,Annahmen!$B$8,IF(Ziehungen!C782&lt;=(Annahmen!$C$8-Annahmen!$B$8)/(Annahmen!$D$8-Annahmen!$B$8),Annahmen!$B$8+SQRT(Ziehungen!C782*(Annahmen!$D$8-Annahmen!$B$8)*(Annahmen!$C$8-Annahmen!$B$8)),Annahmen!$D$8-SQRT((1-Ziehungen!C782)*(Annahmen!$D$8-Annahmen!$B$8)*(Annahmen!$D$8-Annahmen!$C$8)))))</x:f>
        <x:v>5614.819554055719</x:v>
      </x:c>
      <x:c r="D782" s="18" t="n">
        <x:f>IF(Annahmen!$B$15&lt;&gt;"gültig","",IF(Annahmen!$B$9=Annahmen!$D$9,Annahmen!$B$9,IF(Ziehungen!D782&lt;=(Annahmen!$C$9-Annahmen!$B$9)/(Annahmen!$D$9-Annahmen!$B$9),Annahmen!$B$9+SQRT(Ziehungen!D782*(Annahmen!$D$9-Annahmen!$B$9)*(Annahmen!$C$9-Annahmen!$B$9)),Annahmen!$D$9-SQRT((1-Ziehungen!D782)*(Annahmen!$D$9-Annahmen!$B$9)*(Annahmen!$D$9-Annahmen!$C$9)))))</x:f>
        <x:v>1221.9408873809243</x:v>
      </x:c>
      <x:c r="E782" s="18" t="n">
        <x:f>IF(Annahmen!$B$15="gültig",SUM(B782:D782),"")</x:f>
        <x:v>20159.552964002643</x:v>
      </x:c>
      <x:c r="F782" s="14" t="n">
        <x:f>IF(Annahmen!$B$15="gültig",IF(E782&gt;Annahmen!$B$12,1,0),"")</x:f>
        <x:v>1</x:v>
      </x:c>
    </x:row>
    <x:row r="783" ht="23" customHeight="1">
      <x:c r="A783" s="14" t="n">
        <x:f>Ziehungen!A783</x:f>
        <x:v>777</x:v>
      </x:c>
      <x:c r="B783" s="18" t="n">
        <x:f>IF(Annahmen!$B$15&lt;&gt;"gültig","",IF(Annahmen!$B$7=Annahmen!$D$7,Annahmen!$B$7,IF(Ziehungen!B783&lt;=(Annahmen!$C$7-Annahmen!$B$7)/(Annahmen!$D$7-Annahmen!$B$7),Annahmen!$B$7+SQRT(Ziehungen!B783*(Annahmen!$D$7-Annahmen!$B$7)*(Annahmen!$C$7-Annahmen!$B$7)),Annahmen!$D$7-SQRT((1-Ziehungen!B783)*(Annahmen!$D$7-Annahmen!$B$7)*(Annahmen!$D$7-Annahmen!$C$7)))))</x:f>
        <x:v>10572.981767801108</x:v>
      </x:c>
      <x:c r="C783" s="18" t="n">
        <x:f>IF(Annahmen!$B$15&lt;&gt;"gültig","",IF(Annahmen!$B$8=Annahmen!$D$8,Annahmen!$B$8,IF(Ziehungen!C783&lt;=(Annahmen!$C$8-Annahmen!$B$8)/(Annahmen!$D$8-Annahmen!$B$8),Annahmen!$B$8+SQRT(Ziehungen!C783*(Annahmen!$D$8-Annahmen!$B$8)*(Annahmen!$C$8-Annahmen!$B$8)),Annahmen!$D$8-SQRT((1-Ziehungen!C783)*(Annahmen!$D$8-Annahmen!$B$8)*(Annahmen!$D$8-Annahmen!$C$8)))))</x:f>
        <x:v>6774.160962642187</x:v>
      </x:c>
      <x:c r="D783" s="18" t="n">
        <x:f>IF(Annahmen!$B$15&lt;&gt;"gültig","",IF(Annahmen!$B$9=Annahmen!$D$9,Annahmen!$B$9,IF(Ziehungen!D783&lt;=(Annahmen!$C$9-Annahmen!$B$9)/(Annahmen!$D$9-Annahmen!$B$9),Annahmen!$B$9+SQRT(Ziehungen!D783*(Annahmen!$D$9-Annahmen!$B$9)*(Annahmen!$C$9-Annahmen!$B$9)),Annahmen!$D$9-SQRT((1-Ziehungen!D783)*(Annahmen!$D$9-Annahmen!$B$9)*(Annahmen!$D$9-Annahmen!$C$9)))))</x:f>
        <x:v>2083.599840982306</x:v>
      </x:c>
      <x:c r="E783" s="18" t="n">
        <x:f>IF(Annahmen!$B$15="gültig",SUM(B783:D783),"")</x:f>
        <x:v>19430.742571425602</x:v>
      </x:c>
      <x:c r="F783" s="14" t="n">
        <x:f>IF(Annahmen!$B$15="gültig",IF(E783&gt;Annahmen!$B$12,1,0),"")</x:f>
        <x:v>0</x:v>
      </x:c>
    </x:row>
    <x:row r="784" ht="23" customHeight="1">
      <x:c r="A784" s="14" t="n">
        <x:f>Ziehungen!A784</x:f>
        <x:v>778</x:v>
      </x:c>
      <x:c r="B784" s="18" t="n">
        <x:f>IF(Annahmen!$B$15&lt;&gt;"gültig","",IF(Annahmen!$B$7=Annahmen!$D$7,Annahmen!$B$7,IF(Ziehungen!B784&lt;=(Annahmen!$C$7-Annahmen!$B$7)/(Annahmen!$D$7-Annahmen!$B$7),Annahmen!$B$7+SQRT(Ziehungen!B784*(Annahmen!$D$7-Annahmen!$B$7)*(Annahmen!$C$7-Annahmen!$B$7)),Annahmen!$D$7-SQRT((1-Ziehungen!B784)*(Annahmen!$D$7-Annahmen!$B$7)*(Annahmen!$D$7-Annahmen!$C$7)))))</x:f>
        <x:v>11849.169481845573</x:v>
      </x:c>
      <x:c r="C784" s="18" t="n">
        <x:f>IF(Annahmen!$B$15&lt;&gt;"gültig","",IF(Annahmen!$B$8=Annahmen!$D$8,Annahmen!$B$8,IF(Ziehungen!C784&lt;=(Annahmen!$C$8-Annahmen!$B$8)/(Annahmen!$D$8-Annahmen!$B$8),Annahmen!$B$8+SQRT(Ziehungen!C784*(Annahmen!$D$8-Annahmen!$B$8)*(Annahmen!$C$8-Annahmen!$B$8)),Annahmen!$D$8-SQRT((1-Ziehungen!C784)*(Annahmen!$D$8-Annahmen!$B$8)*(Annahmen!$D$8-Annahmen!$C$8)))))</x:f>
        <x:v>6331.848263099706</x:v>
      </x:c>
      <x:c r="D784" s="18" t="n">
        <x:f>IF(Annahmen!$B$15&lt;&gt;"gültig","",IF(Annahmen!$B$9=Annahmen!$D$9,Annahmen!$B$9,IF(Ziehungen!D784&lt;=(Annahmen!$C$9-Annahmen!$B$9)/(Annahmen!$D$9-Annahmen!$B$9),Annahmen!$B$9+SQRT(Ziehungen!D784*(Annahmen!$D$9-Annahmen!$B$9)*(Annahmen!$C$9-Annahmen!$B$9)),Annahmen!$D$9-SQRT((1-Ziehungen!D784)*(Annahmen!$D$9-Annahmen!$B$9)*(Annahmen!$D$9-Annahmen!$C$9)))))</x:f>
        <x:v>1570.116495377969</x:v>
      </x:c>
      <x:c r="E784" s="18" t="n">
        <x:f>IF(Annahmen!$B$15="gültig",SUM(B784:D784),"")</x:f>
        <x:v>19751.13424032325</x:v>
      </x:c>
      <x:c r="F784" s="14" t="n">
        <x:f>IF(Annahmen!$B$15="gültig",IF(E784&gt;Annahmen!$B$12,1,0),"")</x:f>
        <x:v>0</x:v>
      </x:c>
    </x:row>
    <x:row r="785" ht="23" customHeight="1">
      <x:c r="A785" s="14" t="n">
        <x:f>Ziehungen!A785</x:f>
        <x:v>779</x:v>
      </x:c>
      <x:c r="B785" s="18" t="n">
        <x:f>IF(Annahmen!$B$15&lt;&gt;"gültig","",IF(Annahmen!$B$7=Annahmen!$D$7,Annahmen!$B$7,IF(Ziehungen!B785&lt;=(Annahmen!$C$7-Annahmen!$B$7)/(Annahmen!$D$7-Annahmen!$B$7),Annahmen!$B$7+SQRT(Ziehungen!B785*(Annahmen!$D$7-Annahmen!$B$7)*(Annahmen!$C$7-Annahmen!$B$7)),Annahmen!$D$7-SQRT((1-Ziehungen!B785)*(Annahmen!$D$7-Annahmen!$B$7)*(Annahmen!$D$7-Annahmen!$C$7)))))</x:f>
        <x:v>9971.910246041542</x:v>
      </x:c>
      <x:c r="C785" s="18" t="n">
        <x:f>IF(Annahmen!$B$15&lt;&gt;"gültig","",IF(Annahmen!$B$8=Annahmen!$D$8,Annahmen!$B$8,IF(Ziehungen!C785&lt;=(Annahmen!$C$8-Annahmen!$B$8)/(Annahmen!$D$8-Annahmen!$B$8),Annahmen!$B$8+SQRT(Ziehungen!C785*(Annahmen!$D$8-Annahmen!$B$8)*(Annahmen!$C$8-Annahmen!$B$8)),Annahmen!$D$8-SQRT((1-Ziehungen!C785)*(Annahmen!$D$8-Annahmen!$B$8)*(Annahmen!$D$8-Annahmen!$C$8)))))</x:f>
        <x:v>6018.099932552988</x:v>
      </x:c>
      <x:c r="D785" s="18" t="n">
        <x:f>IF(Annahmen!$B$15&lt;&gt;"gültig","",IF(Annahmen!$B$9=Annahmen!$D$9,Annahmen!$B$9,IF(Ziehungen!D785&lt;=(Annahmen!$C$9-Annahmen!$B$9)/(Annahmen!$D$9-Annahmen!$B$9),Annahmen!$B$9+SQRT(Ziehungen!D785*(Annahmen!$D$9-Annahmen!$B$9)*(Annahmen!$C$9-Annahmen!$B$9)),Annahmen!$D$9-SQRT((1-Ziehungen!D785)*(Annahmen!$D$9-Annahmen!$B$9)*(Annahmen!$D$9-Annahmen!$C$9)))))</x:f>
        <x:v>2180.9908042265743</x:v>
      </x:c>
      <x:c r="E785" s="18" t="n">
        <x:f>IF(Annahmen!$B$15="gültig",SUM(B785:D785),"")</x:f>
        <x:v>18171.000982821104</x:v>
      </x:c>
      <x:c r="F785" s="14" t="n">
        <x:f>IF(Annahmen!$B$15="gültig",IF(E785&gt;Annahmen!$B$12,1,0),"")</x:f>
        <x:v>0</x:v>
      </x:c>
    </x:row>
    <x:row r="786" ht="23" customHeight="1">
      <x:c r="A786" s="14" t="n">
        <x:f>Ziehungen!A786</x:f>
        <x:v>780</x:v>
      </x:c>
      <x:c r="B786" s="18" t="n">
        <x:f>IF(Annahmen!$B$15&lt;&gt;"gültig","",IF(Annahmen!$B$7=Annahmen!$D$7,Annahmen!$B$7,IF(Ziehungen!B786&lt;=(Annahmen!$C$7-Annahmen!$B$7)/(Annahmen!$D$7-Annahmen!$B$7),Annahmen!$B$7+SQRT(Ziehungen!B786*(Annahmen!$D$7-Annahmen!$B$7)*(Annahmen!$C$7-Annahmen!$B$7)),Annahmen!$D$7-SQRT((1-Ziehungen!B786)*(Annahmen!$D$7-Annahmen!$B$7)*(Annahmen!$D$7-Annahmen!$C$7)))))</x:f>
        <x:v>10859.583770428002</x:v>
      </x:c>
      <x:c r="C786" s="18" t="n">
        <x:f>IF(Annahmen!$B$15&lt;&gt;"gültig","",IF(Annahmen!$B$8=Annahmen!$D$8,Annahmen!$B$8,IF(Ziehungen!C786&lt;=(Annahmen!$C$8-Annahmen!$B$8)/(Annahmen!$D$8-Annahmen!$B$8),Annahmen!$B$8+SQRT(Ziehungen!C786*(Annahmen!$D$8-Annahmen!$B$8)*(Annahmen!$C$8-Annahmen!$B$8)),Annahmen!$D$8-SQRT((1-Ziehungen!C786)*(Annahmen!$D$8-Annahmen!$B$8)*(Annahmen!$D$8-Annahmen!$C$8)))))</x:f>
        <x:v>7234.987301355631</x:v>
      </x:c>
      <x:c r="D786" s="18" t="n">
        <x:f>IF(Annahmen!$B$15&lt;&gt;"gültig","",IF(Annahmen!$B$9=Annahmen!$D$9,Annahmen!$B$9,IF(Ziehungen!D786&lt;=(Annahmen!$C$9-Annahmen!$B$9)/(Annahmen!$D$9-Annahmen!$B$9),Annahmen!$B$9+SQRT(Ziehungen!D786*(Annahmen!$D$9-Annahmen!$B$9)*(Annahmen!$C$9-Annahmen!$B$9)),Annahmen!$D$9-SQRT((1-Ziehungen!D786)*(Annahmen!$D$9-Annahmen!$B$9)*(Annahmen!$D$9-Annahmen!$C$9)))))</x:f>
        <x:v>2209.1363600317904</x:v>
      </x:c>
      <x:c r="E786" s="18" t="n">
        <x:f>IF(Annahmen!$B$15="gültig",SUM(B786:D786),"")</x:f>
        <x:v>20303.707431815423</x:v>
      </x:c>
      <x:c r="F786" s="14" t="n">
        <x:f>IF(Annahmen!$B$15="gültig",IF(E786&gt;Annahmen!$B$12,1,0),"")</x:f>
        <x:v>1</x:v>
      </x:c>
    </x:row>
    <x:row r="787" ht="23" customHeight="1">
      <x:c r="A787" s="14" t="n">
        <x:f>Ziehungen!A787</x:f>
        <x:v>781</x:v>
      </x:c>
      <x:c r="B787" s="18" t="n">
        <x:f>IF(Annahmen!$B$15&lt;&gt;"gültig","",IF(Annahmen!$B$7=Annahmen!$D$7,Annahmen!$B$7,IF(Ziehungen!B787&lt;=(Annahmen!$C$7-Annahmen!$B$7)/(Annahmen!$D$7-Annahmen!$B$7),Annahmen!$B$7+SQRT(Ziehungen!B787*(Annahmen!$D$7-Annahmen!$B$7)*(Annahmen!$C$7-Annahmen!$B$7)),Annahmen!$D$7-SQRT((1-Ziehungen!B787)*(Annahmen!$D$7-Annahmen!$B$7)*(Annahmen!$D$7-Annahmen!$C$7)))))</x:f>
        <x:v>9047.627137700261</x:v>
      </x:c>
      <x:c r="C787" s="18" t="n">
        <x:f>IF(Annahmen!$B$15&lt;&gt;"gültig","",IF(Annahmen!$B$8=Annahmen!$D$8,Annahmen!$B$8,IF(Ziehungen!C787&lt;=(Annahmen!$C$8-Annahmen!$B$8)/(Annahmen!$D$8-Annahmen!$B$8),Annahmen!$B$8+SQRT(Ziehungen!C787*(Annahmen!$D$8-Annahmen!$B$8)*(Annahmen!$C$8-Annahmen!$B$8)),Annahmen!$D$8-SQRT((1-Ziehungen!C787)*(Annahmen!$D$8-Annahmen!$B$8)*(Annahmen!$D$8-Annahmen!$C$8)))))</x:f>
        <x:v>6986.88459832792</x:v>
      </x:c>
      <x:c r="D787" s="18" t="n">
        <x:f>IF(Annahmen!$B$15&lt;&gt;"gültig","",IF(Annahmen!$B$9=Annahmen!$D$9,Annahmen!$B$9,IF(Ziehungen!D787&lt;=(Annahmen!$C$9-Annahmen!$B$9)/(Annahmen!$D$9-Annahmen!$B$9),Annahmen!$B$9+SQRT(Ziehungen!D787*(Annahmen!$D$9-Annahmen!$B$9)*(Annahmen!$C$9-Annahmen!$B$9)),Annahmen!$D$9-SQRT((1-Ziehungen!D787)*(Annahmen!$D$9-Annahmen!$B$9)*(Annahmen!$D$9-Annahmen!$C$9)))))</x:f>
        <x:v>1558.1966961309852</x:v>
      </x:c>
      <x:c r="E787" s="18" t="n">
        <x:f>IF(Annahmen!$B$15="gültig",SUM(B787:D787),"")</x:f>
        <x:v>17592.708432159165</x:v>
      </x:c>
      <x:c r="F787" s="14" t="n">
        <x:f>IF(Annahmen!$B$15="gültig",IF(E787&gt;Annahmen!$B$12,1,0),"")</x:f>
        <x:v>0</x:v>
      </x:c>
    </x:row>
    <x:row r="788" ht="23" customHeight="1">
      <x:c r="A788" s="14" t="n">
        <x:f>Ziehungen!A788</x:f>
        <x:v>782</x:v>
      </x:c>
      <x:c r="B788" s="18" t="n">
        <x:f>IF(Annahmen!$B$15&lt;&gt;"gültig","",IF(Annahmen!$B$7=Annahmen!$D$7,Annahmen!$B$7,IF(Ziehungen!B788&lt;=(Annahmen!$C$7-Annahmen!$B$7)/(Annahmen!$D$7-Annahmen!$B$7),Annahmen!$B$7+SQRT(Ziehungen!B788*(Annahmen!$D$7-Annahmen!$B$7)*(Annahmen!$C$7-Annahmen!$B$7)),Annahmen!$D$7-SQRT((1-Ziehungen!B788)*(Annahmen!$D$7-Annahmen!$B$7)*(Annahmen!$D$7-Annahmen!$C$7)))))</x:f>
        <x:v>9837.490189551056</x:v>
      </x:c>
      <x:c r="C788" s="18" t="n">
        <x:f>IF(Annahmen!$B$15&lt;&gt;"gültig","",IF(Annahmen!$B$8=Annahmen!$D$8,Annahmen!$B$8,IF(Ziehungen!C788&lt;=(Annahmen!$C$8-Annahmen!$B$8)/(Annahmen!$D$8-Annahmen!$B$8),Annahmen!$B$8+SQRT(Ziehungen!C788*(Annahmen!$D$8-Annahmen!$B$8)*(Annahmen!$C$8-Annahmen!$B$8)),Annahmen!$D$8-SQRT((1-Ziehungen!C788)*(Annahmen!$D$8-Annahmen!$B$8)*(Annahmen!$D$8-Annahmen!$C$8)))))</x:f>
        <x:v>4354.525101857089</x:v>
      </x:c>
      <x:c r="D788" s="18" t="n">
        <x:f>IF(Annahmen!$B$15&lt;&gt;"gültig","",IF(Annahmen!$B$9=Annahmen!$D$9,Annahmen!$B$9,IF(Ziehungen!D788&lt;=(Annahmen!$C$9-Annahmen!$B$9)/(Annahmen!$D$9-Annahmen!$B$9),Annahmen!$B$9+SQRT(Ziehungen!D788*(Annahmen!$D$9-Annahmen!$B$9)*(Annahmen!$C$9-Annahmen!$B$9)),Annahmen!$D$9-SQRT((1-Ziehungen!D788)*(Annahmen!$D$9-Annahmen!$B$9)*(Annahmen!$D$9-Annahmen!$C$9)))))</x:f>
        <x:v>1284.3675821788993</x:v>
      </x:c>
      <x:c r="E788" s="18" t="n">
        <x:f>IF(Annahmen!$B$15="gültig",SUM(B788:D788),"")</x:f>
        <x:v>15476.382873587045</x:v>
      </x:c>
      <x:c r="F788" s="14" t="n">
        <x:f>IF(Annahmen!$B$15="gültig",IF(E788&gt;Annahmen!$B$12,1,0),"")</x:f>
        <x:v>0</x:v>
      </x:c>
    </x:row>
    <x:row r="789" ht="23" customHeight="1">
      <x:c r="A789" s="14" t="n">
        <x:f>Ziehungen!A789</x:f>
        <x:v>783</x:v>
      </x:c>
      <x:c r="B789" s="18" t="n">
        <x:f>IF(Annahmen!$B$15&lt;&gt;"gültig","",IF(Annahmen!$B$7=Annahmen!$D$7,Annahmen!$B$7,IF(Ziehungen!B789&lt;=(Annahmen!$C$7-Annahmen!$B$7)/(Annahmen!$D$7-Annahmen!$B$7),Annahmen!$B$7+SQRT(Ziehungen!B789*(Annahmen!$D$7-Annahmen!$B$7)*(Annahmen!$C$7-Annahmen!$B$7)),Annahmen!$D$7-SQRT((1-Ziehungen!B789)*(Annahmen!$D$7-Annahmen!$B$7)*(Annahmen!$D$7-Annahmen!$C$7)))))</x:f>
        <x:v>13353.896655986526</x:v>
      </x:c>
      <x:c r="C789" s="18" t="n">
        <x:f>IF(Annahmen!$B$15&lt;&gt;"gültig","",IF(Annahmen!$B$8=Annahmen!$D$8,Annahmen!$B$8,IF(Ziehungen!C789&lt;=(Annahmen!$C$8-Annahmen!$B$8)/(Annahmen!$D$8-Annahmen!$B$8),Annahmen!$B$8+SQRT(Ziehungen!C789*(Annahmen!$D$8-Annahmen!$B$8)*(Annahmen!$C$8-Annahmen!$B$8)),Annahmen!$D$8-SQRT((1-Ziehungen!C789)*(Annahmen!$D$8-Annahmen!$B$8)*(Annahmen!$D$8-Annahmen!$C$8)))))</x:f>
        <x:v>5597.627901764871</x:v>
      </x:c>
      <x:c r="D789" s="18" t="n">
        <x:f>IF(Annahmen!$B$15&lt;&gt;"gültig","",IF(Annahmen!$B$9=Annahmen!$D$9,Annahmen!$B$9,IF(Ziehungen!D789&lt;=(Annahmen!$C$9-Annahmen!$B$9)/(Annahmen!$D$9-Annahmen!$B$9),Annahmen!$B$9+SQRT(Ziehungen!D789*(Annahmen!$D$9-Annahmen!$B$9)*(Annahmen!$C$9-Annahmen!$B$9)),Annahmen!$D$9-SQRT((1-Ziehungen!D789)*(Annahmen!$D$9-Annahmen!$B$9)*(Annahmen!$D$9-Annahmen!$C$9)))))</x:f>
        <x:v>2377.8179687656097</x:v>
      </x:c>
      <x:c r="E789" s="18" t="n">
        <x:f>IF(Annahmen!$B$15="gültig",SUM(B789:D789),"")</x:f>
        <x:v>21329.342526517004</x:v>
      </x:c>
      <x:c r="F789" s="14" t="n">
        <x:f>IF(Annahmen!$B$15="gültig",IF(E789&gt;Annahmen!$B$12,1,0),"")</x:f>
        <x:v>1</x:v>
      </x:c>
    </x:row>
    <x:row r="790" ht="23" customHeight="1">
      <x:c r="A790" s="14" t="n">
        <x:f>Ziehungen!A790</x:f>
        <x:v>784</x:v>
      </x:c>
      <x:c r="B790" s="18" t="n">
        <x:f>IF(Annahmen!$B$15&lt;&gt;"gültig","",IF(Annahmen!$B$7=Annahmen!$D$7,Annahmen!$B$7,IF(Ziehungen!B790&lt;=(Annahmen!$C$7-Annahmen!$B$7)/(Annahmen!$D$7-Annahmen!$B$7),Annahmen!$B$7+SQRT(Ziehungen!B790*(Annahmen!$D$7-Annahmen!$B$7)*(Annahmen!$C$7-Annahmen!$B$7)),Annahmen!$D$7-SQRT((1-Ziehungen!B790)*(Annahmen!$D$7-Annahmen!$B$7)*(Annahmen!$D$7-Annahmen!$C$7)))))</x:f>
        <x:v>10539.096401485049</x:v>
      </x:c>
      <x:c r="C790" s="18" t="n">
        <x:f>IF(Annahmen!$B$15&lt;&gt;"gültig","",IF(Annahmen!$B$8=Annahmen!$D$8,Annahmen!$B$8,IF(Ziehungen!C790&lt;=(Annahmen!$C$8-Annahmen!$B$8)/(Annahmen!$D$8-Annahmen!$B$8),Annahmen!$B$8+SQRT(Ziehungen!C790*(Annahmen!$D$8-Annahmen!$B$8)*(Annahmen!$C$8-Annahmen!$B$8)),Annahmen!$D$8-SQRT((1-Ziehungen!C790)*(Annahmen!$D$8-Annahmen!$B$8)*(Annahmen!$D$8-Annahmen!$C$8)))))</x:f>
        <x:v>5370.663245094001</x:v>
      </x:c>
      <x:c r="D790" s="18" t="n">
        <x:f>IF(Annahmen!$B$15&lt;&gt;"gültig","",IF(Annahmen!$B$9=Annahmen!$D$9,Annahmen!$B$9,IF(Ziehungen!D790&lt;=(Annahmen!$C$9-Annahmen!$B$9)/(Annahmen!$D$9-Annahmen!$B$9),Annahmen!$B$9+SQRT(Ziehungen!D790*(Annahmen!$D$9-Annahmen!$B$9)*(Annahmen!$C$9-Annahmen!$B$9)),Annahmen!$D$9-SQRT((1-Ziehungen!D790)*(Annahmen!$D$9-Annahmen!$B$9)*(Annahmen!$D$9-Annahmen!$C$9)))))</x:f>
        <x:v>1272.1968846672053</x:v>
      </x:c>
      <x:c r="E790" s="18" t="n">
        <x:f>IF(Annahmen!$B$15="gültig",SUM(B790:D790),"")</x:f>
        <x:v>17181.956531246255</x:v>
      </x:c>
      <x:c r="F790" s="14" t="n">
        <x:f>IF(Annahmen!$B$15="gültig",IF(E790&gt;Annahmen!$B$12,1,0),"")</x:f>
        <x:v>0</x:v>
      </x:c>
    </x:row>
    <x:row r="791" ht="23" customHeight="1">
      <x:c r="A791" s="14" t="n">
        <x:f>Ziehungen!A791</x:f>
        <x:v>785</x:v>
      </x:c>
      <x:c r="B791" s="18" t="n">
        <x:f>IF(Annahmen!$B$15&lt;&gt;"gültig","",IF(Annahmen!$B$7=Annahmen!$D$7,Annahmen!$B$7,IF(Ziehungen!B791&lt;=(Annahmen!$C$7-Annahmen!$B$7)/(Annahmen!$D$7-Annahmen!$B$7),Annahmen!$B$7+SQRT(Ziehungen!B791*(Annahmen!$D$7-Annahmen!$B$7)*(Annahmen!$C$7-Annahmen!$B$7)),Annahmen!$D$7-SQRT((1-Ziehungen!B791)*(Annahmen!$D$7-Annahmen!$B$7)*(Annahmen!$D$7-Annahmen!$C$7)))))</x:f>
        <x:v>10277.207192822118</x:v>
      </x:c>
      <x:c r="C791" s="18" t="n">
        <x:f>IF(Annahmen!$B$15&lt;&gt;"gültig","",IF(Annahmen!$B$8=Annahmen!$D$8,Annahmen!$B$8,IF(Ziehungen!C791&lt;=(Annahmen!$C$8-Annahmen!$B$8)/(Annahmen!$D$8-Annahmen!$B$8),Annahmen!$B$8+SQRT(Ziehungen!C791*(Annahmen!$D$8-Annahmen!$B$8)*(Annahmen!$C$8-Annahmen!$B$8)),Annahmen!$D$8-SQRT((1-Ziehungen!C791)*(Annahmen!$D$8-Annahmen!$B$8)*(Annahmen!$D$8-Annahmen!$C$8)))))</x:f>
        <x:v>7038.044389348897</x:v>
      </x:c>
      <x:c r="D791" s="18" t="n">
        <x:f>IF(Annahmen!$B$15&lt;&gt;"gültig","",IF(Annahmen!$B$9=Annahmen!$D$9,Annahmen!$B$9,IF(Ziehungen!D791&lt;=(Annahmen!$C$9-Annahmen!$B$9)/(Annahmen!$D$9-Annahmen!$B$9),Annahmen!$B$9+SQRT(Ziehungen!D791*(Annahmen!$D$9-Annahmen!$B$9)*(Annahmen!$C$9-Annahmen!$B$9)),Annahmen!$D$9-SQRT((1-Ziehungen!D791)*(Annahmen!$D$9-Annahmen!$B$9)*(Annahmen!$D$9-Annahmen!$C$9)))))</x:f>
        <x:v>1638.8446383952332</x:v>
      </x:c>
      <x:c r="E791" s="18" t="n">
        <x:f>IF(Annahmen!$B$15="gültig",SUM(B791:D791),"")</x:f>
        <x:v>18954.096220566247</x:v>
      </x:c>
      <x:c r="F791" s="14" t="n">
        <x:f>IF(Annahmen!$B$15="gültig",IF(E791&gt;Annahmen!$B$12,1,0),"")</x:f>
        <x:v>0</x:v>
      </x:c>
    </x:row>
    <x:row r="792" ht="23" customHeight="1">
      <x:c r="A792" s="14" t="n">
        <x:f>Ziehungen!A792</x:f>
        <x:v>786</x:v>
      </x:c>
      <x:c r="B792" s="18" t="n">
        <x:f>IF(Annahmen!$B$15&lt;&gt;"gültig","",IF(Annahmen!$B$7=Annahmen!$D$7,Annahmen!$B$7,IF(Ziehungen!B792&lt;=(Annahmen!$C$7-Annahmen!$B$7)/(Annahmen!$D$7-Annahmen!$B$7),Annahmen!$B$7+SQRT(Ziehungen!B792*(Annahmen!$D$7-Annahmen!$B$7)*(Annahmen!$C$7-Annahmen!$B$7)),Annahmen!$D$7-SQRT((1-Ziehungen!B792)*(Annahmen!$D$7-Annahmen!$B$7)*(Annahmen!$D$7-Annahmen!$C$7)))))</x:f>
        <x:v>11398.385083344267</x:v>
      </x:c>
      <x:c r="C792" s="18" t="n">
        <x:f>IF(Annahmen!$B$15&lt;&gt;"gültig","",IF(Annahmen!$B$8=Annahmen!$D$8,Annahmen!$B$8,IF(Ziehungen!C792&lt;=(Annahmen!$C$8-Annahmen!$B$8)/(Annahmen!$D$8-Annahmen!$B$8),Annahmen!$B$8+SQRT(Ziehungen!C792*(Annahmen!$D$8-Annahmen!$B$8)*(Annahmen!$C$8-Annahmen!$B$8)),Annahmen!$D$8-SQRT((1-Ziehungen!C792)*(Annahmen!$D$8-Annahmen!$B$8)*(Annahmen!$D$8-Annahmen!$C$8)))))</x:f>
        <x:v>5908.924503723804</x:v>
      </x:c>
      <x:c r="D792" s="18" t="n">
        <x:f>IF(Annahmen!$B$15&lt;&gt;"gültig","",IF(Annahmen!$B$9=Annahmen!$D$9,Annahmen!$B$9,IF(Ziehungen!D792&lt;=(Annahmen!$C$9-Annahmen!$B$9)/(Annahmen!$D$9-Annahmen!$B$9),Annahmen!$B$9+SQRT(Ziehungen!D792*(Annahmen!$D$9-Annahmen!$B$9)*(Annahmen!$C$9-Annahmen!$B$9)),Annahmen!$D$9-SQRT((1-Ziehungen!D792)*(Annahmen!$D$9-Annahmen!$B$9)*(Annahmen!$D$9-Annahmen!$C$9)))))</x:f>
        <x:v>1776.7988947571912</x:v>
      </x:c>
      <x:c r="E792" s="18" t="n">
        <x:f>IF(Annahmen!$B$15="gültig",SUM(B792:D792),"")</x:f>
        <x:v>19084.10848182526</x:v>
      </x:c>
      <x:c r="F792" s="14" t="n">
        <x:f>IF(Annahmen!$B$15="gültig",IF(E792&gt;Annahmen!$B$12,1,0),"")</x:f>
        <x:v>0</x:v>
      </x:c>
    </x:row>
    <x:row r="793" ht="23" customHeight="1">
      <x:c r="A793" s="14" t="n">
        <x:f>Ziehungen!A793</x:f>
        <x:v>787</x:v>
      </x:c>
      <x:c r="B793" s="18" t="n">
        <x:f>IF(Annahmen!$B$15&lt;&gt;"gültig","",IF(Annahmen!$B$7=Annahmen!$D$7,Annahmen!$B$7,IF(Ziehungen!B793&lt;=(Annahmen!$C$7-Annahmen!$B$7)/(Annahmen!$D$7-Annahmen!$B$7),Annahmen!$B$7+SQRT(Ziehungen!B793*(Annahmen!$D$7-Annahmen!$B$7)*(Annahmen!$C$7-Annahmen!$B$7)),Annahmen!$D$7-SQRT((1-Ziehungen!B793)*(Annahmen!$D$7-Annahmen!$B$7)*(Annahmen!$D$7-Annahmen!$C$7)))))</x:f>
        <x:v>11683.143207025318</x:v>
      </x:c>
      <x:c r="C793" s="18" t="n">
        <x:f>IF(Annahmen!$B$15&lt;&gt;"gültig","",IF(Annahmen!$B$8=Annahmen!$D$8,Annahmen!$B$8,IF(Ziehungen!C793&lt;=(Annahmen!$C$8-Annahmen!$B$8)/(Annahmen!$D$8-Annahmen!$B$8),Annahmen!$B$8+SQRT(Ziehungen!C793*(Annahmen!$D$8-Annahmen!$B$8)*(Annahmen!$C$8-Annahmen!$B$8)),Annahmen!$D$8-SQRT((1-Ziehungen!C793)*(Annahmen!$D$8-Annahmen!$B$8)*(Annahmen!$D$8-Annahmen!$C$8)))))</x:f>
        <x:v>5831.573761480552</x:v>
      </x:c>
      <x:c r="D793" s="18" t="n">
        <x:f>IF(Annahmen!$B$15&lt;&gt;"gültig","",IF(Annahmen!$B$9=Annahmen!$D$9,Annahmen!$B$9,IF(Ziehungen!D793&lt;=(Annahmen!$C$9-Annahmen!$B$9)/(Annahmen!$D$9-Annahmen!$B$9),Annahmen!$B$9+SQRT(Ziehungen!D793*(Annahmen!$D$9-Annahmen!$B$9)*(Annahmen!$C$9-Annahmen!$B$9)),Annahmen!$D$9-SQRT((1-Ziehungen!D793)*(Annahmen!$D$9-Annahmen!$B$9)*(Annahmen!$D$9-Annahmen!$C$9)))))</x:f>
        <x:v>1993.3597847317096</x:v>
      </x:c>
      <x:c r="E793" s="18" t="n">
        <x:f>IF(Annahmen!$B$15="gültig",SUM(B793:D793),"")</x:f>
        <x:v>19508.07675323758</x:v>
      </x:c>
      <x:c r="F793" s="14" t="n">
        <x:f>IF(Annahmen!$B$15="gültig",IF(E793&gt;Annahmen!$B$12,1,0),"")</x:f>
        <x:v>0</x:v>
      </x:c>
    </x:row>
    <x:row r="794" ht="23" customHeight="1">
      <x:c r="A794" s="14" t="n">
        <x:f>Ziehungen!A794</x:f>
        <x:v>788</x:v>
      </x:c>
      <x:c r="B794" s="18" t="n">
        <x:f>IF(Annahmen!$B$15&lt;&gt;"gültig","",IF(Annahmen!$B$7=Annahmen!$D$7,Annahmen!$B$7,IF(Ziehungen!B794&lt;=(Annahmen!$C$7-Annahmen!$B$7)/(Annahmen!$D$7-Annahmen!$B$7),Annahmen!$B$7+SQRT(Ziehungen!B794*(Annahmen!$D$7-Annahmen!$B$7)*(Annahmen!$C$7-Annahmen!$B$7)),Annahmen!$D$7-SQRT((1-Ziehungen!B794)*(Annahmen!$D$7-Annahmen!$B$7)*(Annahmen!$D$7-Annahmen!$C$7)))))</x:f>
        <x:v>12840.552516414671</x:v>
      </x:c>
      <x:c r="C794" s="18" t="n">
        <x:f>IF(Annahmen!$B$15&lt;&gt;"gültig","",IF(Annahmen!$B$8=Annahmen!$D$8,Annahmen!$B$8,IF(Ziehungen!C794&lt;=(Annahmen!$C$8-Annahmen!$B$8)/(Annahmen!$D$8-Annahmen!$B$8),Annahmen!$B$8+SQRT(Ziehungen!C794*(Annahmen!$D$8-Annahmen!$B$8)*(Annahmen!$C$8-Annahmen!$B$8)),Annahmen!$D$8-SQRT((1-Ziehungen!C794)*(Annahmen!$D$8-Annahmen!$B$8)*(Annahmen!$D$8-Annahmen!$C$8)))))</x:f>
        <x:v>5523.5186812735865</x:v>
      </x:c>
      <x:c r="D794" s="18" t="n">
        <x:f>IF(Annahmen!$B$15&lt;&gt;"gültig","",IF(Annahmen!$B$9=Annahmen!$D$9,Annahmen!$B$9,IF(Ziehungen!D794&lt;=(Annahmen!$C$9-Annahmen!$B$9)/(Annahmen!$D$9-Annahmen!$B$9),Annahmen!$B$9+SQRT(Ziehungen!D794*(Annahmen!$D$9-Annahmen!$B$9)*(Annahmen!$C$9-Annahmen!$B$9)),Annahmen!$D$9-SQRT((1-Ziehungen!D794)*(Annahmen!$D$9-Annahmen!$B$9)*(Annahmen!$D$9-Annahmen!$C$9)))))</x:f>
        <x:v>1475.374777702341</x:v>
      </x:c>
      <x:c r="E794" s="18" t="n">
        <x:f>IF(Annahmen!$B$15="gültig",SUM(B794:D794),"")</x:f>
        <x:v>19839.4459753906</x:v>
      </x:c>
      <x:c r="F794" s="14" t="n">
        <x:f>IF(Annahmen!$B$15="gültig",IF(E794&gt;Annahmen!$B$12,1,0),"")</x:f>
        <x:v>0</x:v>
      </x:c>
    </x:row>
    <x:row r="795" ht="23" customHeight="1">
      <x:c r="A795" s="14" t="n">
        <x:f>Ziehungen!A795</x:f>
        <x:v>789</x:v>
      </x:c>
      <x:c r="B795" s="18" t="n">
        <x:f>IF(Annahmen!$B$15&lt;&gt;"gültig","",IF(Annahmen!$B$7=Annahmen!$D$7,Annahmen!$B$7,IF(Ziehungen!B795&lt;=(Annahmen!$C$7-Annahmen!$B$7)/(Annahmen!$D$7-Annahmen!$B$7),Annahmen!$B$7+SQRT(Ziehungen!B795*(Annahmen!$D$7-Annahmen!$B$7)*(Annahmen!$C$7-Annahmen!$B$7)),Annahmen!$D$7-SQRT((1-Ziehungen!B795)*(Annahmen!$D$7-Annahmen!$B$7)*(Annahmen!$D$7-Annahmen!$C$7)))))</x:f>
        <x:v>10059.82723116428</x:v>
      </x:c>
      <x:c r="C795" s="18" t="n">
        <x:f>IF(Annahmen!$B$15&lt;&gt;"gültig","",IF(Annahmen!$B$8=Annahmen!$D$8,Annahmen!$B$8,IF(Ziehungen!C795&lt;=(Annahmen!$C$8-Annahmen!$B$8)/(Annahmen!$D$8-Annahmen!$B$8),Annahmen!$B$8+SQRT(Ziehungen!C795*(Annahmen!$D$8-Annahmen!$B$8)*(Annahmen!$C$8-Annahmen!$B$8)),Annahmen!$D$8-SQRT((1-Ziehungen!C795)*(Annahmen!$D$8-Annahmen!$B$8)*(Annahmen!$D$8-Annahmen!$C$8)))))</x:f>
        <x:v>7504.37391192128</x:v>
      </x:c>
      <x:c r="D795" s="18" t="n">
        <x:f>IF(Annahmen!$B$15&lt;&gt;"gültig","",IF(Annahmen!$B$9=Annahmen!$D$9,Annahmen!$B$9,IF(Ziehungen!D795&lt;=(Annahmen!$C$9-Annahmen!$B$9)/(Annahmen!$D$9-Annahmen!$B$9),Annahmen!$B$9+SQRT(Ziehungen!D795*(Annahmen!$D$9-Annahmen!$B$9)*(Annahmen!$C$9-Annahmen!$B$9)),Annahmen!$D$9-SQRT((1-Ziehungen!D795)*(Annahmen!$D$9-Annahmen!$B$9)*(Annahmen!$D$9-Annahmen!$C$9)))))</x:f>
        <x:v>1791.9269702628949</x:v>
      </x:c>
      <x:c r="E795" s="18" t="n">
        <x:f>IF(Annahmen!$B$15="gültig",SUM(B795:D795),"")</x:f>
        <x:v>19356.128113348455</x:v>
      </x:c>
      <x:c r="F795" s="14" t="n">
        <x:f>IF(Annahmen!$B$15="gültig",IF(E795&gt;Annahmen!$B$12,1,0),"")</x:f>
        <x:v>0</x:v>
      </x:c>
    </x:row>
    <x:row r="796" ht="23" customHeight="1">
      <x:c r="A796" s="14" t="n">
        <x:f>Ziehungen!A796</x:f>
        <x:v>790</x:v>
      </x:c>
      <x:c r="B796" s="18" t="n">
        <x:f>IF(Annahmen!$B$15&lt;&gt;"gültig","",IF(Annahmen!$B$7=Annahmen!$D$7,Annahmen!$B$7,IF(Ziehungen!B796&lt;=(Annahmen!$C$7-Annahmen!$B$7)/(Annahmen!$D$7-Annahmen!$B$7),Annahmen!$B$7+SQRT(Ziehungen!B796*(Annahmen!$D$7-Annahmen!$B$7)*(Annahmen!$C$7-Annahmen!$B$7)),Annahmen!$D$7-SQRT((1-Ziehungen!B796)*(Annahmen!$D$7-Annahmen!$B$7)*(Annahmen!$D$7-Annahmen!$C$7)))))</x:f>
        <x:v>11471.599680132038</x:v>
      </x:c>
      <x:c r="C796" s="18" t="n">
        <x:f>IF(Annahmen!$B$15&lt;&gt;"gültig","",IF(Annahmen!$B$8=Annahmen!$D$8,Annahmen!$B$8,IF(Ziehungen!C796&lt;=(Annahmen!$C$8-Annahmen!$B$8)/(Annahmen!$D$8-Annahmen!$B$8),Annahmen!$B$8+SQRT(Ziehungen!C796*(Annahmen!$D$8-Annahmen!$B$8)*(Annahmen!$C$8-Annahmen!$B$8)),Annahmen!$D$8-SQRT((1-Ziehungen!C796)*(Annahmen!$D$8-Annahmen!$B$8)*(Annahmen!$D$8-Annahmen!$C$8)))))</x:f>
        <x:v>7915.999690540259</x:v>
      </x:c>
      <x:c r="D796" s="18" t="n">
        <x:f>IF(Annahmen!$B$15&lt;&gt;"gültig","",IF(Annahmen!$B$9=Annahmen!$D$9,Annahmen!$B$9,IF(Ziehungen!D796&lt;=(Annahmen!$C$9-Annahmen!$B$9)/(Annahmen!$D$9-Annahmen!$B$9),Annahmen!$B$9+SQRT(Ziehungen!D796*(Annahmen!$D$9-Annahmen!$B$9)*(Annahmen!$C$9-Annahmen!$B$9)),Annahmen!$D$9-SQRT((1-Ziehungen!D796)*(Annahmen!$D$9-Annahmen!$B$9)*(Annahmen!$D$9-Annahmen!$C$9)))))</x:f>
        <x:v>1807.7452159240343</x:v>
      </x:c>
      <x:c r="E796" s="18" t="n">
        <x:f>IF(Annahmen!$B$15="gültig",SUM(B796:D796),"")</x:f>
        <x:v>21195.34458659633</x:v>
      </x:c>
      <x:c r="F796" s="14" t="n">
        <x:f>IF(Annahmen!$B$15="gültig",IF(E796&gt;Annahmen!$B$12,1,0),"")</x:f>
        <x:v>1</x:v>
      </x:c>
    </x:row>
    <x:row r="797" ht="23" customHeight="1">
      <x:c r="A797" s="14" t="n">
        <x:f>Ziehungen!A797</x:f>
        <x:v>791</x:v>
      </x:c>
      <x:c r="B797" s="18" t="n">
        <x:f>IF(Annahmen!$B$15&lt;&gt;"gültig","",IF(Annahmen!$B$7=Annahmen!$D$7,Annahmen!$B$7,IF(Ziehungen!B797&lt;=(Annahmen!$C$7-Annahmen!$B$7)/(Annahmen!$D$7-Annahmen!$B$7),Annahmen!$B$7+SQRT(Ziehungen!B797*(Annahmen!$D$7-Annahmen!$B$7)*(Annahmen!$C$7-Annahmen!$B$7)),Annahmen!$D$7-SQRT((1-Ziehungen!B797)*(Annahmen!$D$7-Annahmen!$B$7)*(Annahmen!$D$7-Annahmen!$C$7)))))</x:f>
        <x:v>12635.166944500375</x:v>
      </x:c>
      <x:c r="C797" s="18" t="n">
        <x:f>IF(Annahmen!$B$15&lt;&gt;"gültig","",IF(Annahmen!$B$8=Annahmen!$D$8,Annahmen!$B$8,IF(Ziehungen!C797&lt;=(Annahmen!$C$8-Annahmen!$B$8)/(Annahmen!$D$8-Annahmen!$B$8),Annahmen!$B$8+SQRT(Ziehungen!C797*(Annahmen!$D$8-Annahmen!$B$8)*(Annahmen!$C$8-Annahmen!$B$8)),Annahmen!$D$8-SQRT((1-Ziehungen!C797)*(Annahmen!$D$8-Annahmen!$B$8)*(Annahmen!$D$8-Annahmen!$C$8)))))</x:f>
        <x:v>6988.165927142792</x:v>
      </x:c>
      <x:c r="D797" s="18" t="n">
        <x:f>IF(Annahmen!$B$15&lt;&gt;"gültig","",IF(Annahmen!$B$9=Annahmen!$D$9,Annahmen!$B$9,IF(Ziehungen!D797&lt;=(Annahmen!$C$9-Annahmen!$B$9)/(Annahmen!$D$9-Annahmen!$B$9),Annahmen!$B$9+SQRT(Ziehungen!D797*(Annahmen!$D$9-Annahmen!$B$9)*(Annahmen!$C$9-Annahmen!$B$9)),Annahmen!$D$9-SQRT((1-Ziehungen!D797)*(Annahmen!$D$9-Annahmen!$B$9)*(Annahmen!$D$9-Annahmen!$C$9)))))</x:f>
        <x:v>2371.3180559009643</x:v>
      </x:c>
      <x:c r="E797" s="18" t="n">
        <x:f>IF(Annahmen!$B$15="gültig",SUM(B797:D797),"")</x:f>
        <x:v>21994.65092754413</x:v>
      </x:c>
      <x:c r="F797" s="14" t="n">
        <x:f>IF(Annahmen!$B$15="gültig",IF(E797&gt;Annahmen!$B$12,1,0),"")</x:f>
        <x:v>1</x:v>
      </x:c>
    </x:row>
    <x:row r="798" ht="23" customHeight="1">
      <x:c r="A798" s="14" t="n">
        <x:f>Ziehungen!A798</x:f>
        <x:v>792</x:v>
      </x:c>
      <x:c r="B798" s="18" t="n">
        <x:f>IF(Annahmen!$B$15&lt;&gt;"gültig","",IF(Annahmen!$B$7=Annahmen!$D$7,Annahmen!$B$7,IF(Ziehungen!B798&lt;=(Annahmen!$C$7-Annahmen!$B$7)/(Annahmen!$D$7-Annahmen!$B$7),Annahmen!$B$7+SQRT(Ziehungen!B798*(Annahmen!$D$7-Annahmen!$B$7)*(Annahmen!$C$7-Annahmen!$B$7)),Annahmen!$D$7-SQRT((1-Ziehungen!B798)*(Annahmen!$D$7-Annahmen!$B$7)*(Annahmen!$D$7-Annahmen!$C$7)))))</x:f>
        <x:v>9635.106641227154</x:v>
      </x:c>
      <x:c r="C798" s="18" t="n">
        <x:f>IF(Annahmen!$B$15&lt;&gt;"gültig","",IF(Annahmen!$B$8=Annahmen!$D$8,Annahmen!$B$8,IF(Ziehungen!C798&lt;=(Annahmen!$C$8-Annahmen!$B$8)/(Annahmen!$D$8-Annahmen!$B$8),Annahmen!$B$8+SQRT(Ziehungen!C798*(Annahmen!$D$8-Annahmen!$B$8)*(Annahmen!$C$8-Annahmen!$B$8)),Annahmen!$D$8-SQRT((1-Ziehungen!C798)*(Annahmen!$D$8-Annahmen!$B$8)*(Annahmen!$D$8-Annahmen!$C$8)))))</x:f>
        <x:v>7498.028824861038</x:v>
      </x:c>
      <x:c r="D798" s="18" t="n">
        <x:f>IF(Annahmen!$B$15&lt;&gt;"gültig","",IF(Annahmen!$B$9=Annahmen!$D$9,Annahmen!$B$9,IF(Ziehungen!D798&lt;=(Annahmen!$C$9-Annahmen!$B$9)/(Annahmen!$D$9-Annahmen!$B$9),Annahmen!$B$9+SQRT(Ziehungen!D798*(Annahmen!$D$9-Annahmen!$B$9)*(Annahmen!$C$9-Annahmen!$B$9)),Annahmen!$D$9-SQRT((1-Ziehungen!D798)*(Annahmen!$D$9-Annahmen!$B$9)*(Annahmen!$D$9-Annahmen!$C$9)))))</x:f>
        <x:v>2172.4894073260466</x:v>
      </x:c>
      <x:c r="E798" s="18" t="n">
        <x:f>IF(Annahmen!$B$15="gültig",SUM(B798:D798),"")</x:f>
        <x:v>19305.62487341424</x:v>
      </x:c>
      <x:c r="F798" s="14" t="n">
        <x:f>IF(Annahmen!$B$15="gültig",IF(E798&gt;Annahmen!$B$12,1,0),"")</x:f>
        <x:v>0</x:v>
      </x:c>
    </x:row>
    <x:row r="799" ht="23" customHeight="1">
      <x:c r="A799" s="14" t="n">
        <x:f>Ziehungen!A799</x:f>
        <x:v>793</x:v>
      </x:c>
      <x:c r="B799" s="18" t="n">
        <x:f>IF(Annahmen!$B$15&lt;&gt;"gültig","",IF(Annahmen!$B$7=Annahmen!$D$7,Annahmen!$B$7,IF(Ziehungen!B799&lt;=(Annahmen!$C$7-Annahmen!$B$7)/(Annahmen!$D$7-Annahmen!$B$7),Annahmen!$B$7+SQRT(Ziehungen!B799*(Annahmen!$D$7-Annahmen!$B$7)*(Annahmen!$C$7-Annahmen!$B$7)),Annahmen!$D$7-SQRT((1-Ziehungen!B799)*(Annahmen!$D$7-Annahmen!$B$7)*(Annahmen!$D$7-Annahmen!$C$7)))))</x:f>
        <x:v>8575.164171114195</x:v>
      </x:c>
      <x:c r="C799" s="18" t="n">
        <x:f>IF(Annahmen!$B$15&lt;&gt;"gültig","",IF(Annahmen!$B$8=Annahmen!$D$8,Annahmen!$B$8,IF(Ziehungen!C799&lt;=(Annahmen!$C$8-Annahmen!$B$8)/(Annahmen!$D$8-Annahmen!$B$8),Annahmen!$B$8+SQRT(Ziehungen!C799*(Annahmen!$D$8-Annahmen!$B$8)*(Annahmen!$C$8-Annahmen!$B$8)),Annahmen!$D$8-SQRT((1-Ziehungen!C799)*(Annahmen!$D$8-Annahmen!$B$8)*(Annahmen!$D$8-Annahmen!$C$8)))))</x:f>
        <x:v>6692.617104523805</x:v>
      </x:c>
      <x:c r="D799" s="18" t="n">
        <x:f>IF(Annahmen!$B$15&lt;&gt;"gültig","",IF(Annahmen!$B$9=Annahmen!$D$9,Annahmen!$B$9,IF(Ziehungen!D799&lt;=(Annahmen!$C$9-Annahmen!$B$9)/(Annahmen!$D$9-Annahmen!$B$9),Annahmen!$B$9+SQRT(Ziehungen!D799*(Annahmen!$D$9-Annahmen!$B$9)*(Annahmen!$C$9-Annahmen!$B$9)),Annahmen!$D$9-SQRT((1-Ziehungen!D799)*(Annahmen!$D$9-Annahmen!$B$9)*(Annahmen!$D$9-Annahmen!$C$9)))))</x:f>
        <x:v>2131.7682530635966</x:v>
      </x:c>
      <x:c r="E799" s="18" t="n">
        <x:f>IF(Annahmen!$B$15="gültig",SUM(B799:D799),"")</x:f>
        <x:v>17399.5495287016</x:v>
      </x:c>
      <x:c r="F799" s="14" t="n">
        <x:f>IF(Annahmen!$B$15="gültig",IF(E799&gt;Annahmen!$B$12,1,0),"")</x:f>
        <x:v>0</x:v>
      </x:c>
    </x:row>
    <x:row r="800" ht="23" customHeight="1">
      <x:c r="A800" s="14" t="n">
        <x:f>Ziehungen!A800</x:f>
        <x:v>794</x:v>
      </x:c>
      <x:c r="B800" s="18" t="n">
        <x:f>IF(Annahmen!$B$15&lt;&gt;"gültig","",IF(Annahmen!$B$7=Annahmen!$D$7,Annahmen!$B$7,IF(Ziehungen!B800&lt;=(Annahmen!$C$7-Annahmen!$B$7)/(Annahmen!$D$7-Annahmen!$B$7),Annahmen!$B$7+SQRT(Ziehungen!B800*(Annahmen!$D$7-Annahmen!$B$7)*(Annahmen!$C$7-Annahmen!$B$7)),Annahmen!$D$7-SQRT((1-Ziehungen!B800)*(Annahmen!$D$7-Annahmen!$B$7)*(Annahmen!$D$7-Annahmen!$C$7)))))</x:f>
        <x:v>9584.081789806525</x:v>
      </x:c>
      <x:c r="C800" s="18" t="n">
        <x:f>IF(Annahmen!$B$15&lt;&gt;"gültig","",IF(Annahmen!$B$8=Annahmen!$D$8,Annahmen!$B$8,IF(Ziehungen!C800&lt;=(Annahmen!$C$8-Annahmen!$B$8)/(Annahmen!$D$8-Annahmen!$B$8),Annahmen!$B$8+SQRT(Ziehungen!C800*(Annahmen!$D$8-Annahmen!$B$8)*(Annahmen!$C$8-Annahmen!$B$8)),Annahmen!$D$8-SQRT((1-Ziehungen!C800)*(Annahmen!$D$8-Annahmen!$B$8)*(Annahmen!$D$8-Annahmen!$C$8)))))</x:f>
        <x:v>6402.256221493598</x:v>
      </x:c>
      <x:c r="D800" s="18" t="n">
        <x:f>IF(Annahmen!$B$15&lt;&gt;"gültig","",IF(Annahmen!$B$9=Annahmen!$D$9,Annahmen!$B$9,IF(Ziehungen!D800&lt;=(Annahmen!$C$9-Annahmen!$B$9)/(Annahmen!$D$9-Annahmen!$B$9),Annahmen!$B$9+SQRT(Ziehungen!D800*(Annahmen!$D$9-Annahmen!$B$9)*(Annahmen!$C$9-Annahmen!$B$9)),Annahmen!$D$9-SQRT((1-Ziehungen!D800)*(Annahmen!$D$9-Annahmen!$B$9)*(Annahmen!$D$9-Annahmen!$C$9)))))</x:f>
        <x:v>1580.4302840108664</x:v>
      </x:c>
      <x:c r="E800" s="18" t="n">
        <x:f>IF(Annahmen!$B$15="gültig",SUM(B800:D800),"")</x:f>
        <x:v>17566.768295310987</x:v>
      </x:c>
      <x:c r="F800" s="14" t="n">
        <x:f>IF(Annahmen!$B$15="gültig",IF(E800&gt;Annahmen!$B$12,1,0),"")</x:f>
        <x:v>0</x:v>
      </x:c>
    </x:row>
    <x:row r="801" ht="23" customHeight="1">
      <x:c r="A801" s="14" t="n">
        <x:f>Ziehungen!A801</x:f>
        <x:v>795</x:v>
      </x:c>
      <x:c r="B801" s="18" t="n">
        <x:f>IF(Annahmen!$B$15&lt;&gt;"gültig","",IF(Annahmen!$B$7=Annahmen!$D$7,Annahmen!$B$7,IF(Ziehungen!B801&lt;=(Annahmen!$C$7-Annahmen!$B$7)/(Annahmen!$D$7-Annahmen!$B$7),Annahmen!$B$7+SQRT(Ziehungen!B801*(Annahmen!$D$7-Annahmen!$B$7)*(Annahmen!$C$7-Annahmen!$B$7)),Annahmen!$D$7-SQRT((1-Ziehungen!B801)*(Annahmen!$D$7-Annahmen!$B$7)*(Annahmen!$D$7-Annahmen!$C$7)))))</x:f>
        <x:v>10427.471667329966</x:v>
      </x:c>
      <x:c r="C801" s="18" t="n">
        <x:f>IF(Annahmen!$B$15&lt;&gt;"gültig","",IF(Annahmen!$B$8=Annahmen!$D$8,Annahmen!$B$8,IF(Ziehungen!C801&lt;=(Annahmen!$C$8-Annahmen!$B$8)/(Annahmen!$D$8-Annahmen!$B$8),Annahmen!$B$8+SQRT(Ziehungen!C801*(Annahmen!$D$8-Annahmen!$B$8)*(Annahmen!$C$8-Annahmen!$B$8)),Annahmen!$D$8-SQRT((1-Ziehungen!C801)*(Annahmen!$D$8-Annahmen!$B$8)*(Annahmen!$D$8-Annahmen!$C$8)))))</x:f>
        <x:v>5522.9285368871115</x:v>
      </x:c>
      <x:c r="D801" s="18" t="n">
        <x:f>IF(Annahmen!$B$15&lt;&gt;"gültig","",IF(Annahmen!$B$9=Annahmen!$D$9,Annahmen!$B$9,IF(Ziehungen!D801&lt;=(Annahmen!$C$9-Annahmen!$B$9)/(Annahmen!$D$9-Annahmen!$B$9),Annahmen!$B$9+SQRT(Ziehungen!D801*(Annahmen!$D$9-Annahmen!$B$9)*(Annahmen!$C$9-Annahmen!$B$9)),Annahmen!$D$9-SQRT((1-Ziehungen!D801)*(Annahmen!$D$9-Annahmen!$B$9)*(Annahmen!$D$9-Annahmen!$C$9)))))</x:f>
        <x:v>1970.1616674359195</x:v>
      </x:c>
      <x:c r="E801" s="18" t="n">
        <x:f>IF(Annahmen!$B$15="gültig",SUM(B801:D801),"")</x:f>
        <x:v>17920.561871652997</x:v>
      </x:c>
      <x:c r="F801" s="14" t="n">
        <x:f>IF(Annahmen!$B$15="gültig",IF(E801&gt;Annahmen!$B$12,1,0),"")</x:f>
        <x:v>0</x:v>
      </x:c>
    </x:row>
    <x:row r="802" ht="23" customHeight="1">
      <x:c r="A802" s="14" t="n">
        <x:f>Ziehungen!A802</x:f>
        <x:v>796</x:v>
      </x:c>
      <x:c r="B802" s="18" t="n">
        <x:f>IF(Annahmen!$B$15&lt;&gt;"gültig","",IF(Annahmen!$B$7=Annahmen!$D$7,Annahmen!$B$7,IF(Ziehungen!B802&lt;=(Annahmen!$C$7-Annahmen!$B$7)/(Annahmen!$D$7-Annahmen!$B$7),Annahmen!$B$7+SQRT(Ziehungen!B802*(Annahmen!$D$7-Annahmen!$B$7)*(Annahmen!$C$7-Annahmen!$B$7)),Annahmen!$D$7-SQRT((1-Ziehungen!B802)*(Annahmen!$D$7-Annahmen!$B$7)*(Annahmen!$D$7-Annahmen!$C$7)))))</x:f>
        <x:v>9827.012350472492</x:v>
      </x:c>
      <x:c r="C802" s="18" t="n">
        <x:f>IF(Annahmen!$B$15&lt;&gt;"gültig","",IF(Annahmen!$B$8=Annahmen!$D$8,Annahmen!$B$8,IF(Ziehungen!C802&lt;=(Annahmen!$C$8-Annahmen!$B$8)/(Annahmen!$D$8-Annahmen!$B$8),Annahmen!$B$8+SQRT(Ziehungen!C802*(Annahmen!$D$8-Annahmen!$B$8)*(Annahmen!$C$8-Annahmen!$B$8)),Annahmen!$D$8-SQRT((1-Ziehungen!C802)*(Annahmen!$D$8-Annahmen!$B$8)*(Annahmen!$D$8-Annahmen!$C$8)))))</x:f>
        <x:v>7290.711982147463</x:v>
      </x:c>
      <x:c r="D802" s="18" t="n">
        <x:f>IF(Annahmen!$B$15&lt;&gt;"gültig","",IF(Annahmen!$B$9=Annahmen!$D$9,Annahmen!$B$9,IF(Ziehungen!D802&lt;=(Annahmen!$C$9-Annahmen!$B$9)/(Annahmen!$D$9-Annahmen!$B$9),Annahmen!$B$9+SQRT(Ziehungen!D802*(Annahmen!$D$9-Annahmen!$B$9)*(Annahmen!$C$9-Annahmen!$B$9)),Annahmen!$D$9-SQRT((1-Ziehungen!D802)*(Annahmen!$D$9-Annahmen!$B$9)*(Annahmen!$D$9-Annahmen!$C$9)))))</x:f>
        <x:v>1980.6545263427838</x:v>
      </x:c>
      <x:c r="E802" s="18" t="n">
        <x:f>IF(Annahmen!$B$15="gültig",SUM(B802:D802),"")</x:f>
        <x:v>19098.378858962737</x:v>
      </x:c>
      <x:c r="F802" s="14" t="n">
        <x:f>IF(Annahmen!$B$15="gültig",IF(E802&gt;Annahmen!$B$12,1,0),"")</x:f>
        <x:v>0</x:v>
      </x:c>
    </x:row>
    <x:row r="803" ht="23" customHeight="1">
      <x:c r="A803" s="14" t="n">
        <x:f>Ziehungen!A803</x:f>
        <x:v>797</x:v>
      </x:c>
      <x:c r="B803" s="18" t="n">
        <x:f>IF(Annahmen!$B$15&lt;&gt;"gültig","",IF(Annahmen!$B$7=Annahmen!$D$7,Annahmen!$B$7,IF(Ziehungen!B803&lt;=(Annahmen!$C$7-Annahmen!$B$7)/(Annahmen!$D$7-Annahmen!$B$7),Annahmen!$B$7+SQRT(Ziehungen!B803*(Annahmen!$D$7-Annahmen!$B$7)*(Annahmen!$C$7-Annahmen!$B$7)),Annahmen!$D$7-SQRT((1-Ziehungen!B803)*(Annahmen!$D$7-Annahmen!$B$7)*(Annahmen!$D$7-Annahmen!$C$7)))))</x:f>
        <x:v>11563.853056531247</x:v>
      </x:c>
      <x:c r="C803" s="18" t="n">
        <x:f>IF(Annahmen!$B$15&lt;&gt;"gültig","",IF(Annahmen!$B$8=Annahmen!$D$8,Annahmen!$B$8,IF(Ziehungen!C803&lt;=(Annahmen!$C$8-Annahmen!$B$8)/(Annahmen!$D$8-Annahmen!$B$8),Annahmen!$B$8+SQRT(Ziehungen!C803*(Annahmen!$D$8-Annahmen!$B$8)*(Annahmen!$C$8-Annahmen!$B$8)),Annahmen!$D$8-SQRT((1-Ziehungen!C803)*(Annahmen!$D$8-Annahmen!$B$8)*(Annahmen!$D$8-Annahmen!$C$8)))))</x:f>
        <x:v>5990.442384398705</x:v>
      </x:c>
      <x:c r="D803" s="18" t="n">
        <x:f>IF(Annahmen!$B$15&lt;&gt;"gültig","",IF(Annahmen!$B$9=Annahmen!$D$9,Annahmen!$B$9,IF(Ziehungen!D803&lt;=(Annahmen!$C$9-Annahmen!$B$9)/(Annahmen!$D$9-Annahmen!$B$9),Annahmen!$B$9+SQRT(Ziehungen!D803*(Annahmen!$D$9-Annahmen!$B$9)*(Annahmen!$C$9-Annahmen!$B$9)),Annahmen!$D$9-SQRT((1-Ziehungen!D803)*(Annahmen!$D$9-Annahmen!$B$9)*(Annahmen!$D$9-Annahmen!$C$9)))))</x:f>
        <x:v>1689.8613914462344</x:v>
      </x:c>
      <x:c r="E803" s="18" t="n">
        <x:f>IF(Annahmen!$B$15="gültig",SUM(B803:D803),"")</x:f>
        <x:v>19244.156832376186</x:v>
      </x:c>
      <x:c r="F803" s="14" t="n">
        <x:f>IF(Annahmen!$B$15="gültig",IF(E803&gt;Annahmen!$B$12,1,0),"")</x:f>
        <x:v>0</x:v>
      </x:c>
    </x:row>
    <x:row r="804" ht="23" customHeight="1">
      <x:c r="A804" s="14" t="n">
        <x:f>Ziehungen!A804</x:f>
        <x:v>798</x:v>
      </x:c>
      <x:c r="B804" s="18" t="n">
        <x:f>IF(Annahmen!$B$15&lt;&gt;"gültig","",IF(Annahmen!$B$7=Annahmen!$D$7,Annahmen!$B$7,IF(Ziehungen!B804&lt;=(Annahmen!$C$7-Annahmen!$B$7)/(Annahmen!$D$7-Annahmen!$B$7),Annahmen!$B$7+SQRT(Ziehungen!B804*(Annahmen!$D$7-Annahmen!$B$7)*(Annahmen!$C$7-Annahmen!$B$7)),Annahmen!$D$7-SQRT((1-Ziehungen!B804)*(Annahmen!$D$7-Annahmen!$B$7)*(Annahmen!$D$7-Annahmen!$C$7)))))</x:f>
        <x:v>9932.609038241815</x:v>
      </x:c>
      <x:c r="C804" s="18" t="n">
        <x:f>IF(Annahmen!$B$15&lt;&gt;"gültig","",IF(Annahmen!$B$8=Annahmen!$D$8,Annahmen!$B$8,IF(Ziehungen!C804&lt;=(Annahmen!$C$8-Annahmen!$B$8)/(Annahmen!$D$8-Annahmen!$B$8),Annahmen!$B$8+SQRT(Ziehungen!C804*(Annahmen!$D$8-Annahmen!$B$8)*(Annahmen!$C$8-Annahmen!$B$8)),Annahmen!$D$8-SQRT((1-Ziehungen!C804)*(Annahmen!$D$8-Annahmen!$B$8)*(Annahmen!$D$8-Annahmen!$C$8)))))</x:f>
        <x:v>8014.874868835745</x:v>
      </x:c>
      <x:c r="D804" s="18" t="n">
        <x:f>IF(Annahmen!$B$15&lt;&gt;"gültig","",IF(Annahmen!$B$9=Annahmen!$D$9,Annahmen!$B$9,IF(Ziehungen!D804&lt;=(Annahmen!$C$9-Annahmen!$B$9)/(Annahmen!$D$9-Annahmen!$B$9),Annahmen!$B$9+SQRT(Ziehungen!D804*(Annahmen!$D$9-Annahmen!$B$9)*(Annahmen!$C$9-Annahmen!$B$9)),Annahmen!$D$9-SQRT((1-Ziehungen!D804)*(Annahmen!$D$9-Annahmen!$B$9)*(Annahmen!$D$9-Annahmen!$C$9)))))</x:f>
        <x:v>2046.1603708342518</x:v>
      </x:c>
      <x:c r="E804" s="18" t="n">
        <x:f>IF(Annahmen!$B$15="gültig",SUM(B804:D804),"")</x:f>
        <x:v>19993.64427791181</x:v>
      </x:c>
      <x:c r="F804" s="14" t="n">
        <x:f>IF(Annahmen!$B$15="gültig",IF(E804&gt;Annahmen!$B$12,1,0),"")</x:f>
        <x:v>0</x:v>
      </x:c>
    </x:row>
    <x:row r="805" ht="23" customHeight="1">
      <x:c r="A805" s="14" t="n">
        <x:f>Ziehungen!A805</x:f>
        <x:v>799</x:v>
      </x:c>
      <x:c r="B805" s="18" t="n">
        <x:f>IF(Annahmen!$B$15&lt;&gt;"gültig","",IF(Annahmen!$B$7=Annahmen!$D$7,Annahmen!$B$7,IF(Ziehungen!B805&lt;=(Annahmen!$C$7-Annahmen!$B$7)/(Annahmen!$D$7-Annahmen!$B$7),Annahmen!$B$7+SQRT(Ziehungen!B805*(Annahmen!$D$7-Annahmen!$B$7)*(Annahmen!$C$7-Annahmen!$B$7)),Annahmen!$D$7-SQRT((1-Ziehungen!B805)*(Annahmen!$D$7-Annahmen!$B$7)*(Annahmen!$D$7-Annahmen!$C$7)))))</x:f>
        <x:v>11052.907017385398</x:v>
      </x:c>
      <x:c r="C805" s="18" t="n">
        <x:f>IF(Annahmen!$B$15&lt;&gt;"gültig","",IF(Annahmen!$B$8=Annahmen!$D$8,Annahmen!$B$8,IF(Ziehungen!C805&lt;=(Annahmen!$C$8-Annahmen!$B$8)/(Annahmen!$D$8-Annahmen!$B$8),Annahmen!$B$8+SQRT(Ziehungen!C805*(Annahmen!$D$8-Annahmen!$B$8)*(Annahmen!$C$8-Annahmen!$B$8)),Annahmen!$D$8-SQRT((1-Ziehungen!C805)*(Annahmen!$D$8-Annahmen!$B$8)*(Annahmen!$D$8-Annahmen!$C$8)))))</x:f>
        <x:v>5884.237507902939</x:v>
      </x:c>
      <x:c r="D805" s="18" t="n">
        <x:f>IF(Annahmen!$B$15&lt;&gt;"gültig","",IF(Annahmen!$B$9=Annahmen!$D$9,Annahmen!$B$9,IF(Ziehungen!D805&lt;=(Annahmen!$C$9-Annahmen!$B$9)/(Annahmen!$D$9-Annahmen!$B$9),Annahmen!$B$9+SQRT(Ziehungen!D805*(Annahmen!$D$9-Annahmen!$B$9)*(Annahmen!$C$9-Annahmen!$B$9)),Annahmen!$D$9-SQRT((1-Ziehungen!D805)*(Annahmen!$D$9-Annahmen!$B$9)*(Annahmen!$D$9-Annahmen!$C$9)))))</x:f>
        <x:v>1669.043389805779</x:v>
      </x:c>
      <x:c r="E805" s="18" t="n">
        <x:f>IF(Annahmen!$B$15="gültig",SUM(B805:D805),"")</x:f>
        <x:v>18606.187915094113</x:v>
      </x:c>
      <x:c r="F805" s="14" t="n">
        <x:f>IF(Annahmen!$B$15="gültig",IF(E805&gt;Annahmen!$B$12,1,0),"")</x:f>
        <x:v>0</x:v>
      </x:c>
    </x:row>
    <x:row r="806" ht="23" customHeight="1">
      <x:c r="A806" s="14" t="n">
        <x:f>Ziehungen!A806</x:f>
        <x:v>800</x:v>
      </x:c>
      <x:c r="B806" s="18" t="n">
        <x:f>IF(Annahmen!$B$15&lt;&gt;"gültig","",IF(Annahmen!$B$7=Annahmen!$D$7,Annahmen!$B$7,IF(Ziehungen!B806&lt;=(Annahmen!$C$7-Annahmen!$B$7)/(Annahmen!$D$7-Annahmen!$B$7),Annahmen!$B$7+SQRT(Ziehungen!B806*(Annahmen!$D$7-Annahmen!$B$7)*(Annahmen!$C$7-Annahmen!$B$7)),Annahmen!$D$7-SQRT((1-Ziehungen!B806)*(Annahmen!$D$7-Annahmen!$B$7)*(Annahmen!$D$7-Annahmen!$C$7)))))</x:f>
        <x:v>8882.011667750945</x:v>
      </x:c>
      <x:c r="C806" s="18" t="n">
        <x:f>IF(Annahmen!$B$15&lt;&gt;"gültig","",IF(Annahmen!$B$8=Annahmen!$D$8,Annahmen!$B$8,IF(Ziehungen!C806&lt;=(Annahmen!$C$8-Annahmen!$B$8)/(Annahmen!$D$8-Annahmen!$B$8),Annahmen!$B$8+SQRT(Ziehungen!C806*(Annahmen!$D$8-Annahmen!$B$8)*(Annahmen!$C$8-Annahmen!$B$8)),Annahmen!$D$8-SQRT((1-Ziehungen!C806)*(Annahmen!$D$8-Annahmen!$B$8)*(Annahmen!$D$8-Annahmen!$C$8)))))</x:f>
        <x:v>4651.448818586382</x:v>
      </x:c>
      <x:c r="D806" s="18" t="n">
        <x:f>IF(Annahmen!$B$15&lt;&gt;"gültig","",IF(Annahmen!$B$9=Annahmen!$D$9,Annahmen!$B$9,IF(Ziehungen!D806&lt;=(Annahmen!$C$9-Annahmen!$B$9)/(Annahmen!$D$9-Annahmen!$B$9),Annahmen!$B$9+SQRT(Ziehungen!D806*(Annahmen!$D$9-Annahmen!$B$9)*(Annahmen!$C$9-Annahmen!$B$9)),Annahmen!$D$9-SQRT((1-Ziehungen!D806)*(Annahmen!$D$9-Annahmen!$B$9)*(Annahmen!$D$9-Annahmen!$C$9)))))</x:f>
        <x:v>1359.5954852601542</x:v>
      </x:c>
      <x:c r="E806" s="18" t="n">
        <x:f>IF(Annahmen!$B$15="gültig",SUM(B806:D806),"")</x:f>
        <x:v>14893.055971597481</x:v>
      </x:c>
      <x:c r="F806" s="14" t="n">
        <x:f>IF(Annahmen!$B$15="gültig",IF(E806&gt;Annahmen!$B$12,1,0),"")</x:f>
        <x:v>0</x:v>
      </x:c>
    </x:row>
    <x:row r="807" ht="23" customHeight="1">
      <x:c r="A807" s="14" t="n">
        <x:f>Ziehungen!A807</x:f>
        <x:v>801</x:v>
      </x:c>
      <x:c r="B807" s="18" t="n">
        <x:f>IF(Annahmen!$B$15&lt;&gt;"gültig","",IF(Annahmen!$B$7=Annahmen!$D$7,Annahmen!$B$7,IF(Ziehungen!B807&lt;=(Annahmen!$C$7-Annahmen!$B$7)/(Annahmen!$D$7-Annahmen!$B$7),Annahmen!$B$7+SQRT(Ziehungen!B807*(Annahmen!$D$7-Annahmen!$B$7)*(Annahmen!$C$7-Annahmen!$B$7)),Annahmen!$D$7-SQRT((1-Ziehungen!B807)*(Annahmen!$D$7-Annahmen!$B$7)*(Annahmen!$D$7-Annahmen!$C$7)))))</x:f>
        <x:v>10440.863757834843</x:v>
      </x:c>
      <x:c r="C807" s="18" t="n">
        <x:f>IF(Annahmen!$B$15&lt;&gt;"gültig","",IF(Annahmen!$B$8=Annahmen!$D$8,Annahmen!$B$8,IF(Ziehungen!C807&lt;=(Annahmen!$C$8-Annahmen!$B$8)/(Annahmen!$D$8-Annahmen!$B$8),Annahmen!$B$8+SQRT(Ziehungen!C807*(Annahmen!$D$8-Annahmen!$B$8)*(Annahmen!$C$8-Annahmen!$B$8)),Annahmen!$D$8-SQRT((1-Ziehungen!C807)*(Annahmen!$D$8-Annahmen!$B$8)*(Annahmen!$D$8-Annahmen!$C$8)))))</x:f>
        <x:v>6667.210648302247</x:v>
      </x:c>
      <x:c r="D807" s="18" t="n">
        <x:f>IF(Annahmen!$B$15&lt;&gt;"gültig","",IF(Annahmen!$B$9=Annahmen!$D$9,Annahmen!$B$9,IF(Ziehungen!D807&lt;=(Annahmen!$C$9-Annahmen!$B$9)/(Annahmen!$D$9-Annahmen!$B$9),Annahmen!$B$9+SQRT(Ziehungen!D807*(Annahmen!$D$9-Annahmen!$B$9)*(Annahmen!$C$9-Annahmen!$B$9)),Annahmen!$D$9-SQRT((1-Ziehungen!D807)*(Annahmen!$D$9-Annahmen!$B$9)*(Annahmen!$D$9-Annahmen!$C$9)))))</x:f>
        <x:v>1786.937566989748</x:v>
      </x:c>
      <x:c r="E807" s="18" t="n">
        <x:f>IF(Annahmen!$B$15="gültig",SUM(B807:D807),"")</x:f>
        <x:v>18895.01197312684</x:v>
      </x:c>
      <x:c r="F807" s="14" t="n">
        <x:f>IF(Annahmen!$B$15="gültig",IF(E807&gt;Annahmen!$B$12,1,0),"")</x:f>
        <x:v>0</x:v>
      </x:c>
    </x:row>
    <x:row r="808" ht="23" customHeight="1">
      <x:c r="A808" s="14" t="n">
        <x:f>Ziehungen!A808</x:f>
        <x:v>802</x:v>
      </x:c>
      <x:c r="B808" s="18" t="n">
        <x:f>IF(Annahmen!$B$15&lt;&gt;"gültig","",IF(Annahmen!$B$7=Annahmen!$D$7,Annahmen!$B$7,IF(Ziehungen!B808&lt;=(Annahmen!$C$7-Annahmen!$B$7)/(Annahmen!$D$7-Annahmen!$B$7),Annahmen!$B$7+SQRT(Ziehungen!B808*(Annahmen!$D$7-Annahmen!$B$7)*(Annahmen!$C$7-Annahmen!$B$7)),Annahmen!$D$7-SQRT((1-Ziehungen!B808)*(Annahmen!$D$7-Annahmen!$B$7)*(Annahmen!$D$7-Annahmen!$C$7)))))</x:f>
        <x:v>10990.90586400937</x:v>
      </x:c>
      <x:c r="C808" s="18" t="n">
        <x:f>IF(Annahmen!$B$15&lt;&gt;"gültig","",IF(Annahmen!$B$8=Annahmen!$D$8,Annahmen!$B$8,IF(Ziehungen!C808&lt;=(Annahmen!$C$8-Annahmen!$B$8)/(Annahmen!$D$8-Annahmen!$B$8),Annahmen!$B$8+SQRT(Ziehungen!C808*(Annahmen!$D$8-Annahmen!$B$8)*(Annahmen!$C$8-Annahmen!$B$8)),Annahmen!$D$8-SQRT((1-Ziehungen!C808)*(Annahmen!$D$8-Annahmen!$B$8)*(Annahmen!$D$8-Annahmen!$C$8)))))</x:f>
        <x:v>5988.162442858886</x:v>
      </x:c>
      <x:c r="D808" s="18" t="n">
        <x:f>IF(Annahmen!$B$15&lt;&gt;"gültig","",IF(Annahmen!$B$9=Annahmen!$D$9,Annahmen!$B$9,IF(Ziehungen!D808&lt;=(Annahmen!$C$9-Annahmen!$B$9)/(Annahmen!$D$9-Annahmen!$B$9),Annahmen!$B$9+SQRT(Ziehungen!D808*(Annahmen!$D$9-Annahmen!$B$9)*(Annahmen!$C$9-Annahmen!$B$9)),Annahmen!$D$9-SQRT((1-Ziehungen!D808)*(Annahmen!$D$9-Annahmen!$B$9)*(Annahmen!$D$9-Annahmen!$C$9)))))</x:f>
        <x:v>1302.6444295732986</x:v>
      </x:c>
      <x:c r="E808" s="18" t="n">
        <x:f>IF(Annahmen!$B$15="gültig",SUM(B808:D808),"")</x:f>
        <x:v>18281.712736441554</x:v>
      </x:c>
      <x:c r="F808" s="14" t="n">
        <x:f>IF(Annahmen!$B$15="gültig",IF(E808&gt;Annahmen!$B$12,1,0),"")</x:f>
        <x:v>0</x:v>
      </x:c>
    </x:row>
    <x:row r="809" ht="23" customHeight="1">
      <x:c r="A809" s="14" t="n">
        <x:f>Ziehungen!A809</x:f>
        <x:v>803</x:v>
      </x:c>
      <x:c r="B809" s="18" t="n">
        <x:f>IF(Annahmen!$B$15&lt;&gt;"gültig","",IF(Annahmen!$B$7=Annahmen!$D$7,Annahmen!$B$7,IF(Ziehungen!B809&lt;=(Annahmen!$C$7-Annahmen!$B$7)/(Annahmen!$D$7-Annahmen!$B$7),Annahmen!$B$7+SQRT(Ziehungen!B809*(Annahmen!$D$7-Annahmen!$B$7)*(Annahmen!$C$7-Annahmen!$B$7)),Annahmen!$D$7-SQRT((1-Ziehungen!B809)*(Annahmen!$D$7-Annahmen!$B$7)*(Annahmen!$D$7-Annahmen!$C$7)))))</x:f>
        <x:v>9310.689550804309</x:v>
      </x:c>
      <x:c r="C809" s="18" t="n">
        <x:f>IF(Annahmen!$B$15&lt;&gt;"gültig","",IF(Annahmen!$B$8=Annahmen!$D$8,Annahmen!$B$8,IF(Ziehungen!C809&lt;=(Annahmen!$C$8-Annahmen!$B$8)/(Annahmen!$D$8-Annahmen!$B$8),Annahmen!$B$8+SQRT(Ziehungen!C809*(Annahmen!$D$8-Annahmen!$B$8)*(Annahmen!$C$8-Annahmen!$B$8)),Annahmen!$D$8-SQRT((1-Ziehungen!C809)*(Annahmen!$D$8-Annahmen!$B$8)*(Annahmen!$D$8-Annahmen!$C$8)))))</x:f>
        <x:v>8304.966605626756</x:v>
      </x:c>
      <x:c r="D809" s="18" t="n">
        <x:f>IF(Annahmen!$B$15&lt;&gt;"gültig","",IF(Annahmen!$B$9=Annahmen!$D$9,Annahmen!$B$9,IF(Ziehungen!D809&lt;=(Annahmen!$C$9-Annahmen!$B$9)/(Annahmen!$D$9-Annahmen!$B$9),Annahmen!$B$9+SQRT(Ziehungen!D809*(Annahmen!$D$9-Annahmen!$B$9)*(Annahmen!$C$9-Annahmen!$B$9)),Annahmen!$D$9-SQRT((1-Ziehungen!D809)*(Annahmen!$D$9-Annahmen!$B$9)*(Annahmen!$D$9-Annahmen!$C$9)))))</x:f>
        <x:v>1329.243861083706</x:v>
      </x:c>
      <x:c r="E809" s="18" t="n">
        <x:f>IF(Annahmen!$B$15="gültig",SUM(B809:D809),"")</x:f>
        <x:v>18944.90001751477</x:v>
      </x:c>
      <x:c r="F809" s="14" t="n">
        <x:f>IF(Annahmen!$B$15="gültig",IF(E809&gt;Annahmen!$B$12,1,0),"")</x:f>
        <x:v>0</x:v>
      </x:c>
    </x:row>
    <x:row r="810" ht="23" customHeight="1">
      <x:c r="A810" s="14" t="n">
        <x:f>Ziehungen!A810</x:f>
        <x:v>804</x:v>
      </x:c>
      <x:c r="B810" s="18" t="n">
        <x:f>IF(Annahmen!$B$15&lt;&gt;"gültig","",IF(Annahmen!$B$7=Annahmen!$D$7,Annahmen!$B$7,IF(Ziehungen!B810&lt;=(Annahmen!$C$7-Annahmen!$B$7)/(Annahmen!$D$7-Annahmen!$B$7),Annahmen!$B$7+SQRT(Ziehungen!B810*(Annahmen!$D$7-Annahmen!$B$7)*(Annahmen!$C$7-Annahmen!$B$7)),Annahmen!$D$7-SQRT((1-Ziehungen!B810)*(Annahmen!$D$7-Annahmen!$B$7)*(Annahmen!$D$7-Annahmen!$C$7)))))</x:f>
        <x:v>9468.672578342375</x:v>
      </x:c>
      <x:c r="C810" s="18" t="n">
        <x:f>IF(Annahmen!$B$15&lt;&gt;"gültig","",IF(Annahmen!$B$8=Annahmen!$D$8,Annahmen!$B$8,IF(Ziehungen!C810&lt;=(Annahmen!$C$8-Annahmen!$B$8)/(Annahmen!$D$8-Annahmen!$B$8),Annahmen!$B$8+SQRT(Ziehungen!C810*(Annahmen!$D$8-Annahmen!$B$8)*(Annahmen!$C$8-Annahmen!$B$8)),Annahmen!$D$8-SQRT((1-Ziehungen!C810)*(Annahmen!$D$8-Annahmen!$B$8)*(Annahmen!$D$8-Annahmen!$C$8)))))</x:f>
        <x:v>4404.554940929639</x:v>
      </x:c>
      <x:c r="D810" s="18" t="n">
        <x:f>IF(Annahmen!$B$15&lt;&gt;"gültig","",IF(Annahmen!$B$9=Annahmen!$D$9,Annahmen!$B$9,IF(Ziehungen!D810&lt;=(Annahmen!$C$9-Annahmen!$B$9)/(Annahmen!$D$9-Annahmen!$B$9),Annahmen!$B$9+SQRT(Ziehungen!D810*(Annahmen!$D$9-Annahmen!$B$9)*(Annahmen!$C$9-Annahmen!$B$9)),Annahmen!$D$9-SQRT((1-Ziehungen!D810)*(Annahmen!$D$9-Annahmen!$B$9)*(Annahmen!$D$9-Annahmen!$C$9)))))</x:f>
        <x:v>2036.7500248980384</x:v>
      </x:c>
      <x:c r="E810" s="18" t="n">
        <x:f>IF(Annahmen!$B$15="gültig",SUM(B810:D810),"")</x:f>
        <x:v>15909.977544170053</x:v>
      </x:c>
      <x:c r="F810" s="14" t="n">
        <x:f>IF(Annahmen!$B$15="gültig",IF(E810&gt;Annahmen!$B$12,1,0),"")</x:f>
        <x:v>0</x:v>
      </x:c>
    </x:row>
    <x:row r="811" ht="23" customHeight="1">
      <x:c r="A811" s="14" t="n">
        <x:f>Ziehungen!A811</x:f>
        <x:v>805</x:v>
      </x:c>
      <x:c r="B811" s="18" t="n">
        <x:f>IF(Annahmen!$B$15&lt;&gt;"gültig","",IF(Annahmen!$B$7=Annahmen!$D$7,Annahmen!$B$7,IF(Ziehungen!B811&lt;=(Annahmen!$C$7-Annahmen!$B$7)/(Annahmen!$D$7-Annahmen!$B$7),Annahmen!$B$7+SQRT(Ziehungen!B811*(Annahmen!$D$7-Annahmen!$B$7)*(Annahmen!$C$7-Annahmen!$B$7)),Annahmen!$D$7-SQRT((1-Ziehungen!B811)*(Annahmen!$D$7-Annahmen!$B$7)*(Annahmen!$D$7-Annahmen!$C$7)))))</x:f>
        <x:v>12403.707657122764</x:v>
      </x:c>
      <x:c r="C811" s="18" t="n">
        <x:f>IF(Annahmen!$B$15&lt;&gt;"gültig","",IF(Annahmen!$B$8=Annahmen!$D$8,Annahmen!$B$8,IF(Ziehungen!C811&lt;=(Annahmen!$C$8-Annahmen!$B$8)/(Annahmen!$D$8-Annahmen!$B$8),Annahmen!$B$8+SQRT(Ziehungen!C811*(Annahmen!$D$8-Annahmen!$B$8)*(Annahmen!$C$8-Annahmen!$B$8)),Annahmen!$D$8-SQRT((1-Ziehungen!C811)*(Annahmen!$D$8-Annahmen!$B$8)*(Annahmen!$D$8-Annahmen!$C$8)))))</x:f>
        <x:v>6316.114224667877</x:v>
      </x:c>
      <x:c r="D811" s="18" t="n">
        <x:f>IF(Annahmen!$B$15&lt;&gt;"gültig","",IF(Annahmen!$B$9=Annahmen!$D$9,Annahmen!$B$9,IF(Ziehungen!D811&lt;=(Annahmen!$C$9-Annahmen!$B$9)/(Annahmen!$D$9-Annahmen!$B$9),Annahmen!$B$9+SQRT(Ziehungen!D811*(Annahmen!$D$9-Annahmen!$B$9)*(Annahmen!$C$9-Annahmen!$B$9)),Annahmen!$D$9-SQRT((1-Ziehungen!D811)*(Annahmen!$D$9-Annahmen!$B$9)*(Annahmen!$D$9-Annahmen!$C$9)))))</x:f>
        <x:v>1510.2050728535512</x:v>
      </x:c>
      <x:c r="E811" s="18" t="n">
        <x:f>IF(Annahmen!$B$15="gültig",SUM(B811:D811),"")</x:f>
        <x:v>20230.026954644192</x:v>
      </x:c>
      <x:c r="F811" s="14" t="n">
        <x:f>IF(Annahmen!$B$15="gültig",IF(E811&gt;Annahmen!$B$12,1,0),"")</x:f>
        <x:v>1</x:v>
      </x:c>
    </x:row>
    <x:row r="812" ht="23" customHeight="1">
      <x:c r="A812" s="14" t="n">
        <x:f>Ziehungen!A812</x:f>
        <x:v>806</x:v>
      </x:c>
      <x:c r="B812" s="18" t="n">
        <x:f>IF(Annahmen!$B$15&lt;&gt;"gültig","",IF(Annahmen!$B$7=Annahmen!$D$7,Annahmen!$B$7,IF(Ziehungen!B812&lt;=(Annahmen!$C$7-Annahmen!$B$7)/(Annahmen!$D$7-Annahmen!$B$7),Annahmen!$B$7+SQRT(Ziehungen!B812*(Annahmen!$D$7-Annahmen!$B$7)*(Annahmen!$C$7-Annahmen!$B$7)),Annahmen!$D$7-SQRT((1-Ziehungen!B812)*(Annahmen!$D$7-Annahmen!$B$7)*(Annahmen!$D$7-Annahmen!$C$7)))))</x:f>
        <x:v>12095.174027366616</x:v>
      </x:c>
      <x:c r="C812" s="18" t="n">
        <x:f>IF(Annahmen!$B$15&lt;&gt;"gültig","",IF(Annahmen!$B$8=Annahmen!$D$8,Annahmen!$B$8,IF(Ziehungen!C812&lt;=(Annahmen!$C$8-Annahmen!$B$8)/(Annahmen!$D$8-Annahmen!$B$8),Annahmen!$B$8+SQRT(Ziehungen!C812*(Annahmen!$D$8-Annahmen!$B$8)*(Annahmen!$C$8-Annahmen!$B$8)),Annahmen!$D$8-SQRT((1-Ziehungen!C812)*(Annahmen!$D$8-Annahmen!$B$8)*(Annahmen!$D$8-Annahmen!$C$8)))))</x:f>
        <x:v>4582.618884969074</x:v>
      </x:c>
      <x:c r="D812" s="18" t="n">
        <x:f>IF(Annahmen!$B$15&lt;&gt;"gültig","",IF(Annahmen!$B$9=Annahmen!$D$9,Annahmen!$B$9,IF(Ziehungen!D812&lt;=(Annahmen!$C$9-Annahmen!$B$9)/(Annahmen!$D$9-Annahmen!$B$9),Annahmen!$B$9+SQRT(Ziehungen!D812*(Annahmen!$D$9-Annahmen!$B$9)*(Annahmen!$C$9-Annahmen!$B$9)),Annahmen!$D$9-SQRT((1-Ziehungen!D812)*(Annahmen!$D$9-Annahmen!$B$9)*(Annahmen!$D$9-Annahmen!$C$9)))))</x:f>
        <x:v>1948.2597132379083</x:v>
      </x:c>
      <x:c r="E812" s="18" t="n">
        <x:f>IF(Annahmen!$B$15="gültig",SUM(B812:D812),"")</x:f>
        <x:v>18626.0526255736</x:v>
      </x:c>
      <x:c r="F812" s="14" t="n">
        <x:f>IF(Annahmen!$B$15="gültig",IF(E812&gt;Annahmen!$B$12,1,0),"")</x:f>
        <x:v>0</x:v>
      </x:c>
    </x:row>
    <x:row r="813" ht="23" customHeight="1">
      <x:c r="A813" s="14" t="n">
        <x:f>Ziehungen!A813</x:f>
        <x:v>807</x:v>
      </x:c>
      <x:c r="B813" s="18" t="n">
        <x:f>IF(Annahmen!$B$15&lt;&gt;"gültig","",IF(Annahmen!$B$7=Annahmen!$D$7,Annahmen!$B$7,IF(Ziehungen!B813&lt;=(Annahmen!$C$7-Annahmen!$B$7)/(Annahmen!$D$7-Annahmen!$B$7),Annahmen!$B$7+SQRT(Ziehungen!B813*(Annahmen!$D$7-Annahmen!$B$7)*(Annahmen!$C$7-Annahmen!$B$7)),Annahmen!$D$7-SQRT((1-Ziehungen!B813)*(Annahmen!$D$7-Annahmen!$B$7)*(Annahmen!$D$7-Annahmen!$C$7)))))</x:f>
        <x:v>9211.488278747627</x:v>
      </x:c>
      <x:c r="C813" s="18" t="n">
        <x:f>IF(Annahmen!$B$15&lt;&gt;"gültig","",IF(Annahmen!$B$8=Annahmen!$D$8,Annahmen!$B$8,IF(Ziehungen!C813&lt;=(Annahmen!$C$8-Annahmen!$B$8)/(Annahmen!$D$8-Annahmen!$B$8),Annahmen!$B$8+SQRT(Ziehungen!C813*(Annahmen!$D$8-Annahmen!$B$8)*(Annahmen!$C$8-Annahmen!$B$8)),Annahmen!$D$8-SQRT((1-Ziehungen!C813)*(Annahmen!$D$8-Annahmen!$B$8)*(Annahmen!$D$8-Annahmen!$C$8)))))</x:f>
        <x:v>8265.31271927249</x:v>
      </x:c>
      <x:c r="D813" s="18" t="n">
        <x:f>IF(Annahmen!$B$15&lt;&gt;"gültig","",IF(Annahmen!$B$9=Annahmen!$D$9,Annahmen!$B$9,IF(Ziehungen!D813&lt;=(Annahmen!$C$9-Annahmen!$B$9)/(Annahmen!$D$9-Annahmen!$B$9),Annahmen!$B$9+SQRT(Ziehungen!D813*(Annahmen!$D$9-Annahmen!$B$9)*(Annahmen!$C$9-Annahmen!$B$9)),Annahmen!$D$9-SQRT((1-Ziehungen!D813)*(Annahmen!$D$9-Annahmen!$B$9)*(Annahmen!$D$9-Annahmen!$C$9)))))</x:f>
        <x:v>1572.6063027247799</x:v>
      </x:c>
      <x:c r="E813" s="18" t="n">
        <x:f>IF(Annahmen!$B$15="gültig",SUM(B813:D813),"")</x:f>
        <x:v>19049.407300744897</x:v>
      </x:c>
      <x:c r="F813" s="14" t="n">
        <x:f>IF(Annahmen!$B$15="gültig",IF(E813&gt;Annahmen!$B$12,1,0),"")</x:f>
        <x:v>0</x:v>
      </x:c>
    </x:row>
    <x:row r="814" ht="23" customHeight="1">
      <x:c r="A814" s="14" t="n">
        <x:f>Ziehungen!A814</x:f>
        <x:v>808</x:v>
      </x:c>
      <x:c r="B814" s="18" t="n">
        <x:f>IF(Annahmen!$B$15&lt;&gt;"gültig","",IF(Annahmen!$B$7=Annahmen!$D$7,Annahmen!$B$7,IF(Ziehungen!B814&lt;=(Annahmen!$C$7-Annahmen!$B$7)/(Annahmen!$D$7-Annahmen!$B$7),Annahmen!$B$7+SQRT(Ziehungen!B814*(Annahmen!$D$7-Annahmen!$B$7)*(Annahmen!$C$7-Annahmen!$B$7)),Annahmen!$D$7-SQRT((1-Ziehungen!B814)*(Annahmen!$D$7-Annahmen!$B$7)*(Annahmen!$D$7-Annahmen!$C$7)))))</x:f>
        <x:v>9145.035018694152</x:v>
      </x:c>
      <x:c r="C814" s="18" t="n">
        <x:f>IF(Annahmen!$B$15&lt;&gt;"gültig","",IF(Annahmen!$B$8=Annahmen!$D$8,Annahmen!$B$8,IF(Ziehungen!C814&lt;=(Annahmen!$C$8-Annahmen!$B$8)/(Annahmen!$D$8-Annahmen!$B$8),Annahmen!$B$8+SQRT(Ziehungen!C814*(Annahmen!$D$8-Annahmen!$B$8)*(Annahmen!$C$8-Annahmen!$B$8)),Annahmen!$D$8-SQRT((1-Ziehungen!C814)*(Annahmen!$D$8-Annahmen!$B$8)*(Annahmen!$D$8-Annahmen!$C$8)))))</x:f>
        <x:v>7697.811700437407</x:v>
      </x:c>
      <x:c r="D814" s="18" t="n">
        <x:f>IF(Annahmen!$B$15&lt;&gt;"gültig","",IF(Annahmen!$B$9=Annahmen!$D$9,Annahmen!$B$9,IF(Ziehungen!D814&lt;=(Annahmen!$C$9-Annahmen!$B$9)/(Annahmen!$D$9-Annahmen!$B$9),Annahmen!$B$9+SQRT(Ziehungen!D814*(Annahmen!$D$9-Annahmen!$B$9)*(Annahmen!$C$9-Annahmen!$B$9)),Annahmen!$D$9-SQRT((1-Ziehungen!D814)*(Annahmen!$D$9-Annahmen!$B$9)*(Annahmen!$D$9-Annahmen!$C$9)))))</x:f>
        <x:v>1962.4463276368274</x:v>
      </x:c>
      <x:c r="E814" s="18" t="n">
        <x:f>IF(Annahmen!$B$15="gültig",SUM(B814:D814),"")</x:f>
        <x:v>18805.293046768384</x:v>
      </x:c>
      <x:c r="F814" s="14" t="n">
        <x:f>IF(Annahmen!$B$15="gültig",IF(E814&gt;Annahmen!$B$12,1,0),"")</x:f>
        <x:v>0</x:v>
      </x:c>
    </x:row>
    <x:row r="815" ht="23" customHeight="1">
      <x:c r="A815" s="14" t="n">
        <x:f>Ziehungen!A815</x:f>
        <x:v>809</x:v>
      </x:c>
      <x:c r="B815" s="18" t="n">
        <x:f>IF(Annahmen!$B$15&lt;&gt;"gültig","",IF(Annahmen!$B$7=Annahmen!$D$7,Annahmen!$B$7,IF(Ziehungen!B815&lt;=(Annahmen!$C$7-Annahmen!$B$7)/(Annahmen!$D$7-Annahmen!$B$7),Annahmen!$B$7+SQRT(Ziehungen!B815*(Annahmen!$D$7-Annahmen!$B$7)*(Annahmen!$C$7-Annahmen!$B$7)),Annahmen!$D$7-SQRT((1-Ziehungen!B815)*(Annahmen!$D$7-Annahmen!$B$7)*(Annahmen!$D$7-Annahmen!$C$7)))))</x:f>
        <x:v>10192.169376312915</x:v>
      </x:c>
      <x:c r="C815" s="18" t="n">
        <x:f>IF(Annahmen!$B$15&lt;&gt;"gültig","",IF(Annahmen!$B$8=Annahmen!$D$8,Annahmen!$B$8,IF(Ziehungen!C815&lt;=(Annahmen!$C$8-Annahmen!$B$8)/(Annahmen!$D$8-Annahmen!$B$8),Annahmen!$B$8+SQRT(Ziehungen!C815*(Annahmen!$D$8-Annahmen!$B$8)*(Annahmen!$C$8-Annahmen!$B$8)),Annahmen!$D$8-SQRT((1-Ziehungen!C815)*(Annahmen!$D$8-Annahmen!$B$8)*(Annahmen!$D$8-Annahmen!$C$8)))))</x:f>
        <x:v>4815.9593294014385</x:v>
      </x:c>
      <x:c r="D815" s="18" t="n">
        <x:f>IF(Annahmen!$B$15&lt;&gt;"gültig","",IF(Annahmen!$B$9=Annahmen!$D$9,Annahmen!$B$9,IF(Ziehungen!D815&lt;=(Annahmen!$C$9-Annahmen!$B$9)/(Annahmen!$D$9-Annahmen!$B$9),Annahmen!$B$9+SQRT(Ziehungen!D815*(Annahmen!$D$9-Annahmen!$B$9)*(Annahmen!$C$9-Annahmen!$B$9)),Annahmen!$D$9-SQRT((1-Ziehungen!D815)*(Annahmen!$D$9-Annahmen!$B$9)*(Annahmen!$D$9-Annahmen!$C$9)))))</x:f>
        <x:v>1668.06461445491</x:v>
      </x:c>
      <x:c r="E815" s="18" t="n">
        <x:f>IF(Annahmen!$B$15="gültig",SUM(B815:D815),"")</x:f>
        <x:v>16676.193320169263</x:v>
      </x:c>
      <x:c r="F815" s="14" t="n">
        <x:f>IF(Annahmen!$B$15="gültig",IF(E815&gt;Annahmen!$B$12,1,0),"")</x:f>
        <x:v>0</x:v>
      </x:c>
    </x:row>
    <x:row r="816" ht="23" customHeight="1">
      <x:c r="A816" s="14" t="n">
        <x:f>Ziehungen!A816</x:f>
        <x:v>810</x:v>
      </x:c>
      <x:c r="B816" s="18" t="n">
        <x:f>IF(Annahmen!$B$15&lt;&gt;"gültig","",IF(Annahmen!$B$7=Annahmen!$D$7,Annahmen!$B$7,IF(Ziehungen!B816&lt;=(Annahmen!$C$7-Annahmen!$B$7)/(Annahmen!$D$7-Annahmen!$B$7),Annahmen!$B$7+SQRT(Ziehungen!B816*(Annahmen!$D$7-Annahmen!$B$7)*(Annahmen!$C$7-Annahmen!$B$7)),Annahmen!$D$7-SQRT((1-Ziehungen!B816)*(Annahmen!$D$7-Annahmen!$B$7)*(Annahmen!$D$7-Annahmen!$C$7)))))</x:f>
        <x:v>9398.036704721893</x:v>
      </x:c>
      <x:c r="C816" s="18" t="n">
        <x:f>IF(Annahmen!$B$15&lt;&gt;"gültig","",IF(Annahmen!$B$8=Annahmen!$D$8,Annahmen!$B$8,IF(Ziehungen!C816&lt;=(Annahmen!$C$8-Annahmen!$B$8)/(Annahmen!$D$8-Annahmen!$B$8),Annahmen!$B$8+SQRT(Ziehungen!C816*(Annahmen!$D$8-Annahmen!$B$8)*(Annahmen!$C$8-Annahmen!$B$8)),Annahmen!$D$8-SQRT((1-Ziehungen!C816)*(Annahmen!$D$8-Annahmen!$B$8)*(Annahmen!$D$8-Annahmen!$C$8)))))</x:f>
        <x:v>5200.473760374914</x:v>
      </x:c>
      <x:c r="D816" s="18" t="n">
        <x:f>IF(Annahmen!$B$15&lt;&gt;"gültig","",IF(Annahmen!$B$9=Annahmen!$D$9,Annahmen!$B$9,IF(Ziehungen!D816&lt;=(Annahmen!$C$9-Annahmen!$B$9)/(Annahmen!$D$9-Annahmen!$B$9),Annahmen!$B$9+SQRT(Ziehungen!D816*(Annahmen!$D$9-Annahmen!$B$9)*(Annahmen!$C$9-Annahmen!$B$9)),Annahmen!$D$9-SQRT((1-Ziehungen!D816)*(Annahmen!$D$9-Annahmen!$B$9)*(Annahmen!$D$9-Annahmen!$C$9)))))</x:f>
        <x:v>2045.1538648893218</x:v>
      </x:c>
      <x:c r="E816" s="18" t="n">
        <x:f>IF(Annahmen!$B$15="gültig",SUM(B816:D816),"")</x:f>
        <x:v>16643.664329986128</x:v>
      </x:c>
      <x:c r="F816" s="14" t="n">
        <x:f>IF(Annahmen!$B$15="gültig",IF(E816&gt;Annahmen!$B$12,1,0),"")</x:f>
        <x:v>0</x:v>
      </x:c>
    </x:row>
    <x:row r="817" ht="23" customHeight="1">
      <x:c r="A817" s="14" t="n">
        <x:f>Ziehungen!A817</x:f>
        <x:v>811</x:v>
      </x:c>
      <x:c r="B817" s="18" t="n">
        <x:f>IF(Annahmen!$B$15&lt;&gt;"gültig","",IF(Annahmen!$B$7=Annahmen!$D$7,Annahmen!$B$7,IF(Ziehungen!B817&lt;=(Annahmen!$C$7-Annahmen!$B$7)/(Annahmen!$D$7-Annahmen!$B$7),Annahmen!$B$7+SQRT(Ziehungen!B817*(Annahmen!$D$7-Annahmen!$B$7)*(Annahmen!$C$7-Annahmen!$B$7)),Annahmen!$D$7-SQRT((1-Ziehungen!B817)*(Annahmen!$D$7-Annahmen!$B$7)*(Annahmen!$D$7-Annahmen!$C$7)))))</x:f>
        <x:v>11447.824644248365</x:v>
      </x:c>
      <x:c r="C817" s="18" t="n">
        <x:f>IF(Annahmen!$B$15&lt;&gt;"gültig","",IF(Annahmen!$B$8=Annahmen!$D$8,Annahmen!$B$8,IF(Ziehungen!C817&lt;=(Annahmen!$C$8-Annahmen!$B$8)/(Annahmen!$D$8-Annahmen!$B$8),Annahmen!$B$8+SQRT(Ziehungen!C817*(Annahmen!$D$8-Annahmen!$B$8)*(Annahmen!$C$8-Annahmen!$B$8)),Annahmen!$D$8-SQRT((1-Ziehungen!C817)*(Annahmen!$D$8-Annahmen!$B$8)*(Annahmen!$D$8-Annahmen!$C$8)))))</x:f>
        <x:v>5932.2063548255555</x:v>
      </x:c>
      <x:c r="D817" s="18" t="n">
        <x:f>IF(Annahmen!$B$15&lt;&gt;"gültig","",IF(Annahmen!$B$9=Annahmen!$D$9,Annahmen!$B$9,IF(Ziehungen!D817&lt;=(Annahmen!$C$9-Annahmen!$B$9)/(Annahmen!$D$9-Annahmen!$B$9),Annahmen!$B$9+SQRT(Ziehungen!D817*(Annahmen!$D$9-Annahmen!$B$9)*(Annahmen!$C$9-Annahmen!$B$9)),Annahmen!$D$9-SQRT((1-Ziehungen!D817)*(Annahmen!$D$9-Annahmen!$B$9)*(Annahmen!$D$9-Annahmen!$C$9)))))</x:f>
        <x:v>1321.2125425830395</x:v>
      </x:c>
      <x:c r="E817" s="18" t="n">
        <x:f>IF(Annahmen!$B$15="gültig",SUM(B817:D817),"")</x:f>
        <x:v>18701.243541656957</x:v>
      </x:c>
      <x:c r="F817" s="14" t="n">
        <x:f>IF(Annahmen!$B$15="gültig",IF(E817&gt;Annahmen!$B$12,1,0),"")</x:f>
        <x:v>0</x:v>
      </x:c>
    </x:row>
    <x:row r="818" ht="23" customHeight="1">
      <x:c r="A818" s="14" t="n">
        <x:f>Ziehungen!A818</x:f>
        <x:v>812</x:v>
      </x:c>
      <x:c r="B818" s="18" t="n">
        <x:f>IF(Annahmen!$B$15&lt;&gt;"gültig","",IF(Annahmen!$B$7=Annahmen!$D$7,Annahmen!$B$7,IF(Ziehungen!B818&lt;=(Annahmen!$C$7-Annahmen!$B$7)/(Annahmen!$D$7-Annahmen!$B$7),Annahmen!$B$7+SQRT(Ziehungen!B818*(Annahmen!$D$7-Annahmen!$B$7)*(Annahmen!$C$7-Annahmen!$B$7)),Annahmen!$D$7-SQRT((1-Ziehungen!B818)*(Annahmen!$D$7-Annahmen!$B$7)*(Annahmen!$D$7-Annahmen!$C$7)))))</x:f>
        <x:v>9528.386728074587</x:v>
      </x:c>
      <x:c r="C818" s="18" t="n">
        <x:f>IF(Annahmen!$B$15&lt;&gt;"gültig","",IF(Annahmen!$B$8=Annahmen!$D$8,Annahmen!$B$8,IF(Ziehungen!C818&lt;=(Annahmen!$C$8-Annahmen!$B$8)/(Annahmen!$D$8-Annahmen!$B$8),Annahmen!$B$8+SQRT(Ziehungen!C818*(Annahmen!$D$8-Annahmen!$B$8)*(Annahmen!$C$8-Annahmen!$B$8)),Annahmen!$D$8-SQRT((1-Ziehungen!C818)*(Annahmen!$D$8-Annahmen!$B$8)*(Annahmen!$D$8-Annahmen!$C$8)))))</x:f>
        <x:v>7202.1358133064605</x:v>
      </x:c>
      <x:c r="D818" s="18" t="n">
        <x:f>IF(Annahmen!$B$15&lt;&gt;"gültig","",IF(Annahmen!$B$9=Annahmen!$D$9,Annahmen!$B$9,IF(Ziehungen!D818&lt;=(Annahmen!$C$9-Annahmen!$B$9)/(Annahmen!$D$9-Annahmen!$B$9),Annahmen!$B$9+SQRT(Ziehungen!D818*(Annahmen!$D$9-Annahmen!$B$9)*(Annahmen!$C$9-Annahmen!$B$9)),Annahmen!$D$9-SQRT((1-Ziehungen!D818)*(Annahmen!$D$9-Annahmen!$B$9)*(Annahmen!$D$9-Annahmen!$C$9)))))</x:f>
        <x:v>2346.3979527217602</x:v>
      </x:c>
      <x:c r="E818" s="18" t="n">
        <x:f>IF(Annahmen!$B$15="gültig",SUM(B818:D818),"")</x:f>
        <x:v>19076.920494102807</x:v>
      </x:c>
      <x:c r="F818" s="14" t="n">
        <x:f>IF(Annahmen!$B$15="gültig",IF(E818&gt;Annahmen!$B$12,1,0),"")</x:f>
        <x:v>0</x:v>
      </x:c>
    </x:row>
    <x:row r="819" ht="23" customHeight="1">
      <x:c r="A819" s="14" t="n">
        <x:f>Ziehungen!A819</x:f>
        <x:v>813</x:v>
      </x:c>
      <x:c r="B819" s="18" t="n">
        <x:f>IF(Annahmen!$B$15&lt;&gt;"gültig","",IF(Annahmen!$B$7=Annahmen!$D$7,Annahmen!$B$7,IF(Ziehungen!B819&lt;=(Annahmen!$C$7-Annahmen!$B$7)/(Annahmen!$D$7-Annahmen!$B$7),Annahmen!$B$7+SQRT(Ziehungen!B819*(Annahmen!$D$7-Annahmen!$B$7)*(Annahmen!$C$7-Annahmen!$B$7)),Annahmen!$D$7-SQRT((1-Ziehungen!B819)*(Annahmen!$D$7-Annahmen!$B$7)*(Annahmen!$D$7-Annahmen!$C$7)))))</x:f>
        <x:v>10664.470594412562</x:v>
      </x:c>
      <x:c r="C819" s="18" t="n">
        <x:f>IF(Annahmen!$B$15&lt;&gt;"gültig","",IF(Annahmen!$B$8=Annahmen!$D$8,Annahmen!$B$8,IF(Ziehungen!C819&lt;=(Annahmen!$C$8-Annahmen!$B$8)/(Annahmen!$D$8-Annahmen!$B$8),Annahmen!$B$8+SQRT(Ziehungen!C819*(Annahmen!$D$8-Annahmen!$B$8)*(Annahmen!$C$8-Annahmen!$B$8)),Annahmen!$D$8-SQRT((1-Ziehungen!C819)*(Annahmen!$D$8-Annahmen!$B$8)*(Annahmen!$D$8-Annahmen!$C$8)))))</x:f>
        <x:v>6017.61339845279</x:v>
      </x:c>
      <x:c r="D819" s="18" t="n">
        <x:f>IF(Annahmen!$B$15&lt;&gt;"gültig","",IF(Annahmen!$B$9=Annahmen!$D$9,Annahmen!$B$9,IF(Ziehungen!D819&lt;=(Annahmen!$C$9-Annahmen!$B$9)/(Annahmen!$D$9-Annahmen!$B$9),Annahmen!$B$9+SQRT(Ziehungen!D819*(Annahmen!$D$9-Annahmen!$B$9)*(Annahmen!$C$9-Annahmen!$B$9)),Annahmen!$D$9-SQRT((1-Ziehungen!D819)*(Annahmen!$D$9-Annahmen!$B$9)*(Annahmen!$D$9-Annahmen!$C$9)))))</x:f>
        <x:v>1483.1883979615811</x:v>
      </x:c>
      <x:c r="E819" s="18" t="n">
        <x:f>IF(Annahmen!$B$15="gültig",SUM(B819:D819),"")</x:f>
        <x:v>18165.272390826933</x:v>
      </x:c>
      <x:c r="F819" s="14" t="n">
        <x:f>IF(Annahmen!$B$15="gültig",IF(E819&gt;Annahmen!$B$12,1,0),"")</x:f>
        <x:v>0</x:v>
      </x:c>
    </x:row>
    <x:row r="820" ht="23" customHeight="1">
      <x:c r="A820" s="14" t="n">
        <x:f>Ziehungen!A820</x:f>
        <x:v>814</x:v>
      </x:c>
      <x:c r="B820" s="18" t="n">
        <x:f>IF(Annahmen!$B$15&lt;&gt;"gültig","",IF(Annahmen!$B$7=Annahmen!$D$7,Annahmen!$B$7,IF(Ziehungen!B820&lt;=(Annahmen!$C$7-Annahmen!$B$7)/(Annahmen!$D$7-Annahmen!$B$7),Annahmen!$B$7+SQRT(Ziehungen!B820*(Annahmen!$D$7-Annahmen!$B$7)*(Annahmen!$C$7-Annahmen!$B$7)),Annahmen!$D$7-SQRT((1-Ziehungen!B820)*(Annahmen!$D$7-Annahmen!$B$7)*(Annahmen!$D$7-Annahmen!$C$7)))))</x:f>
        <x:v>8943.702726342624</x:v>
      </x:c>
      <x:c r="C820" s="18" t="n">
        <x:f>IF(Annahmen!$B$15&lt;&gt;"gültig","",IF(Annahmen!$B$8=Annahmen!$D$8,Annahmen!$B$8,IF(Ziehungen!C820&lt;=(Annahmen!$C$8-Annahmen!$B$8)/(Annahmen!$D$8-Annahmen!$B$8),Annahmen!$B$8+SQRT(Ziehungen!C820*(Annahmen!$D$8-Annahmen!$B$8)*(Annahmen!$C$8-Annahmen!$B$8)),Annahmen!$D$8-SQRT((1-Ziehungen!C820)*(Annahmen!$D$8-Annahmen!$B$8)*(Annahmen!$D$8-Annahmen!$C$8)))))</x:f>
        <x:v>6063.09195562348</x:v>
      </x:c>
      <x:c r="D820" s="18" t="n">
        <x:f>IF(Annahmen!$B$15&lt;&gt;"gültig","",IF(Annahmen!$B$9=Annahmen!$D$9,Annahmen!$B$9,IF(Ziehungen!D820&lt;=(Annahmen!$C$9-Annahmen!$B$9)/(Annahmen!$D$9-Annahmen!$B$9),Annahmen!$B$9+SQRT(Ziehungen!D820*(Annahmen!$D$9-Annahmen!$B$9)*(Annahmen!$C$9-Annahmen!$B$9)),Annahmen!$D$9-SQRT((1-Ziehungen!D820)*(Annahmen!$D$9-Annahmen!$B$9)*(Annahmen!$D$9-Annahmen!$C$9)))))</x:f>
        <x:v>1584.495516203687</x:v>
      </x:c>
      <x:c r="E820" s="18" t="n">
        <x:f>IF(Annahmen!$B$15="gültig",SUM(B820:D820),"")</x:f>
        <x:v>16591.29019816979</x:v>
      </x:c>
      <x:c r="F820" s="14" t="n">
        <x:f>IF(Annahmen!$B$15="gültig",IF(E820&gt;Annahmen!$B$12,1,0),"")</x:f>
        <x:v>0</x:v>
      </x:c>
    </x:row>
    <x:row r="821" ht="23" customHeight="1">
      <x:c r="A821" s="14" t="n">
        <x:f>Ziehungen!A821</x:f>
        <x:v>815</x:v>
      </x:c>
      <x:c r="B821" s="18" t="n">
        <x:f>IF(Annahmen!$B$15&lt;&gt;"gültig","",IF(Annahmen!$B$7=Annahmen!$D$7,Annahmen!$B$7,IF(Ziehungen!B821&lt;=(Annahmen!$C$7-Annahmen!$B$7)/(Annahmen!$D$7-Annahmen!$B$7),Annahmen!$B$7+SQRT(Ziehungen!B821*(Annahmen!$D$7-Annahmen!$B$7)*(Annahmen!$C$7-Annahmen!$B$7)),Annahmen!$D$7-SQRT((1-Ziehungen!B821)*(Annahmen!$D$7-Annahmen!$B$7)*(Annahmen!$D$7-Annahmen!$C$7)))))</x:f>
        <x:v>9751.75215810811</x:v>
      </x:c>
      <x:c r="C821" s="18" t="n">
        <x:f>IF(Annahmen!$B$15&lt;&gt;"gültig","",IF(Annahmen!$B$8=Annahmen!$D$8,Annahmen!$B$8,IF(Ziehungen!C821&lt;=(Annahmen!$C$8-Annahmen!$B$8)/(Annahmen!$D$8-Annahmen!$B$8),Annahmen!$B$8+SQRT(Ziehungen!C821*(Annahmen!$D$8-Annahmen!$B$8)*(Annahmen!$C$8-Annahmen!$B$8)),Annahmen!$D$8-SQRT((1-Ziehungen!C821)*(Annahmen!$D$8-Annahmen!$B$8)*(Annahmen!$D$8-Annahmen!$C$8)))))</x:f>
        <x:v>8009.907296506081</x:v>
      </x:c>
      <x:c r="D821" s="18" t="n">
        <x:f>IF(Annahmen!$B$15&lt;&gt;"gültig","",IF(Annahmen!$B$9=Annahmen!$D$9,Annahmen!$B$9,IF(Ziehungen!D821&lt;=(Annahmen!$C$9-Annahmen!$B$9)/(Annahmen!$D$9-Annahmen!$B$9),Annahmen!$B$9+SQRT(Ziehungen!D821*(Annahmen!$D$9-Annahmen!$B$9)*(Annahmen!$C$9-Annahmen!$B$9)),Annahmen!$D$9-SQRT((1-Ziehungen!D821)*(Annahmen!$D$9-Annahmen!$B$9)*(Annahmen!$D$9-Annahmen!$C$9)))))</x:f>
        <x:v>1637.1898521079886</x:v>
      </x:c>
      <x:c r="E821" s="18" t="n">
        <x:f>IF(Annahmen!$B$15="gültig",SUM(B821:D821),"")</x:f>
        <x:v>19398.84930672218</x:v>
      </x:c>
      <x:c r="F821" s="14" t="n">
        <x:f>IF(Annahmen!$B$15="gültig",IF(E821&gt;Annahmen!$B$12,1,0),"")</x:f>
        <x:v>0</x:v>
      </x:c>
    </x:row>
    <x:row r="822" ht="23" customHeight="1">
      <x:c r="A822" s="14" t="n">
        <x:f>Ziehungen!A822</x:f>
        <x:v>816</x:v>
      </x:c>
      <x:c r="B822" s="18" t="n">
        <x:f>IF(Annahmen!$B$15&lt;&gt;"gültig","",IF(Annahmen!$B$7=Annahmen!$D$7,Annahmen!$B$7,IF(Ziehungen!B822&lt;=(Annahmen!$C$7-Annahmen!$B$7)/(Annahmen!$D$7-Annahmen!$B$7),Annahmen!$B$7+SQRT(Ziehungen!B822*(Annahmen!$D$7-Annahmen!$B$7)*(Annahmen!$C$7-Annahmen!$B$7)),Annahmen!$D$7-SQRT((1-Ziehungen!B822)*(Annahmen!$D$7-Annahmen!$B$7)*(Annahmen!$D$7-Annahmen!$C$7)))))</x:f>
        <x:v>12482.154776722413</x:v>
      </x:c>
      <x:c r="C822" s="18" t="n">
        <x:f>IF(Annahmen!$B$15&lt;&gt;"gültig","",IF(Annahmen!$B$8=Annahmen!$D$8,Annahmen!$B$8,IF(Ziehungen!C822&lt;=(Annahmen!$C$8-Annahmen!$B$8)/(Annahmen!$D$8-Annahmen!$B$8),Annahmen!$B$8+SQRT(Ziehungen!C822*(Annahmen!$D$8-Annahmen!$B$8)*(Annahmen!$C$8-Annahmen!$B$8)),Annahmen!$D$8-SQRT((1-Ziehungen!C822)*(Annahmen!$D$8-Annahmen!$B$8)*(Annahmen!$D$8-Annahmen!$C$8)))))</x:f>
        <x:v>7525.016699249723</x:v>
      </x:c>
      <x:c r="D822" s="18" t="n">
        <x:f>IF(Annahmen!$B$15&lt;&gt;"gültig","",IF(Annahmen!$B$9=Annahmen!$D$9,Annahmen!$B$9,IF(Ziehungen!D822&lt;=(Annahmen!$C$9-Annahmen!$B$9)/(Annahmen!$D$9-Annahmen!$B$9),Annahmen!$B$9+SQRT(Ziehungen!D822*(Annahmen!$D$9-Annahmen!$B$9)*(Annahmen!$C$9-Annahmen!$B$9)),Annahmen!$D$9-SQRT((1-Ziehungen!D822)*(Annahmen!$D$9-Annahmen!$B$9)*(Annahmen!$D$9-Annahmen!$C$9)))))</x:f>
        <x:v>1531.0435043560176</x:v>
      </x:c>
      <x:c r="E822" s="18" t="n">
        <x:f>IF(Annahmen!$B$15="gültig",SUM(B822:D822),"")</x:f>
        <x:v>21538.214980328154</x:v>
      </x:c>
      <x:c r="F822" s="14" t="n">
        <x:f>IF(Annahmen!$B$15="gültig",IF(E822&gt;Annahmen!$B$12,1,0),"")</x:f>
        <x:v>1</x:v>
      </x:c>
    </x:row>
    <x:row r="823" ht="23" customHeight="1">
      <x:c r="A823" s="14" t="n">
        <x:f>Ziehungen!A823</x:f>
        <x:v>817</x:v>
      </x:c>
      <x:c r="B823" s="18" t="n">
        <x:f>IF(Annahmen!$B$15&lt;&gt;"gültig","",IF(Annahmen!$B$7=Annahmen!$D$7,Annahmen!$B$7,IF(Ziehungen!B823&lt;=(Annahmen!$C$7-Annahmen!$B$7)/(Annahmen!$D$7-Annahmen!$B$7),Annahmen!$B$7+SQRT(Ziehungen!B823*(Annahmen!$D$7-Annahmen!$B$7)*(Annahmen!$C$7-Annahmen!$B$7)),Annahmen!$D$7-SQRT((1-Ziehungen!B823)*(Annahmen!$D$7-Annahmen!$B$7)*(Annahmen!$D$7-Annahmen!$C$7)))))</x:f>
        <x:v>12847.341672952343</x:v>
      </x:c>
      <x:c r="C823" s="18" t="n">
        <x:f>IF(Annahmen!$B$15&lt;&gt;"gültig","",IF(Annahmen!$B$8=Annahmen!$D$8,Annahmen!$B$8,IF(Ziehungen!C823&lt;=(Annahmen!$C$8-Annahmen!$B$8)/(Annahmen!$D$8-Annahmen!$B$8),Annahmen!$B$8+SQRT(Ziehungen!C823*(Annahmen!$D$8-Annahmen!$B$8)*(Annahmen!$C$8-Annahmen!$B$8)),Annahmen!$D$8-SQRT((1-Ziehungen!C823)*(Annahmen!$D$8-Annahmen!$B$8)*(Annahmen!$D$8-Annahmen!$C$8)))))</x:f>
        <x:v>5668.086960596504</x:v>
      </x:c>
      <x:c r="D823" s="18" t="n">
        <x:f>IF(Annahmen!$B$15&lt;&gt;"gültig","",IF(Annahmen!$B$9=Annahmen!$D$9,Annahmen!$B$9,IF(Ziehungen!D823&lt;=(Annahmen!$C$9-Annahmen!$B$9)/(Annahmen!$D$9-Annahmen!$B$9),Annahmen!$B$9+SQRT(Ziehungen!D823*(Annahmen!$D$9-Annahmen!$B$9)*(Annahmen!$C$9-Annahmen!$B$9)),Annahmen!$D$9-SQRT((1-Ziehungen!D823)*(Annahmen!$D$9-Annahmen!$B$9)*(Annahmen!$D$9-Annahmen!$C$9)))))</x:f>
        <x:v>2352.6986637633</x:v>
      </x:c>
      <x:c r="E823" s="18" t="n">
        <x:f>IF(Annahmen!$B$15="gültig",SUM(B823:D823),"")</x:f>
        <x:v>20868.127297312145</x:v>
      </x:c>
      <x:c r="F823" s="14" t="n">
        <x:f>IF(Annahmen!$B$15="gültig",IF(E823&gt;Annahmen!$B$12,1,0),"")</x:f>
        <x:v>1</x:v>
      </x:c>
    </x:row>
    <x:row r="824" ht="23" customHeight="1">
      <x:c r="A824" s="14" t="n">
        <x:f>Ziehungen!A824</x:f>
        <x:v>818</x:v>
      </x:c>
      <x:c r="B824" s="18" t="n">
        <x:f>IF(Annahmen!$B$15&lt;&gt;"gültig","",IF(Annahmen!$B$7=Annahmen!$D$7,Annahmen!$B$7,IF(Ziehungen!B824&lt;=(Annahmen!$C$7-Annahmen!$B$7)/(Annahmen!$D$7-Annahmen!$B$7),Annahmen!$B$7+SQRT(Ziehungen!B824*(Annahmen!$D$7-Annahmen!$B$7)*(Annahmen!$C$7-Annahmen!$B$7)),Annahmen!$D$7-SQRT((1-Ziehungen!B824)*(Annahmen!$D$7-Annahmen!$B$7)*(Annahmen!$D$7-Annahmen!$C$7)))))</x:f>
        <x:v>10538.556055398327</x:v>
      </x:c>
      <x:c r="C824" s="18" t="n">
        <x:f>IF(Annahmen!$B$15&lt;&gt;"gültig","",IF(Annahmen!$B$8=Annahmen!$D$8,Annahmen!$B$8,IF(Ziehungen!C824&lt;=(Annahmen!$C$8-Annahmen!$B$8)/(Annahmen!$D$8-Annahmen!$B$8),Annahmen!$B$8+SQRT(Ziehungen!C824*(Annahmen!$D$8-Annahmen!$B$8)*(Annahmen!$C$8-Annahmen!$B$8)),Annahmen!$D$8-SQRT((1-Ziehungen!C824)*(Annahmen!$D$8-Annahmen!$B$8)*(Annahmen!$D$8-Annahmen!$C$8)))))</x:f>
        <x:v>7235.474594898941</x:v>
      </x:c>
      <x:c r="D824" s="18" t="n">
        <x:f>IF(Annahmen!$B$15&lt;&gt;"gültig","",IF(Annahmen!$B$9=Annahmen!$D$9,Annahmen!$B$9,IF(Ziehungen!D824&lt;=(Annahmen!$C$9-Annahmen!$B$9)/(Annahmen!$D$9-Annahmen!$B$9),Annahmen!$B$9+SQRT(Ziehungen!D824*(Annahmen!$D$9-Annahmen!$B$9)*(Annahmen!$C$9-Annahmen!$B$9)),Annahmen!$D$9-SQRT((1-Ziehungen!D824)*(Annahmen!$D$9-Annahmen!$B$9)*(Annahmen!$D$9-Annahmen!$C$9)))))</x:f>
        <x:v>1145.7638308383437</x:v>
      </x:c>
      <x:c r="E824" s="18" t="n">
        <x:f>IF(Annahmen!$B$15="gültig",SUM(B824:D824),"")</x:f>
        <x:v>18919.79448113561</x:v>
      </x:c>
      <x:c r="F824" s="14" t="n">
        <x:f>IF(Annahmen!$B$15="gültig",IF(E824&gt;Annahmen!$B$12,1,0),"")</x:f>
        <x:v>0</x:v>
      </x:c>
    </x:row>
    <x:row r="825" ht="23" customHeight="1">
      <x:c r="A825" s="14" t="n">
        <x:f>Ziehungen!A825</x:f>
        <x:v>819</x:v>
      </x:c>
      <x:c r="B825" s="18" t="n">
        <x:f>IF(Annahmen!$B$15&lt;&gt;"gültig","",IF(Annahmen!$B$7=Annahmen!$D$7,Annahmen!$B$7,IF(Ziehungen!B825&lt;=(Annahmen!$C$7-Annahmen!$B$7)/(Annahmen!$D$7-Annahmen!$B$7),Annahmen!$B$7+SQRT(Ziehungen!B825*(Annahmen!$D$7-Annahmen!$B$7)*(Annahmen!$C$7-Annahmen!$B$7)),Annahmen!$D$7-SQRT((1-Ziehungen!B825)*(Annahmen!$D$7-Annahmen!$B$7)*(Annahmen!$D$7-Annahmen!$C$7)))))</x:f>
        <x:v>8504.877970781114</x:v>
      </x:c>
      <x:c r="C825" s="18" t="n">
        <x:f>IF(Annahmen!$B$15&lt;&gt;"gültig","",IF(Annahmen!$B$8=Annahmen!$D$8,Annahmen!$B$8,IF(Ziehungen!C825&lt;=(Annahmen!$C$8-Annahmen!$B$8)/(Annahmen!$D$8-Annahmen!$B$8),Annahmen!$B$8+SQRT(Ziehungen!C825*(Annahmen!$D$8-Annahmen!$B$8)*(Annahmen!$C$8-Annahmen!$B$8)),Annahmen!$D$8-SQRT((1-Ziehungen!C825)*(Annahmen!$D$8-Annahmen!$B$8)*(Annahmen!$D$8-Annahmen!$C$8)))))</x:f>
        <x:v>6492.605720712321</x:v>
      </x:c>
      <x:c r="D825" s="18" t="n">
        <x:f>IF(Annahmen!$B$15&lt;&gt;"gültig","",IF(Annahmen!$B$9=Annahmen!$D$9,Annahmen!$B$9,IF(Ziehungen!D825&lt;=(Annahmen!$C$9-Annahmen!$B$9)/(Annahmen!$D$9-Annahmen!$B$9),Annahmen!$B$9+SQRT(Ziehungen!D825*(Annahmen!$D$9-Annahmen!$B$9)*(Annahmen!$C$9-Annahmen!$B$9)),Annahmen!$D$9-SQRT((1-Ziehungen!D825)*(Annahmen!$D$9-Annahmen!$B$9)*(Annahmen!$D$9-Annahmen!$C$9)))))</x:f>
        <x:v>2009.6157988985647</x:v>
      </x:c>
      <x:c r="E825" s="18" t="n">
        <x:f>IF(Annahmen!$B$15="gültig",SUM(B825:D825),"")</x:f>
        <x:v>17007.099490392</x:v>
      </x:c>
      <x:c r="F825" s="14" t="n">
        <x:f>IF(Annahmen!$B$15="gültig",IF(E825&gt;Annahmen!$B$12,1,0),"")</x:f>
        <x:v>0</x:v>
      </x:c>
    </x:row>
    <x:row r="826" ht="23" customHeight="1">
      <x:c r="A826" s="14" t="n">
        <x:f>Ziehungen!A826</x:f>
        <x:v>820</x:v>
      </x:c>
      <x:c r="B826" s="18" t="n">
        <x:f>IF(Annahmen!$B$15&lt;&gt;"gültig","",IF(Annahmen!$B$7=Annahmen!$D$7,Annahmen!$B$7,IF(Ziehungen!B826&lt;=(Annahmen!$C$7-Annahmen!$B$7)/(Annahmen!$D$7-Annahmen!$B$7),Annahmen!$B$7+SQRT(Ziehungen!B826*(Annahmen!$D$7-Annahmen!$B$7)*(Annahmen!$C$7-Annahmen!$B$7)),Annahmen!$D$7-SQRT((1-Ziehungen!B826)*(Annahmen!$D$7-Annahmen!$B$7)*(Annahmen!$D$7-Annahmen!$C$7)))))</x:f>
        <x:v>9869.353787082176</x:v>
      </x:c>
      <x:c r="C826" s="18" t="n">
        <x:f>IF(Annahmen!$B$15&lt;&gt;"gültig","",IF(Annahmen!$B$8=Annahmen!$D$8,Annahmen!$B$8,IF(Ziehungen!C826&lt;=(Annahmen!$C$8-Annahmen!$B$8)/(Annahmen!$D$8-Annahmen!$B$8),Annahmen!$B$8+SQRT(Ziehungen!C826*(Annahmen!$D$8-Annahmen!$B$8)*(Annahmen!$C$8-Annahmen!$B$8)),Annahmen!$D$8-SQRT((1-Ziehungen!C826)*(Annahmen!$D$8-Annahmen!$B$8)*(Annahmen!$D$8-Annahmen!$C$8)))))</x:f>
        <x:v>7391.46784205247</x:v>
      </x:c>
      <x:c r="D826" s="18" t="n">
        <x:f>IF(Annahmen!$B$15&lt;&gt;"gültig","",IF(Annahmen!$B$9=Annahmen!$D$9,Annahmen!$B$9,IF(Ziehungen!D826&lt;=(Annahmen!$C$9-Annahmen!$B$9)/(Annahmen!$D$9-Annahmen!$B$9),Annahmen!$B$9+SQRT(Ziehungen!D826*(Annahmen!$D$9-Annahmen!$B$9)*(Annahmen!$C$9-Annahmen!$B$9)),Annahmen!$D$9-SQRT((1-Ziehungen!D826)*(Annahmen!$D$9-Annahmen!$B$9)*(Annahmen!$D$9-Annahmen!$C$9)))))</x:f>
        <x:v>1603.677659290224</x:v>
      </x:c>
      <x:c r="E826" s="18" t="n">
        <x:f>IF(Annahmen!$B$15="gültig",SUM(B826:D826),"")</x:f>
        <x:v>18864.49928842487</x:v>
      </x:c>
      <x:c r="F826" s="14" t="n">
        <x:f>IF(Annahmen!$B$15="gültig",IF(E826&gt;Annahmen!$B$12,1,0),"")</x:f>
        <x:v>0</x:v>
      </x:c>
    </x:row>
    <x:row r="827" ht="23" customHeight="1">
      <x:c r="A827" s="14" t="n">
        <x:f>Ziehungen!A827</x:f>
        <x:v>821</x:v>
      </x:c>
      <x:c r="B827" s="18" t="n">
        <x:f>IF(Annahmen!$B$15&lt;&gt;"gültig","",IF(Annahmen!$B$7=Annahmen!$D$7,Annahmen!$B$7,IF(Ziehungen!B827&lt;=(Annahmen!$C$7-Annahmen!$B$7)/(Annahmen!$D$7-Annahmen!$B$7),Annahmen!$B$7+SQRT(Ziehungen!B827*(Annahmen!$D$7-Annahmen!$B$7)*(Annahmen!$C$7-Annahmen!$B$7)),Annahmen!$D$7-SQRT((1-Ziehungen!B827)*(Annahmen!$D$7-Annahmen!$B$7)*(Annahmen!$D$7-Annahmen!$C$7)))))</x:f>
        <x:v>9509.765811139203</x:v>
      </x:c>
      <x:c r="C827" s="18" t="n">
        <x:f>IF(Annahmen!$B$15&lt;&gt;"gültig","",IF(Annahmen!$B$8=Annahmen!$D$8,Annahmen!$B$8,IF(Ziehungen!C827&lt;=(Annahmen!$C$8-Annahmen!$B$8)/(Annahmen!$D$8-Annahmen!$B$8),Annahmen!$B$8+SQRT(Ziehungen!C827*(Annahmen!$D$8-Annahmen!$B$8)*(Annahmen!$C$8-Annahmen!$B$8)),Annahmen!$D$8-SQRT((1-Ziehungen!C827)*(Annahmen!$D$8-Annahmen!$B$8)*(Annahmen!$D$8-Annahmen!$C$8)))))</x:f>
        <x:v>8380.64861227782</x:v>
      </x:c>
      <x:c r="D827" s="18" t="n">
        <x:f>IF(Annahmen!$B$15&lt;&gt;"gültig","",IF(Annahmen!$B$9=Annahmen!$D$9,Annahmen!$B$9,IF(Ziehungen!D827&lt;=(Annahmen!$C$9-Annahmen!$B$9)/(Annahmen!$D$9-Annahmen!$B$9),Annahmen!$B$9+SQRT(Ziehungen!D827*(Annahmen!$D$9-Annahmen!$B$9)*(Annahmen!$C$9-Annahmen!$B$9)),Annahmen!$D$9-SQRT((1-Ziehungen!D827)*(Annahmen!$D$9-Annahmen!$B$9)*(Annahmen!$D$9-Annahmen!$C$9)))))</x:f>
        <x:v>1492.1802774960925</x:v>
      </x:c>
      <x:c r="E827" s="18" t="n">
        <x:f>IF(Annahmen!$B$15="gültig",SUM(B827:D827),"")</x:f>
        <x:v>19382.594700913116</x:v>
      </x:c>
      <x:c r="F827" s="14" t="n">
        <x:f>IF(Annahmen!$B$15="gültig",IF(E827&gt;Annahmen!$B$12,1,0),"")</x:f>
        <x:v>0</x:v>
      </x:c>
    </x:row>
    <x:row r="828" ht="23" customHeight="1">
      <x:c r="A828" s="14" t="n">
        <x:f>Ziehungen!A828</x:f>
        <x:v>822</x:v>
      </x:c>
      <x:c r="B828" s="18" t="n">
        <x:f>IF(Annahmen!$B$15&lt;&gt;"gültig","",IF(Annahmen!$B$7=Annahmen!$D$7,Annahmen!$B$7,IF(Ziehungen!B828&lt;=(Annahmen!$C$7-Annahmen!$B$7)/(Annahmen!$D$7-Annahmen!$B$7),Annahmen!$B$7+SQRT(Ziehungen!B828*(Annahmen!$D$7-Annahmen!$B$7)*(Annahmen!$C$7-Annahmen!$B$7)),Annahmen!$D$7-SQRT((1-Ziehungen!B828)*(Annahmen!$D$7-Annahmen!$B$7)*(Annahmen!$D$7-Annahmen!$C$7)))))</x:f>
        <x:v>11332.414472555036</x:v>
      </x:c>
      <x:c r="C828" s="18" t="n">
        <x:f>IF(Annahmen!$B$15&lt;&gt;"gültig","",IF(Annahmen!$B$8=Annahmen!$D$8,Annahmen!$B$8,IF(Ziehungen!C828&lt;=(Annahmen!$C$8-Annahmen!$B$8)/(Annahmen!$D$8-Annahmen!$B$8),Annahmen!$B$8+SQRT(Ziehungen!C828*(Annahmen!$D$8-Annahmen!$B$8)*(Annahmen!$C$8-Annahmen!$B$8)),Annahmen!$D$8-SQRT((1-Ziehungen!C828)*(Annahmen!$D$8-Annahmen!$B$8)*(Annahmen!$D$8-Annahmen!$C$8)))))</x:f>
        <x:v>7034.609389881946</x:v>
      </x:c>
      <x:c r="D828" s="18" t="n">
        <x:f>IF(Annahmen!$B$15&lt;&gt;"gültig","",IF(Annahmen!$B$9=Annahmen!$D$9,Annahmen!$B$9,IF(Ziehungen!D828&lt;=(Annahmen!$C$9-Annahmen!$B$9)/(Annahmen!$D$9-Annahmen!$B$9),Annahmen!$B$9+SQRT(Ziehungen!D828*(Annahmen!$D$9-Annahmen!$B$9)*(Annahmen!$C$9-Annahmen!$B$9)),Annahmen!$D$9-SQRT((1-Ziehungen!D828)*(Annahmen!$D$9-Annahmen!$B$9)*(Annahmen!$D$9-Annahmen!$C$9)))))</x:f>
        <x:v>1639.1202781830987</x:v>
      </x:c>
      <x:c r="E828" s="18" t="n">
        <x:f>IF(Annahmen!$B$15="gültig",SUM(B828:D828),"")</x:f>
        <x:v>20006.14414062008</x:v>
      </x:c>
      <x:c r="F828" s="14" t="n">
        <x:f>IF(Annahmen!$B$15="gültig",IF(E828&gt;Annahmen!$B$12,1,0),"")</x:f>
        <x:v>1</x:v>
      </x:c>
    </x:row>
    <x:row r="829" ht="23" customHeight="1">
      <x:c r="A829" s="14" t="n">
        <x:f>Ziehungen!A829</x:f>
        <x:v>823</x:v>
      </x:c>
      <x:c r="B829" s="18" t="n">
        <x:f>IF(Annahmen!$B$15&lt;&gt;"gültig","",IF(Annahmen!$B$7=Annahmen!$D$7,Annahmen!$B$7,IF(Ziehungen!B829&lt;=(Annahmen!$C$7-Annahmen!$B$7)/(Annahmen!$D$7-Annahmen!$B$7),Annahmen!$B$7+SQRT(Ziehungen!B829*(Annahmen!$D$7-Annahmen!$B$7)*(Annahmen!$C$7-Annahmen!$B$7)),Annahmen!$D$7-SQRT((1-Ziehungen!B829)*(Annahmen!$D$7-Annahmen!$B$7)*(Annahmen!$D$7-Annahmen!$C$7)))))</x:f>
        <x:v>10031.516582631086</x:v>
      </x:c>
      <x:c r="C829" s="18" t="n">
        <x:f>IF(Annahmen!$B$15&lt;&gt;"gültig","",IF(Annahmen!$B$8=Annahmen!$D$8,Annahmen!$B$8,IF(Ziehungen!C829&lt;=(Annahmen!$C$8-Annahmen!$B$8)/(Annahmen!$D$8-Annahmen!$B$8),Annahmen!$B$8+SQRT(Ziehungen!C829*(Annahmen!$D$8-Annahmen!$B$8)*(Annahmen!$C$8-Annahmen!$B$8)),Annahmen!$D$8-SQRT((1-Ziehungen!C829)*(Annahmen!$D$8-Annahmen!$B$8)*(Annahmen!$D$8-Annahmen!$C$8)))))</x:f>
        <x:v>7805.267335104941</x:v>
      </x:c>
      <x:c r="D829" s="18" t="n">
        <x:f>IF(Annahmen!$B$15&lt;&gt;"gültig","",IF(Annahmen!$B$9=Annahmen!$D$9,Annahmen!$B$9,IF(Ziehungen!D829&lt;=(Annahmen!$C$9-Annahmen!$B$9)/(Annahmen!$D$9-Annahmen!$B$9),Annahmen!$B$9+SQRT(Ziehungen!D829*(Annahmen!$D$9-Annahmen!$B$9)*(Annahmen!$C$9-Annahmen!$B$9)),Annahmen!$D$9-SQRT((1-Ziehungen!D829)*(Annahmen!$D$9-Annahmen!$B$9)*(Annahmen!$D$9-Annahmen!$C$9)))))</x:f>
        <x:v>2499.7407854739986</x:v>
      </x:c>
      <x:c r="E829" s="18" t="n">
        <x:f>IF(Annahmen!$B$15="gültig",SUM(B829:D829),"")</x:f>
        <x:v>20336.524703210023</x:v>
      </x:c>
      <x:c r="F829" s="14" t="n">
        <x:f>IF(Annahmen!$B$15="gültig",IF(E829&gt;Annahmen!$B$12,1,0),"")</x:f>
        <x:v>1</x:v>
      </x:c>
    </x:row>
    <x:row r="830" ht="23" customHeight="1">
      <x:c r="A830" s="14" t="n">
        <x:f>Ziehungen!A830</x:f>
        <x:v>824</x:v>
      </x:c>
      <x:c r="B830" s="18" t="n">
        <x:f>IF(Annahmen!$B$15&lt;&gt;"gültig","",IF(Annahmen!$B$7=Annahmen!$D$7,Annahmen!$B$7,IF(Ziehungen!B830&lt;=(Annahmen!$C$7-Annahmen!$B$7)/(Annahmen!$D$7-Annahmen!$B$7),Annahmen!$B$7+SQRT(Ziehungen!B830*(Annahmen!$D$7-Annahmen!$B$7)*(Annahmen!$C$7-Annahmen!$B$7)),Annahmen!$D$7-SQRT((1-Ziehungen!B830)*(Annahmen!$D$7-Annahmen!$B$7)*(Annahmen!$D$7-Annahmen!$C$7)))))</x:f>
        <x:v>10660.89622471637</x:v>
      </x:c>
      <x:c r="C830" s="18" t="n">
        <x:f>IF(Annahmen!$B$15&lt;&gt;"gültig","",IF(Annahmen!$B$8=Annahmen!$D$8,Annahmen!$B$8,IF(Ziehungen!C830&lt;=(Annahmen!$C$8-Annahmen!$B$8)/(Annahmen!$D$8-Annahmen!$B$8),Annahmen!$B$8+SQRT(Ziehungen!C830*(Annahmen!$D$8-Annahmen!$B$8)*(Annahmen!$C$8-Annahmen!$B$8)),Annahmen!$D$8-SQRT((1-Ziehungen!C830)*(Annahmen!$D$8-Annahmen!$B$8)*(Annahmen!$D$8-Annahmen!$C$8)))))</x:f>
        <x:v>6425.6970782891985</x:v>
      </x:c>
      <x:c r="D830" s="18" t="n">
        <x:f>IF(Annahmen!$B$15&lt;&gt;"gültig","",IF(Annahmen!$B$9=Annahmen!$D$9,Annahmen!$B$9,IF(Ziehungen!D830&lt;=(Annahmen!$C$9-Annahmen!$B$9)/(Annahmen!$D$9-Annahmen!$B$9),Annahmen!$B$9+SQRT(Ziehungen!D830*(Annahmen!$D$9-Annahmen!$B$9)*(Annahmen!$C$9-Annahmen!$B$9)),Annahmen!$D$9-SQRT((1-Ziehungen!D830)*(Annahmen!$D$9-Annahmen!$B$9)*(Annahmen!$D$9-Annahmen!$C$9)))))</x:f>
        <x:v>1884.4247580966376</x:v>
      </x:c>
      <x:c r="E830" s="18" t="n">
        <x:f>IF(Annahmen!$B$15="gültig",SUM(B830:D830),"")</x:f>
        <x:v>18971.018061102204</x:v>
      </x:c>
      <x:c r="F830" s="14" t="n">
        <x:f>IF(Annahmen!$B$15="gültig",IF(E830&gt;Annahmen!$B$12,1,0),"")</x:f>
        <x:v>0</x:v>
      </x:c>
    </x:row>
    <x:row r="831" ht="23" customHeight="1">
      <x:c r="A831" s="14" t="n">
        <x:f>Ziehungen!A831</x:f>
        <x:v>825</x:v>
      </x:c>
      <x:c r="B831" s="18" t="n">
        <x:f>IF(Annahmen!$B$15&lt;&gt;"gültig","",IF(Annahmen!$B$7=Annahmen!$D$7,Annahmen!$B$7,IF(Ziehungen!B831&lt;=(Annahmen!$C$7-Annahmen!$B$7)/(Annahmen!$D$7-Annahmen!$B$7),Annahmen!$B$7+SQRT(Ziehungen!B831*(Annahmen!$D$7-Annahmen!$B$7)*(Annahmen!$C$7-Annahmen!$B$7)),Annahmen!$D$7-SQRT((1-Ziehungen!B831)*(Annahmen!$D$7-Annahmen!$B$7)*(Annahmen!$D$7-Annahmen!$C$7)))))</x:f>
        <x:v>13106.264115554231</x:v>
      </x:c>
      <x:c r="C831" s="18" t="n">
        <x:f>IF(Annahmen!$B$15&lt;&gt;"gültig","",IF(Annahmen!$B$8=Annahmen!$D$8,Annahmen!$B$8,IF(Ziehungen!C831&lt;=(Annahmen!$C$8-Annahmen!$B$8)/(Annahmen!$D$8-Annahmen!$B$8),Annahmen!$B$8+SQRT(Ziehungen!C831*(Annahmen!$D$8-Annahmen!$B$8)*(Annahmen!$C$8-Annahmen!$B$8)),Annahmen!$D$8-SQRT((1-Ziehungen!C831)*(Annahmen!$D$8-Annahmen!$B$8)*(Annahmen!$D$8-Annahmen!$C$8)))))</x:f>
        <x:v>5665.708689335591</x:v>
      </x:c>
      <x:c r="D831" s="18" t="n">
        <x:f>IF(Annahmen!$B$15&lt;&gt;"gültig","",IF(Annahmen!$B$9=Annahmen!$D$9,Annahmen!$B$9,IF(Ziehungen!D831&lt;=(Annahmen!$C$9-Annahmen!$B$9)/(Annahmen!$D$9-Annahmen!$B$9),Annahmen!$B$9+SQRT(Ziehungen!D831*(Annahmen!$D$9-Annahmen!$B$9)*(Annahmen!$C$9-Annahmen!$B$9)),Annahmen!$D$9-SQRT((1-Ziehungen!D831)*(Annahmen!$D$9-Annahmen!$B$9)*(Annahmen!$D$9-Annahmen!$C$9)))))</x:f>
        <x:v>2195.140107908046</x:v>
      </x:c>
      <x:c r="E831" s="18" t="n">
        <x:f>IF(Annahmen!$B$15="gültig",SUM(B831:D831),"")</x:f>
        <x:v>20967.112912797867</x:v>
      </x:c>
      <x:c r="F831" s="14" t="n">
        <x:f>IF(Annahmen!$B$15="gültig",IF(E831&gt;Annahmen!$B$12,1,0),"")</x:f>
        <x:v>1</x:v>
      </x:c>
    </x:row>
    <x:row r="832" ht="23" customHeight="1">
      <x:c r="A832" s="14" t="n">
        <x:f>Ziehungen!A832</x:f>
        <x:v>826</x:v>
      </x:c>
      <x:c r="B832" s="18" t="n">
        <x:f>IF(Annahmen!$B$15&lt;&gt;"gültig","",IF(Annahmen!$B$7=Annahmen!$D$7,Annahmen!$B$7,IF(Ziehungen!B832&lt;=(Annahmen!$C$7-Annahmen!$B$7)/(Annahmen!$D$7-Annahmen!$B$7),Annahmen!$B$7+SQRT(Ziehungen!B832*(Annahmen!$D$7-Annahmen!$B$7)*(Annahmen!$C$7-Annahmen!$B$7)),Annahmen!$D$7-SQRT((1-Ziehungen!B832)*(Annahmen!$D$7-Annahmen!$B$7)*(Annahmen!$D$7-Annahmen!$C$7)))))</x:f>
        <x:v>9547.752506714707</x:v>
      </x:c>
      <x:c r="C832" s="18" t="n">
        <x:f>IF(Annahmen!$B$15&lt;&gt;"gültig","",IF(Annahmen!$B$8=Annahmen!$D$8,Annahmen!$B$8,IF(Ziehungen!C832&lt;=(Annahmen!$C$8-Annahmen!$B$8)/(Annahmen!$D$8-Annahmen!$B$8),Annahmen!$B$8+SQRT(Ziehungen!C832*(Annahmen!$D$8-Annahmen!$B$8)*(Annahmen!$C$8-Annahmen!$B$8)),Annahmen!$D$8-SQRT((1-Ziehungen!C832)*(Annahmen!$D$8-Annahmen!$B$8)*(Annahmen!$D$8-Annahmen!$C$8)))))</x:f>
        <x:v>6011.48105934368</x:v>
      </x:c>
      <x:c r="D832" s="18" t="n">
        <x:f>IF(Annahmen!$B$15&lt;&gt;"gültig","",IF(Annahmen!$B$9=Annahmen!$D$9,Annahmen!$B$9,IF(Ziehungen!D832&lt;=(Annahmen!$C$9-Annahmen!$B$9)/(Annahmen!$D$9-Annahmen!$B$9),Annahmen!$B$9+SQRT(Ziehungen!D832*(Annahmen!$D$9-Annahmen!$B$9)*(Annahmen!$C$9-Annahmen!$B$9)),Annahmen!$D$9-SQRT((1-Ziehungen!D832)*(Annahmen!$D$9-Annahmen!$B$9)*(Annahmen!$D$9-Annahmen!$C$9)))))</x:f>
        <x:v>1478.9580600032023</x:v>
      </x:c>
      <x:c r="E832" s="18" t="n">
        <x:f>IF(Annahmen!$B$15="gültig",SUM(B832:D832),"")</x:f>
        <x:v>17038.19162606159</x:v>
      </x:c>
      <x:c r="F832" s="14" t="n">
        <x:f>IF(Annahmen!$B$15="gültig",IF(E832&gt;Annahmen!$B$12,1,0),"")</x:f>
        <x:v>0</x:v>
      </x:c>
    </x:row>
    <x:row r="833" ht="23" customHeight="1">
      <x:c r="A833" s="14" t="n">
        <x:f>Ziehungen!A833</x:f>
        <x:v>827</x:v>
      </x:c>
      <x:c r="B833" s="18" t="n">
        <x:f>IF(Annahmen!$B$15&lt;&gt;"gültig","",IF(Annahmen!$B$7=Annahmen!$D$7,Annahmen!$B$7,IF(Ziehungen!B833&lt;=(Annahmen!$C$7-Annahmen!$B$7)/(Annahmen!$D$7-Annahmen!$B$7),Annahmen!$B$7+SQRT(Ziehungen!B833*(Annahmen!$D$7-Annahmen!$B$7)*(Annahmen!$C$7-Annahmen!$B$7)),Annahmen!$D$7-SQRT((1-Ziehungen!B833)*(Annahmen!$D$7-Annahmen!$B$7)*(Annahmen!$D$7-Annahmen!$C$7)))))</x:f>
        <x:v>10183.318531541374</x:v>
      </x:c>
      <x:c r="C833" s="18" t="n">
        <x:f>IF(Annahmen!$B$15&lt;&gt;"gültig","",IF(Annahmen!$B$8=Annahmen!$D$8,Annahmen!$B$8,IF(Ziehungen!C833&lt;=(Annahmen!$C$8-Annahmen!$B$8)/(Annahmen!$D$8-Annahmen!$B$8),Annahmen!$B$8+SQRT(Ziehungen!C833*(Annahmen!$D$8-Annahmen!$B$8)*(Annahmen!$C$8-Annahmen!$B$8)),Annahmen!$D$8-SQRT((1-Ziehungen!C833)*(Annahmen!$D$8-Annahmen!$B$8)*(Annahmen!$D$8-Annahmen!$C$8)))))</x:f>
        <x:v>6951.5872050159915</x:v>
      </x:c>
      <x:c r="D833" s="18" t="n">
        <x:f>IF(Annahmen!$B$15&lt;&gt;"gültig","",IF(Annahmen!$B$9=Annahmen!$D$9,Annahmen!$B$9,IF(Ziehungen!D833&lt;=(Annahmen!$C$9-Annahmen!$B$9)/(Annahmen!$D$9-Annahmen!$B$9),Annahmen!$B$9+SQRT(Ziehungen!D833*(Annahmen!$D$9-Annahmen!$B$9)*(Annahmen!$C$9-Annahmen!$B$9)),Annahmen!$D$9-SQRT((1-Ziehungen!D833)*(Annahmen!$D$9-Annahmen!$B$9)*(Annahmen!$D$9-Annahmen!$C$9)))))</x:f>
        <x:v>1441.2159086049114</x:v>
      </x:c>
      <x:c r="E833" s="18" t="n">
        <x:f>IF(Annahmen!$B$15="gültig",SUM(B833:D833),"")</x:f>
        <x:v>18576.121645162275</x:v>
      </x:c>
      <x:c r="F833" s="14" t="n">
        <x:f>IF(Annahmen!$B$15="gültig",IF(E833&gt;Annahmen!$B$12,1,0),"")</x:f>
        <x:v>0</x:v>
      </x:c>
    </x:row>
    <x:row r="834" ht="23" customHeight="1">
      <x:c r="A834" s="14" t="n">
        <x:f>Ziehungen!A834</x:f>
        <x:v>828</x:v>
      </x:c>
      <x:c r="B834" s="18" t="n">
        <x:f>IF(Annahmen!$B$15&lt;&gt;"gültig","",IF(Annahmen!$B$7=Annahmen!$D$7,Annahmen!$B$7,IF(Ziehungen!B834&lt;=(Annahmen!$C$7-Annahmen!$B$7)/(Annahmen!$D$7-Annahmen!$B$7),Annahmen!$B$7+SQRT(Ziehungen!B834*(Annahmen!$D$7-Annahmen!$B$7)*(Annahmen!$C$7-Annahmen!$B$7)),Annahmen!$D$7-SQRT((1-Ziehungen!B834)*(Annahmen!$D$7-Annahmen!$B$7)*(Annahmen!$D$7-Annahmen!$C$7)))))</x:f>
        <x:v>10263.497597575792</x:v>
      </x:c>
      <x:c r="C834" s="18" t="n">
        <x:f>IF(Annahmen!$B$15&lt;&gt;"gültig","",IF(Annahmen!$B$8=Annahmen!$D$8,Annahmen!$B$8,IF(Ziehungen!C834&lt;=(Annahmen!$C$8-Annahmen!$B$8)/(Annahmen!$D$8-Annahmen!$B$8),Annahmen!$B$8+SQRT(Ziehungen!C834*(Annahmen!$D$8-Annahmen!$B$8)*(Annahmen!$C$8-Annahmen!$B$8)),Annahmen!$D$8-SQRT((1-Ziehungen!C834)*(Annahmen!$D$8-Annahmen!$B$8)*(Annahmen!$D$8-Annahmen!$C$8)))))</x:f>
        <x:v>7066.220401263425</x:v>
      </x:c>
      <x:c r="D834" s="18" t="n">
        <x:f>IF(Annahmen!$B$15&lt;&gt;"gültig","",IF(Annahmen!$B$9=Annahmen!$D$9,Annahmen!$B$9,IF(Ziehungen!D834&lt;=(Annahmen!$C$9-Annahmen!$B$9)/(Annahmen!$D$9-Annahmen!$B$9),Annahmen!$B$9+SQRT(Ziehungen!D834*(Annahmen!$D$9-Annahmen!$B$9)*(Annahmen!$C$9-Annahmen!$B$9)),Annahmen!$D$9-SQRT((1-Ziehungen!D834)*(Annahmen!$D$9-Annahmen!$B$9)*(Annahmen!$D$9-Annahmen!$C$9)))))</x:f>
        <x:v>2202.934329802509</x:v>
      </x:c>
      <x:c r="E834" s="18" t="n">
        <x:f>IF(Annahmen!$B$15="gültig",SUM(B834:D834),"")</x:f>
        <x:v>19532.652328641725</x:v>
      </x:c>
      <x:c r="F834" s="14" t="n">
        <x:f>IF(Annahmen!$B$15="gültig",IF(E834&gt;Annahmen!$B$12,1,0),"")</x:f>
        <x:v>0</x:v>
      </x:c>
    </x:row>
    <x:row r="835" ht="23" customHeight="1">
      <x:c r="A835" s="14" t="n">
        <x:f>Ziehungen!A835</x:f>
        <x:v>829</x:v>
      </x:c>
      <x:c r="B835" s="18" t="n">
        <x:f>IF(Annahmen!$B$15&lt;&gt;"gültig","",IF(Annahmen!$B$7=Annahmen!$D$7,Annahmen!$B$7,IF(Ziehungen!B835&lt;=(Annahmen!$C$7-Annahmen!$B$7)/(Annahmen!$D$7-Annahmen!$B$7),Annahmen!$B$7+SQRT(Ziehungen!B835*(Annahmen!$D$7-Annahmen!$B$7)*(Annahmen!$C$7-Annahmen!$B$7)),Annahmen!$D$7-SQRT((1-Ziehungen!B835)*(Annahmen!$D$7-Annahmen!$B$7)*(Annahmen!$D$7-Annahmen!$C$7)))))</x:f>
        <x:v>10549.552968907443</x:v>
      </x:c>
      <x:c r="C835" s="18" t="n">
        <x:f>IF(Annahmen!$B$15&lt;&gt;"gültig","",IF(Annahmen!$B$8=Annahmen!$D$8,Annahmen!$B$8,IF(Ziehungen!C835&lt;=(Annahmen!$C$8-Annahmen!$B$8)/(Annahmen!$D$8-Annahmen!$B$8),Annahmen!$B$8+SQRT(Ziehungen!C835*(Annahmen!$D$8-Annahmen!$B$8)*(Annahmen!$C$8-Annahmen!$B$8)),Annahmen!$D$8-SQRT((1-Ziehungen!C835)*(Annahmen!$D$8-Annahmen!$B$8)*(Annahmen!$D$8-Annahmen!$C$8)))))</x:f>
        <x:v>4600.889358982918</x:v>
      </x:c>
      <x:c r="D835" s="18" t="n">
        <x:f>IF(Annahmen!$B$15&lt;&gt;"gültig","",IF(Annahmen!$B$9=Annahmen!$D$9,Annahmen!$B$9,IF(Ziehungen!D835&lt;=(Annahmen!$C$9-Annahmen!$B$9)/(Annahmen!$D$9-Annahmen!$B$9),Annahmen!$B$9+SQRT(Ziehungen!D835*(Annahmen!$D$9-Annahmen!$B$9)*(Annahmen!$C$9-Annahmen!$B$9)),Annahmen!$D$9-SQRT((1-Ziehungen!D835)*(Annahmen!$D$9-Annahmen!$B$9)*(Annahmen!$D$9-Annahmen!$C$9)))))</x:f>
        <x:v>2364.948409653813</x:v>
      </x:c>
      <x:c r="E835" s="18" t="n">
        <x:f>IF(Annahmen!$B$15="gültig",SUM(B835:D835),"")</x:f>
        <x:v>17515.390737544174</x:v>
      </x:c>
      <x:c r="F835" s="14" t="n">
        <x:f>IF(Annahmen!$B$15="gültig",IF(E835&gt;Annahmen!$B$12,1,0),"")</x:f>
        <x:v>0</x:v>
      </x:c>
    </x:row>
    <x:row r="836" ht="23" customHeight="1">
      <x:c r="A836" s="14" t="n">
        <x:f>Ziehungen!A836</x:f>
        <x:v>830</x:v>
      </x:c>
      <x:c r="B836" s="18" t="n">
        <x:f>IF(Annahmen!$B$15&lt;&gt;"gültig","",IF(Annahmen!$B$7=Annahmen!$D$7,Annahmen!$B$7,IF(Ziehungen!B836&lt;=(Annahmen!$C$7-Annahmen!$B$7)/(Annahmen!$D$7-Annahmen!$B$7),Annahmen!$B$7+SQRT(Ziehungen!B836*(Annahmen!$D$7-Annahmen!$B$7)*(Annahmen!$C$7-Annahmen!$B$7)),Annahmen!$D$7-SQRT((1-Ziehungen!B836)*(Annahmen!$D$7-Annahmen!$B$7)*(Annahmen!$D$7-Annahmen!$C$7)))))</x:f>
        <x:v>11464.239530277408</x:v>
      </x:c>
      <x:c r="C836" s="18" t="n">
        <x:f>IF(Annahmen!$B$15&lt;&gt;"gültig","",IF(Annahmen!$B$8=Annahmen!$D$8,Annahmen!$B$8,IF(Ziehungen!C836&lt;=(Annahmen!$C$8-Annahmen!$B$8)/(Annahmen!$D$8-Annahmen!$B$8),Annahmen!$B$8+SQRT(Ziehungen!C836*(Annahmen!$D$8-Annahmen!$B$8)*(Annahmen!$C$8-Annahmen!$B$8)),Annahmen!$D$8-SQRT((1-Ziehungen!C836)*(Annahmen!$D$8-Annahmen!$B$8)*(Annahmen!$D$8-Annahmen!$C$8)))))</x:f>
        <x:v>6356.465515028782</x:v>
      </x:c>
      <x:c r="D836" s="18" t="n">
        <x:f>IF(Annahmen!$B$15&lt;&gt;"gültig","",IF(Annahmen!$B$9=Annahmen!$D$9,Annahmen!$B$9,IF(Ziehungen!D836&lt;=(Annahmen!$C$9-Annahmen!$B$9)/(Annahmen!$D$9-Annahmen!$B$9),Annahmen!$B$9+SQRT(Ziehungen!D836*(Annahmen!$D$9-Annahmen!$B$9)*(Annahmen!$C$9-Annahmen!$B$9)),Annahmen!$D$9-SQRT((1-Ziehungen!D836)*(Annahmen!$D$9-Annahmen!$B$9)*(Annahmen!$D$9-Annahmen!$C$9)))))</x:f>
        <x:v>2097.038124097828</x:v>
      </x:c>
      <x:c r="E836" s="18" t="n">
        <x:f>IF(Annahmen!$B$15="gültig",SUM(B836:D836),"")</x:f>
        <x:v>19917.743169404017</x:v>
      </x:c>
      <x:c r="F836" s="14" t="n">
        <x:f>IF(Annahmen!$B$15="gültig",IF(E836&gt;Annahmen!$B$12,1,0),"")</x:f>
        <x:v>0</x:v>
      </x:c>
    </x:row>
    <x:row r="837" ht="23" customHeight="1">
      <x:c r="A837" s="14" t="n">
        <x:f>Ziehungen!A837</x:f>
        <x:v>831</x:v>
      </x:c>
      <x:c r="B837" s="18" t="n">
        <x:f>IF(Annahmen!$B$15&lt;&gt;"gültig","",IF(Annahmen!$B$7=Annahmen!$D$7,Annahmen!$B$7,IF(Ziehungen!B837&lt;=(Annahmen!$C$7-Annahmen!$B$7)/(Annahmen!$D$7-Annahmen!$B$7),Annahmen!$B$7+SQRT(Ziehungen!B837*(Annahmen!$D$7-Annahmen!$B$7)*(Annahmen!$C$7-Annahmen!$B$7)),Annahmen!$D$7-SQRT((1-Ziehungen!B837)*(Annahmen!$D$7-Annahmen!$B$7)*(Annahmen!$D$7-Annahmen!$C$7)))))</x:f>
        <x:v>10377.597743182778</x:v>
      </x:c>
      <x:c r="C837" s="18" t="n">
        <x:f>IF(Annahmen!$B$15&lt;&gt;"gültig","",IF(Annahmen!$B$8=Annahmen!$D$8,Annahmen!$B$8,IF(Ziehungen!C837&lt;=(Annahmen!$C$8-Annahmen!$B$8)/(Annahmen!$D$8-Annahmen!$B$8),Annahmen!$B$8+SQRT(Ziehungen!C837*(Annahmen!$D$8-Annahmen!$B$8)*(Annahmen!$C$8-Annahmen!$B$8)),Annahmen!$D$8-SQRT((1-Ziehungen!C837)*(Annahmen!$D$8-Annahmen!$B$8)*(Annahmen!$D$8-Annahmen!$C$8)))))</x:f>
        <x:v>5387.0379620336</x:v>
      </x:c>
      <x:c r="D837" s="18" t="n">
        <x:f>IF(Annahmen!$B$15&lt;&gt;"gültig","",IF(Annahmen!$B$9=Annahmen!$D$9,Annahmen!$B$9,IF(Ziehungen!D837&lt;=(Annahmen!$C$9-Annahmen!$B$9)/(Annahmen!$D$9-Annahmen!$B$9),Annahmen!$B$9+SQRT(Ziehungen!D837*(Annahmen!$D$9-Annahmen!$B$9)*(Annahmen!$C$9-Annahmen!$B$9)),Annahmen!$D$9-SQRT((1-Ziehungen!D837)*(Annahmen!$D$9-Annahmen!$B$9)*(Annahmen!$D$9-Annahmen!$C$9)))))</x:f>
        <x:v>1332.743532329804</x:v>
      </x:c>
      <x:c r="E837" s="18" t="n">
        <x:f>IF(Annahmen!$B$15="gültig",SUM(B837:D837),"")</x:f>
        <x:v>17097.37923754618</x:v>
      </x:c>
      <x:c r="F837" s="14" t="n">
        <x:f>IF(Annahmen!$B$15="gültig",IF(E837&gt;Annahmen!$B$12,1,0),"")</x:f>
        <x:v>0</x:v>
      </x:c>
    </x:row>
    <x:row r="838" ht="23" customHeight="1">
      <x:c r="A838" s="14" t="n">
        <x:f>Ziehungen!A838</x:f>
        <x:v>832</x:v>
      </x:c>
      <x:c r="B838" s="18" t="n">
        <x:f>IF(Annahmen!$B$15&lt;&gt;"gültig","",IF(Annahmen!$B$7=Annahmen!$D$7,Annahmen!$B$7,IF(Ziehungen!B838&lt;=(Annahmen!$C$7-Annahmen!$B$7)/(Annahmen!$D$7-Annahmen!$B$7),Annahmen!$B$7+SQRT(Ziehungen!B838*(Annahmen!$D$7-Annahmen!$B$7)*(Annahmen!$C$7-Annahmen!$B$7)),Annahmen!$D$7-SQRT((1-Ziehungen!B838)*(Annahmen!$D$7-Annahmen!$B$7)*(Annahmen!$D$7-Annahmen!$C$7)))))</x:f>
        <x:v>9833.526365611851</x:v>
      </x:c>
      <x:c r="C838" s="18" t="n">
        <x:f>IF(Annahmen!$B$15&lt;&gt;"gültig","",IF(Annahmen!$B$8=Annahmen!$D$8,Annahmen!$B$8,IF(Ziehungen!C838&lt;=(Annahmen!$C$8-Annahmen!$B$8)/(Annahmen!$D$8-Annahmen!$B$8),Annahmen!$B$8+SQRT(Ziehungen!C838*(Annahmen!$D$8-Annahmen!$B$8)*(Annahmen!$C$8-Annahmen!$B$8)),Annahmen!$D$8-SQRT((1-Ziehungen!C838)*(Annahmen!$D$8-Annahmen!$B$8)*(Annahmen!$D$8-Annahmen!$C$8)))))</x:f>
        <x:v>4712.838083610685</x:v>
      </x:c>
      <x:c r="D838" s="18" t="n">
        <x:f>IF(Annahmen!$B$15&lt;&gt;"gültig","",IF(Annahmen!$B$9=Annahmen!$D$9,Annahmen!$B$9,IF(Ziehungen!D838&lt;=(Annahmen!$C$9-Annahmen!$B$9)/(Annahmen!$D$9-Annahmen!$B$9),Annahmen!$B$9+SQRT(Ziehungen!D838*(Annahmen!$D$9-Annahmen!$B$9)*(Annahmen!$C$9-Annahmen!$B$9)),Annahmen!$D$9-SQRT((1-Ziehungen!D838)*(Annahmen!$D$9-Annahmen!$B$9)*(Annahmen!$D$9-Annahmen!$C$9)))))</x:f>
        <x:v>1685.7304311090618</x:v>
      </x:c>
      <x:c r="E838" s="18" t="n">
        <x:f>IF(Annahmen!$B$15="gültig",SUM(B838:D838),"")</x:f>
        <x:v>16232.094880331597</x:v>
      </x:c>
      <x:c r="F838" s="14" t="n">
        <x:f>IF(Annahmen!$B$15="gültig",IF(E838&gt;Annahmen!$B$12,1,0),"")</x:f>
        <x:v>0</x:v>
      </x:c>
    </x:row>
    <x:row r="839" ht="23" customHeight="1">
      <x:c r="A839" s="14" t="n">
        <x:f>Ziehungen!A839</x:f>
        <x:v>833</x:v>
      </x:c>
      <x:c r="B839" s="18" t="n">
        <x:f>IF(Annahmen!$B$15&lt;&gt;"gültig","",IF(Annahmen!$B$7=Annahmen!$D$7,Annahmen!$B$7,IF(Ziehungen!B839&lt;=(Annahmen!$C$7-Annahmen!$B$7)/(Annahmen!$D$7-Annahmen!$B$7),Annahmen!$B$7+SQRT(Ziehungen!B839*(Annahmen!$D$7-Annahmen!$B$7)*(Annahmen!$C$7-Annahmen!$B$7)),Annahmen!$D$7-SQRT((1-Ziehungen!B839)*(Annahmen!$D$7-Annahmen!$B$7)*(Annahmen!$D$7-Annahmen!$C$7)))))</x:f>
        <x:v>10130.078960699686</x:v>
      </x:c>
      <x:c r="C839" s="18" t="n">
        <x:f>IF(Annahmen!$B$15&lt;&gt;"gültig","",IF(Annahmen!$B$8=Annahmen!$D$8,Annahmen!$B$8,IF(Ziehungen!C839&lt;=(Annahmen!$C$8-Annahmen!$B$8)/(Annahmen!$D$8-Annahmen!$B$8),Annahmen!$B$8+SQRT(Ziehungen!C839*(Annahmen!$D$8-Annahmen!$B$8)*(Annahmen!$C$8-Annahmen!$B$8)),Annahmen!$D$8-SQRT((1-Ziehungen!C839)*(Annahmen!$D$8-Annahmen!$B$8)*(Annahmen!$D$8-Annahmen!$C$8)))))</x:f>
        <x:v>8272.905098480947</x:v>
      </x:c>
      <x:c r="D839" s="18" t="n">
        <x:f>IF(Annahmen!$B$15&lt;&gt;"gültig","",IF(Annahmen!$B$9=Annahmen!$D$9,Annahmen!$B$9,IF(Ziehungen!D839&lt;=(Annahmen!$C$9-Annahmen!$B$9)/(Annahmen!$D$9-Annahmen!$B$9),Annahmen!$B$9+SQRT(Ziehungen!D839*(Annahmen!$D$9-Annahmen!$B$9)*(Annahmen!$C$9-Annahmen!$B$9)),Annahmen!$D$9-SQRT((1-Ziehungen!D839)*(Annahmen!$D$9-Annahmen!$B$9)*(Annahmen!$D$9-Annahmen!$C$9)))))</x:f>
        <x:v>2013.6986396780924</x:v>
      </x:c>
      <x:c r="E839" s="18" t="n">
        <x:f>IF(Annahmen!$B$15="gültig",SUM(B839:D839),"")</x:f>
        <x:v>20416.682698858727</x:v>
      </x:c>
      <x:c r="F839" s="14" t="n">
        <x:f>IF(Annahmen!$B$15="gültig",IF(E839&gt;Annahmen!$B$12,1,0),"")</x:f>
        <x:v>1</x:v>
      </x:c>
    </x:row>
    <x:row r="840" ht="23" customHeight="1">
      <x:c r="A840" s="14" t="n">
        <x:f>Ziehungen!A840</x:f>
        <x:v>834</x:v>
      </x:c>
      <x:c r="B840" s="18" t="n">
        <x:f>IF(Annahmen!$B$15&lt;&gt;"gültig","",IF(Annahmen!$B$7=Annahmen!$D$7,Annahmen!$B$7,IF(Ziehungen!B840&lt;=(Annahmen!$C$7-Annahmen!$B$7)/(Annahmen!$D$7-Annahmen!$B$7),Annahmen!$B$7+SQRT(Ziehungen!B840*(Annahmen!$D$7-Annahmen!$B$7)*(Annahmen!$C$7-Annahmen!$B$7)),Annahmen!$D$7-SQRT((1-Ziehungen!B840)*(Annahmen!$D$7-Annahmen!$B$7)*(Annahmen!$D$7-Annahmen!$C$7)))))</x:f>
        <x:v>9197.489471146922</x:v>
      </x:c>
      <x:c r="C840" s="18" t="n">
        <x:f>IF(Annahmen!$B$15&lt;&gt;"gültig","",IF(Annahmen!$B$8=Annahmen!$D$8,Annahmen!$B$8,IF(Ziehungen!C840&lt;=(Annahmen!$C$8-Annahmen!$B$8)/(Annahmen!$D$8-Annahmen!$B$8),Annahmen!$B$8+SQRT(Ziehungen!C840*(Annahmen!$D$8-Annahmen!$B$8)*(Annahmen!$C$8-Annahmen!$B$8)),Annahmen!$D$8-SQRT((1-Ziehungen!C840)*(Annahmen!$D$8-Annahmen!$B$8)*(Annahmen!$D$8-Annahmen!$C$8)))))</x:f>
        <x:v>6631.34514607378</x:v>
      </x:c>
      <x:c r="D840" s="18" t="n">
        <x:f>IF(Annahmen!$B$15&lt;&gt;"gültig","",IF(Annahmen!$B$9=Annahmen!$D$9,Annahmen!$B$9,IF(Ziehungen!D840&lt;=(Annahmen!$C$9-Annahmen!$B$9)/(Annahmen!$D$9-Annahmen!$B$9),Annahmen!$B$9+SQRT(Ziehungen!D840*(Annahmen!$D$9-Annahmen!$B$9)*(Annahmen!$C$9-Annahmen!$B$9)),Annahmen!$D$9-SQRT((1-Ziehungen!D840)*(Annahmen!$D$9-Annahmen!$B$9)*(Annahmen!$D$9-Annahmen!$C$9)))))</x:f>
        <x:v>1795.916437222094</x:v>
      </x:c>
      <x:c r="E840" s="18" t="n">
        <x:f>IF(Annahmen!$B$15="gültig",SUM(B840:D840),"")</x:f>
        <x:v>17624.751054442797</x:v>
      </x:c>
      <x:c r="F840" s="14" t="n">
        <x:f>IF(Annahmen!$B$15="gültig",IF(E840&gt;Annahmen!$B$12,1,0),"")</x:f>
        <x:v>0</x:v>
      </x:c>
    </x:row>
    <x:row r="841" ht="23" customHeight="1">
      <x:c r="A841" s="14" t="n">
        <x:f>Ziehungen!A841</x:f>
        <x:v>835</x:v>
      </x:c>
      <x:c r="B841" s="18" t="n">
        <x:f>IF(Annahmen!$B$15&lt;&gt;"gültig","",IF(Annahmen!$B$7=Annahmen!$D$7,Annahmen!$B$7,IF(Ziehungen!B841&lt;=(Annahmen!$C$7-Annahmen!$B$7)/(Annahmen!$D$7-Annahmen!$B$7),Annahmen!$B$7+SQRT(Ziehungen!B841*(Annahmen!$D$7-Annahmen!$B$7)*(Annahmen!$C$7-Annahmen!$B$7)),Annahmen!$D$7-SQRT((1-Ziehungen!B841)*(Annahmen!$D$7-Annahmen!$B$7)*(Annahmen!$D$7-Annahmen!$C$7)))))</x:f>
        <x:v>9371.854973759011</x:v>
      </x:c>
      <x:c r="C841" s="18" t="n">
        <x:f>IF(Annahmen!$B$15&lt;&gt;"gültig","",IF(Annahmen!$B$8=Annahmen!$D$8,Annahmen!$B$8,IF(Ziehungen!C841&lt;=(Annahmen!$C$8-Annahmen!$B$8)/(Annahmen!$D$8-Annahmen!$B$8),Annahmen!$B$8+SQRT(Ziehungen!C841*(Annahmen!$D$8-Annahmen!$B$8)*(Annahmen!$C$8-Annahmen!$B$8)),Annahmen!$D$8-SQRT((1-Ziehungen!C841)*(Annahmen!$D$8-Annahmen!$B$8)*(Annahmen!$D$8-Annahmen!$C$8)))))</x:f>
        <x:v>6215.585659403661</x:v>
      </x:c>
      <x:c r="D841" s="18" t="n">
        <x:f>IF(Annahmen!$B$15&lt;&gt;"gültig","",IF(Annahmen!$B$9=Annahmen!$D$9,Annahmen!$B$9,IF(Ziehungen!D841&lt;=(Annahmen!$C$9-Annahmen!$B$9)/(Annahmen!$D$9-Annahmen!$B$9),Annahmen!$B$9+SQRT(Ziehungen!D841*(Annahmen!$D$9-Annahmen!$B$9)*(Annahmen!$C$9-Annahmen!$B$9)),Annahmen!$D$9-SQRT((1-Ziehungen!D841)*(Annahmen!$D$9-Annahmen!$B$9)*(Annahmen!$D$9-Annahmen!$C$9)))))</x:f>
        <x:v>1347.4536321050546</x:v>
      </x:c>
      <x:c r="E841" s="18" t="n">
        <x:f>IF(Annahmen!$B$15="gültig",SUM(B841:D841),"")</x:f>
        <x:v>16934.89426526773</x:v>
      </x:c>
      <x:c r="F841" s="14" t="n">
        <x:f>IF(Annahmen!$B$15="gültig",IF(E841&gt;Annahmen!$B$12,1,0),"")</x:f>
        <x:v>0</x:v>
      </x:c>
    </x:row>
    <x:row r="842" ht="23" customHeight="1">
      <x:c r="A842" s="14" t="n">
        <x:f>Ziehungen!A842</x:f>
        <x:v>836</x:v>
      </x:c>
      <x:c r="B842" s="18" t="n">
        <x:f>IF(Annahmen!$B$15&lt;&gt;"gültig","",IF(Annahmen!$B$7=Annahmen!$D$7,Annahmen!$B$7,IF(Ziehungen!B842&lt;=(Annahmen!$C$7-Annahmen!$B$7)/(Annahmen!$D$7-Annahmen!$B$7),Annahmen!$B$7+SQRT(Ziehungen!B842*(Annahmen!$D$7-Annahmen!$B$7)*(Annahmen!$C$7-Annahmen!$B$7)),Annahmen!$D$7-SQRT((1-Ziehungen!B842)*(Annahmen!$D$7-Annahmen!$B$7)*(Annahmen!$D$7-Annahmen!$C$7)))))</x:f>
        <x:v>10199.033136602162</x:v>
      </x:c>
      <x:c r="C842" s="18" t="n">
        <x:f>IF(Annahmen!$B$15&lt;&gt;"gültig","",IF(Annahmen!$B$8=Annahmen!$D$8,Annahmen!$B$8,IF(Ziehungen!C842&lt;=(Annahmen!$C$8-Annahmen!$B$8)/(Annahmen!$D$8-Annahmen!$B$8),Annahmen!$B$8+SQRT(Ziehungen!C842*(Annahmen!$D$8-Annahmen!$B$8)*(Annahmen!$C$8-Annahmen!$B$8)),Annahmen!$D$8-SQRT((1-Ziehungen!C842)*(Annahmen!$D$8-Annahmen!$B$8)*(Annahmen!$D$8-Annahmen!$C$8)))))</x:f>
        <x:v>7719.026130690748</x:v>
      </x:c>
      <x:c r="D842" s="18" t="n">
        <x:f>IF(Annahmen!$B$15&lt;&gt;"gültig","",IF(Annahmen!$B$9=Annahmen!$D$9,Annahmen!$B$9,IF(Ziehungen!D842&lt;=(Annahmen!$C$9-Annahmen!$B$9)/(Annahmen!$D$9-Annahmen!$B$9),Annahmen!$B$9+SQRT(Ziehungen!D842*(Annahmen!$D$9-Annahmen!$B$9)*(Annahmen!$C$9-Annahmen!$B$9)),Annahmen!$D$9-SQRT((1-Ziehungen!D842)*(Annahmen!$D$9-Annahmen!$B$9)*(Annahmen!$D$9-Annahmen!$C$9)))))</x:f>
        <x:v>1817.0383851664778</x:v>
      </x:c>
      <x:c r="E842" s="18" t="n">
        <x:f>IF(Annahmen!$B$15="gültig",SUM(B842:D842),"")</x:f>
        <x:v>19735.097652459386</x:v>
      </x:c>
      <x:c r="F842" s="14" t="n">
        <x:f>IF(Annahmen!$B$15="gültig",IF(E842&gt;Annahmen!$B$12,1,0),"")</x:f>
        <x:v>0</x:v>
      </x:c>
    </x:row>
    <x:row r="843" ht="23" customHeight="1">
      <x:c r="A843" s="14" t="n">
        <x:f>Ziehungen!A843</x:f>
        <x:v>837</x:v>
      </x:c>
      <x:c r="B843" s="18" t="n">
        <x:f>IF(Annahmen!$B$15&lt;&gt;"gültig","",IF(Annahmen!$B$7=Annahmen!$D$7,Annahmen!$B$7,IF(Ziehungen!B843&lt;=(Annahmen!$C$7-Annahmen!$B$7)/(Annahmen!$D$7-Annahmen!$B$7),Annahmen!$B$7+SQRT(Ziehungen!B843*(Annahmen!$D$7-Annahmen!$B$7)*(Annahmen!$C$7-Annahmen!$B$7)),Annahmen!$D$7-SQRT((1-Ziehungen!B843)*(Annahmen!$D$7-Annahmen!$B$7)*(Annahmen!$D$7-Annahmen!$C$7)))))</x:f>
        <x:v>11110.11864185054</x:v>
      </x:c>
      <x:c r="C843" s="18" t="n">
        <x:f>IF(Annahmen!$B$15&lt;&gt;"gültig","",IF(Annahmen!$B$8=Annahmen!$D$8,Annahmen!$B$8,IF(Ziehungen!C843&lt;=(Annahmen!$C$8-Annahmen!$B$8)/(Annahmen!$D$8-Annahmen!$B$8),Annahmen!$B$8+SQRT(Ziehungen!C843*(Annahmen!$D$8-Annahmen!$B$8)*(Annahmen!$C$8-Annahmen!$B$8)),Annahmen!$D$8-SQRT((1-Ziehungen!C843)*(Annahmen!$D$8-Annahmen!$B$8)*(Annahmen!$D$8-Annahmen!$C$8)))))</x:f>
        <x:v>4254.963916265405</x:v>
      </x:c>
      <x:c r="D843" s="18" t="n">
        <x:f>IF(Annahmen!$B$15&lt;&gt;"gültig","",IF(Annahmen!$B$9=Annahmen!$D$9,Annahmen!$B$9,IF(Ziehungen!D843&lt;=(Annahmen!$C$9-Annahmen!$B$9)/(Annahmen!$D$9-Annahmen!$B$9),Annahmen!$B$9+SQRT(Ziehungen!D843*(Annahmen!$D$9-Annahmen!$B$9)*(Annahmen!$C$9-Annahmen!$B$9)),Annahmen!$D$9-SQRT((1-Ziehungen!D843)*(Annahmen!$D$9-Annahmen!$B$9)*(Annahmen!$D$9-Annahmen!$C$9)))))</x:f>
        <x:v>1884.1821095044525</x:v>
      </x:c>
      <x:c r="E843" s="18" t="n">
        <x:f>IF(Annahmen!$B$15="gültig",SUM(B843:D843),"")</x:f>
        <x:v>17249.264667620395</x:v>
      </x:c>
      <x:c r="F843" s="14" t="n">
        <x:f>IF(Annahmen!$B$15="gültig",IF(E843&gt;Annahmen!$B$12,1,0),"")</x:f>
        <x:v>0</x:v>
      </x:c>
    </x:row>
    <x:row r="844" ht="23" customHeight="1">
      <x:c r="A844" s="14" t="n">
        <x:f>Ziehungen!A844</x:f>
        <x:v>838</x:v>
      </x:c>
      <x:c r="B844" s="18" t="n">
        <x:f>IF(Annahmen!$B$15&lt;&gt;"gültig","",IF(Annahmen!$B$7=Annahmen!$D$7,Annahmen!$B$7,IF(Ziehungen!B844&lt;=(Annahmen!$C$7-Annahmen!$B$7)/(Annahmen!$D$7-Annahmen!$B$7),Annahmen!$B$7+SQRT(Ziehungen!B844*(Annahmen!$D$7-Annahmen!$B$7)*(Annahmen!$C$7-Annahmen!$B$7)),Annahmen!$D$7-SQRT((1-Ziehungen!B844)*(Annahmen!$D$7-Annahmen!$B$7)*(Annahmen!$D$7-Annahmen!$C$7)))))</x:f>
        <x:v>12860.318166001218</x:v>
      </x:c>
      <x:c r="C844" s="18" t="n">
        <x:f>IF(Annahmen!$B$15&lt;&gt;"gültig","",IF(Annahmen!$B$8=Annahmen!$D$8,Annahmen!$B$8,IF(Ziehungen!C844&lt;=(Annahmen!$C$8-Annahmen!$B$8)/(Annahmen!$D$8-Annahmen!$B$8),Annahmen!$B$8+SQRT(Ziehungen!C844*(Annahmen!$D$8-Annahmen!$B$8)*(Annahmen!$C$8-Annahmen!$B$8)),Annahmen!$D$8-SQRT((1-Ziehungen!C844)*(Annahmen!$D$8-Annahmen!$B$8)*(Annahmen!$D$8-Annahmen!$C$8)))))</x:f>
        <x:v>6041.917209132715</x:v>
      </x:c>
      <x:c r="D844" s="18" t="n">
        <x:f>IF(Annahmen!$B$15&lt;&gt;"gültig","",IF(Annahmen!$B$9=Annahmen!$D$9,Annahmen!$B$9,IF(Ziehungen!D844&lt;=(Annahmen!$C$9-Annahmen!$B$9)/(Annahmen!$D$9-Annahmen!$B$9),Annahmen!$B$9+SQRT(Ziehungen!D844*(Annahmen!$D$9-Annahmen!$B$9)*(Annahmen!$C$9-Annahmen!$B$9)),Annahmen!$D$9-SQRT((1-Ziehungen!D844)*(Annahmen!$D$9-Annahmen!$B$9)*(Annahmen!$D$9-Annahmen!$C$9)))))</x:f>
        <x:v>1448.0720865513472</x:v>
      </x:c>
      <x:c r="E844" s="18" t="n">
        <x:f>IF(Annahmen!$B$15="gültig",SUM(B844:D844),"")</x:f>
        <x:v>20350.30746168528</x:v>
      </x:c>
      <x:c r="F844" s="14" t="n">
        <x:f>IF(Annahmen!$B$15="gültig",IF(E844&gt;Annahmen!$B$12,1,0),"")</x:f>
        <x:v>1</x:v>
      </x:c>
    </x:row>
    <x:row r="845" ht="23" customHeight="1">
      <x:c r="A845" s="14" t="n">
        <x:f>Ziehungen!A845</x:f>
        <x:v>839</x:v>
      </x:c>
      <x:c r="B845" s="18" t="n">
        <x:f>IF(Annahmen!$B$15&lt;&gt;"gültig","",IF(Annahmen!$B$7=Annahmen!$D$7,Annahmen!$B$7,IF(Ziehungen!B845&lt;=(Annahmen!$C$7-Annahmen!$B$7)/(Annahmen!$D$7-Annahmen!$B$7),Annahmen!$B$7+SQRT(Ziehungen!B845*(Annahmen!$D$7-Annahmen!$B$7)*(Annahmen!$C$7-Annahmen!$B$7)),Annahmen!$D$7-SQRT((1-Ziehungen!B845)*(Annahmen!$D$7-Annahmen!$B$7)*(Annahmen!$D$7-Annahmen!$C$7)))))</x:f>
        <x:v>9968.948207752252</x:v>
      </x:c>
      <x:c r="C845" s="18" t="n">
        <x:f>IF(Annahmen!$B$15&lt;&gt;"gültig","",IF(Annahmen!$B$8=Annahmen!$D$8,Annahmen!$B$8,IF(Ziehungen!C845&lt;=(Annahmen!$C$8-Annahmen!$B$8)/(Annahmen!$D$8-Annahmen!$B$8),Annahmen!$B$8+SQRT(Ziehungen!C845*(Annahmen!$D$8-Annahmen!$B$8)*(Annahmen!$C$8-Annahmen!$B$8)),Annahmen!$D$8-SQRT((1-Ziehungen!C845)*(Annahmen!$D$8-Annahmen!$B$8)*(Annahmen!$D$8-Annahmen!$C$8)))))</x:f>
        <x:v>7168.929516383595</x:v>
      </x:c>
      <x:c r="D845" s="18" t="n">
        <x:f>IF(Annahmen!$B$15&lt;&gt;"gültig","",IF(Annahmen!$B$9=Annahmen!$D$9,Annahmen!$B$9,IF(Ziehungen!D845&lt;=(Annahmen!$C$9-Annahmen!$B$9)/(Annahmen!$D$9-Annahmen!$B$9),Annahmen!$B$9+SQRT(Ziehungen!D845*(Annahmen!$D$9-Annahmen!$B$9)*(Annahmen!$C$9-Annahmen!$B$9)),Annahmen!$D$9-SQRT((1-Ziehungen!D845)*(Annahmen!$D$9-Annahmen!$B$9)*(Annahmen!$D$9-Annahmen!$C$9)))))</x:f>
        <x:v>1706.2506850702694</x:v>
      </x:c>
      <x:c r="E845" s="18" t="n">
        <x:f>IF(Annahmen!$B$15="gültig",SUM(B845:D845),"")</x:f>
        <x:v>18844.128409206118</x:v>
      </x:c>
      <x:c r="F845" s="14" t="n">
        <x:f>IF(Annahmen!$B$15="gültig",IF(E845&gt;Annahmen!$B$12,1,0),"")</x:f>
        <x:v>0</x:v>
      </x:c>
    </x:row>
    <x:row r="846" ht="23" customHeight="1">
      <x:c r="A846" s="14" t="n">
        <x:f>Ziehungen!A846</x:f>
        <x:v>840</x:v>
      </x:c>
      <x:c r="B846" s="18" t="n">
        <x:f>IF(Annahmen!$B$15&lt;&gt;"gültig","",IF(Annahmen!$B$7=Annahmen!$D$7,Annahmen!$B$7,IF(Ziehungen!B846&lt;=(Annahmen!$C$7-Annahmen!$B$7)/(Annahmen!$D$7-Annahmen!$B$7),Annahmen!$B$7+SQRT(Ziehungen!B846*(Annahmen!$D$7-Annahmen!$B$7)*(Annahmen!$C$7-Annahmen!$B$7)),Annahmen!$D$7-SQRT((1-Ziehungen!B846)*(Annahmen!$D$7-Annahmen!$B$7)*(Annahmen!$D$7-Annahmen!$C$7)))))</x:f>
        <x:v>11109.155576728</x:v>
      </x:c>
      <x:c r="C846" s="18" t="n">
        <x:f>IF(Annahmen!$B$15&lt;&gt;"gültig","",IF(Annahmen!$B$8=Annahmen!$D$8,Annahmen!$B$8,IF(Ziehungen!C846&lt;=(Annahmen!$C$8-Annahmen!$B$8)/(Annahmen!$D$8-Annahmen!$B$8),Annahmen!$B$8+SQRT(Ziehungen!C846*(Annahmen!$D$8-Annahmen!$B$8)*(Annahmen!$C$8-Annahmen!$B$8)),Annahmen!$D$8-SQRT((1-Ziehungen!C846)*(Annahmen!$D$8-Annahmen!$B$8)*(Annahmen!$D$8-Annahmen!$C$8)))))</x:f>
        <x:v>7059.084637211804</x:v>
      </x:c>
      <x:c r="D846" s="18" t="n">
        <x:f>IF(Annahmen!$B$15&lt;&gt;"gültig","",IF(Annahmen!$B$9=Annahmen!$D$9,Annahmen!$B$9,IF(Ziehungen!D846&lt;=(Annahmen!$C$9-Annahmen!$B$9)/(Annahmen!$D$9-Annahmen!$B$9),Annahmen!$B$9+SQRT(Ziehungen!D846*(Annahmen!$D$9-Annahmen!$B$9)*(Annahmen!$C$9-Annahmen!$B$9)),Annahmen!$D$9-SQRT((1-Ziehungen!D846)*(Annahmen!$D$9-Annahmen!$B$9)*(Annahmen!$D$9-Annahmen!$C$9)))))</x:f>
        <x:v>2100.3582231916125</x:v>
      </x:c>
      <x:c r="E846" s="18" t="n">
        <x:f>IF(Annahmen!$B$15="gültig",SUM(B846:D846),"")</x:f>
        <x:v>20268.598437131415</x:v>
      </x:c>
      <x:c r="F846" s="14" t="n">
        <x:f>IF(Annahmen!$B$15="gültig",IF(E846&gt;Annahmen!$B$12,1,0),"")</x:f>
        <x:v>1</x:v>
      </x:c>
    </x:row>
    <x:row r="847" ht="23" customHeight="1">
      <x:c r="A847" s="14" t="n">
        <x:f>Ziehungen!A847</x:f>
        <x:v>841</x:v>
      </x:c>
      <x:c r="B847" s="18" t="n">
        <x:f>IF(Annahmen!$B$15&lt;&gt;"gültig","",IF(Annahmen!$B$7=Annahmen!$D$7,Annahmen!$B$7,IF(Ziehungen!B847&lt;=(Annahmen!$C$7-Annahmen!$B$7)/(Annahmen!$D$7-Annahmen!$B$7),Annahmen!$B$7+SQRT(Ziehungen!B847*(Annahmen!$D$7-Annahmen!$B$7)*(Annahmen!$C$7-Annahmen!$B$7)),Annahmen!$D$7-SQRT((1-Ziehungen!B847)*(Annahmen!$D$7-Annahmen!$B$7)*(Annahmen!$D$7-Annahmen!$C$7)))))</x:f>
        <x:v>13033.23769631208</x:v>
      </x:c>
      <x:c r="C847" s="18" t="n">
        <x:f>IF(Annahmen!$B$15&lt;&gt;"gültig","",IF(Annahmen!$B$8=Annahmen!$D$8,Annahmen!$B$8,IF(Ziehungen!C847&lt;=(Annahmen!$C$8-Annahmen!$B$8)/(Annahmen!$D$8-Annahmen!$B$8),Annahmen!$B$8+SQRT(Ziehungen!C847*(Annahmen!$D$8-Annahmen!$B$8)*(Annahmen!$C$8-Annahmen!$B$8)),Annahmen!$D$8-SQRT((1-Ziehungen!C847)*(Annahmen!$D$8-Annahmen!$B$8)*(Annahmen!$D$8-Annahmen!$C$8)))))</x:f>
        <x:v>5486.754280273784</x:v>
      </x:c>
      <x:c r="D847" s="18" t="n">
        <x:f>IF(Annahmen!$B$15&lt;&gt;"gültig","",IF(Annahmen!$B$9=Annahmen!$D$9,Annahmen!$B$9,IF(Ziehungen!D847&lt;=(Annahmen!$C$9-Annahmen!$B$9)/(Annahmen!$D$9-Annahmen!$B$9),Annahmen!$B$9+SQRT(Ziehungen!D847*(Annahmen!$D$9-Annahmen!$B$9)*(Annahmen!$C$9-Annahmen!$B$9)),Annahmen!$D$9-SQRT((1-Ziehungen!D847)*(Annahmen!$D$9-Annahmen!$B$9)*(Annahmen!$D$9-Annahmen!$C$9)))))</x:f>
        <x:v>2212.3088875119224</x:v>
      </x:c>
      <x:c r="E847" s="18" t="n">
        <x:f>IF(Annahmen!$B$15="gültig",SUM(B847:D847),"")</x:f>
        <x:v>20732.300864097786</x:v>
      </x:c>
      <x:c r="F847" s="14" t="n">
        <x:f>IF(Annahmen!$B$15="gültig",IF(E847&gt;Annahmen!$B$12,1,0),"")</x:f>
        <x:v>1</x:v>
      </x:c>
    </x:row>
    <x:row r="848" ht="23" customHeight="1">
      <x:c r="A848" s="14" t="n">
        <x:f>Ziehungen!A848</x:f>
        <x:v>842</x:v>
      </x:c>
      <x:c r="B848" s="18" t="n">
        <x:f>IF(Annahmen!$B$15&lt;&gt;"gültig","",IF(Annahmen!$B$7=Annahmen!$D$7,Annahmen!$B$7,IF(Ziehungen!B848&lt;=(Annahmen!$C$7-Annahmen!$B$7)/(Annahmen!$D$7-Annahmen!$B$7),Annahmen!$B$7+SQRT(Ziehungen!B848*(Annahmen!$D$7-Annahmen!$B$7)*(Annahmen!$C$7-Annahmen!$B$7)),Annahmen!$D$7-SQRT((1-Ziehungen!B848)*(Annahmen!$D$7-Annahmen!$B$7)*(Annahmen!$D$7-Annahmen!$C$7)))))</x:f>
        <x:v>8793.79467837257</x:v>
      </x:c>
      <x:c r="C848" s="18" t="n">
        <x:f>IF(Annahmen!$B$15&lt;&gt;"gültig","",IF(Annahmen!$B$8=Annahmen!$D$8,Annahmen!$B$8,IF(Ziehungen!C848&lt;=(Annahmen!$C$8-Annahmen!$B$8)/(Annahmen!$D$8-Annahmen!$B$8),Annahmen!$B$8+SQRT(Ziehungen!C848*(Annahmen!$D$8-Annahmen!$B$8)*(Annahmen!$C$8-Annahmen!$B$8)),Annahmen!$D$8-SQRT((1-Ziehungen!C848)*(Annahmen!$D$8-Annahmen!$B$8)*(Annahmen!$D$8-Annahmen!$C$8)))))</x:f>
        <x:v>6340.96228310556</x:v>
      </x:c>
      <x:c r="D848" s="18" t="n">
        <x:f>IF(Annahmen!$B$15&lt;&gt;"gültig","",IF(Annahmen!$B$9=Annahmen!$D$9,Annahmen!$B$9,IF(Ziehungen!D848&lt;=(Annahmen!$C$9-Annahmen!$B$9)/(Annahmen!$D$9-Annahmen!$B$9),Annahmen!$B$9+SQRT(Ziehungen!D848*(Annahmen!$D$9-Annahmen!$B$9)*(Annahmen!$C$9-Annahmen!$B$9)),Annahmen!$D$9-SQRT((1-Ziehungen!D848)*(Annahmen!$D$9-Annahmen!$B$9)*(Annahmen!$D$9-Annahmen!$C$9)))))</x:f>
        <x:v>1493.011689134396</x:v>
      </x:c>
      <x:c r="E848" s="18" t="n">
        <x:f>IF(Annahmen!$B$15="gültig",SUM(B848:D848),"")</x:f>
        <x:v>16627.768650612525</x:v>
      </x:c>
      <x:c r="F848" s="14" t="n">
        <x:f>IF(Annahmen!$B$15="gültig",IF(E848&gt;Annahmen!$B$12,1,0),"")</x:f>
        <x:v>0</x:v>
      </x:c>
    </x:row>
    <x:row r="849" ht="23" customHeight="1">
      <x:c r="A849" s="14" t="n">
        <x:f>Ziehungen!A849</x:f>
        <x:v>843</x:v>
      </x:c>
      <x:c r="B849" s="18" t="n">
        <x:f>IF(Annahmen!$B$15&lt;&gt;"gültig","",IF(Annahmen!$B$7=Annahmen!$D$7,Annahmen!$B$7,IF(Ziehungen!B849&lt;=(Annahmen!$C$7-Annahmen!$B$7)/(Annahmen!$D$7-Annahmen!$B$7),Annahmen!$B$7+SQRT(Ziehungen!B849*(Annahmen!$D$7-Annahmen!$B$7)*(Annahmen!$C$7-Annahmen!$B$7)),Annahmen!$D$7-SQRT((1-Ziehungen!B849)*(Annahmen!$D$7-Annahmen!$B$7)*(Annahmen!$D$7-Annahmen!$C$7)))))</x:f>
        <x:v>10789.217075967397</x:v>
      </x:c>
      <x:c r="C849" s="18" t="n">
        <x:f>IF(Annahmen!$B$15&lt;&gt;"gültig","",IF(Annahmen!$B$8=Annahmen!$D$8,Annahmen!$B$8,IF(Ziehungen!C849&lt;=(Annahmen!$C$8-Annahmen!$B$8)/(Annahmen!$D$8-Annahmen!$B$8),Annahmen!$B$8+SQRT(Ziehungen!C849*(Annahmen!$D$8-Annahmen!$B$8)*(Annahmen!$C$8-Annahmen!$B$8)),Annahmen!$D$8-SQRT((1-Ziehungen!C849)*(Annahmen!$D$8-Annahmen!$B$8)*(Annahmen!$D$8-Annahmen!$C$8)))))</x:f>
        <x:v>6174.3245617468565</x:v>
      </x:c>
      <x:c r="D849" s="18" t="n">
        <x:f>IF(Annahmen!$B$15&lt;&gt;"gültig","",IF(Annahmen!$B$9=Annahmen!$D$9,Annahmen!$B$9,IF(Ziehungen!D849&lt;=(Annahmen!$C$9-Annahmen!$B$9)/(Annahmen!$D$9-Annahmen!$B$9),Annahmen!$B$9+SQRT(Ziehungen!D849*(Annahmen!$D$9-Annahmen!$B$9)*(Annahmen!$C$9-Annahmen!$B$9)),Annahmen!$D$9-SQRT((1-Ziehungen!D849)*(Annahmen!$D$9-Annahmen!$B$9)*(Annahmen!$D$9-Annahmen!$C$9)))))</x:f>
        <x:v>1695.3605509283134</x:v>
      </x:c>
      <x:c r="E849" s="18" t="n">
        <x:f>IF(Annahmen!$B$15="gültig",SUM(B849:D849),"")</x:f>
        <x:v>18658.90218864257</x:v>
      </x:c>
      <x:c r="F849" s="14" t="n">
        <x:f>IF(Annahmen!$B$15="gültig",IF(E849&gt;Annahmen!$B$12,1,0),"")</x:f>
        <x:v>0</x:v>
      </x:c>
    </x:row>
    <x:row r="850" ht="23" customHeight="1">
      <x:c r="A850" s="14" t="n">
        <x:f>Ziehungen!A850</x:f>
        <x:v>844</x:v>
      </x:c>
      <x:c r="B850" s="18" t="n">
        <x:f>IF(Annahmen!$B$15&lt;&gt;"gültig","",IF(Annahmen!$B$7=Annahmen!$D$7,Annahmen!$B$7,IF(Ziehungen!B850&lt;=(Annahmen!$C$7-Annahmen!$B$7)/(Annahmen!$D$7-Annahmen!$B$7),Annahmen!$B$7+SQRT(Ziehungen!B850*(Annahmen!$D$7-Annahmen!$B$7)*(Annahmen!$C$7-Annahmen!$B$7)),Annahmen!$D$7-SQRT((1-Ziehungen!B850)*(Annahmen!$D$7-Annahmen!$B$7)*(Annahmen!$D$7-Annahmen!$C$7)))))</x:f>
        <x:v>11532.851687635954</x:v>
      </x:c>
      <x:c r="C850" s="18" t="n">
        <x:f>IF(Annahmen!$B$15&lt;&gt;"gültig","",IF(Annahmen!$B$8=Annahmen!$D$8,Annahmen!$B$8,IF(Ziehungen!C850&lt;=(Annahmen!$C$8-Annahmen!$B$8)/(Annahmen!$D$8-Annahmen!$B$8),Annahmen!$B$8+SQRT(Ziehungen!C850*(Annahmen!$D$8-Annahmen!$B$8)*(Annahmen!$C$8-Annahmen!$B$8)),Annahmen!$D$8-SQRT((1-Ziehungen!C850)*(Annahmen!$D$8-Annahmen!$B$8)*(Annahmen!$D$8-Annahmen!$C$8)))))</x:f>
        <x:v>7941.318602743857</x:v>
      </x:c>
      <x:c r="D850" s="18" t="n">
        <x:f>IF(Annahmen!$B$15&lt;&gt;"gültig","",IF(Annahmen!$B$9=Annahmen!$D$9,Annahmen!$B$9,IF(Ziehungen!D850&lt;=(Annahmen!$C$9-Annahmen!$B$9)/(Annahmen!$D$9-Annahmen!$B$9),Annahmen!$B$9+SQRT(Ziehungen!D850*(Annahmen!$D$9-Annahmen!$B$9)*(Annahmen!$C$9-Annahmen!$B$9)),Annahmen!$D$9-SQRT((1-Ziehungen!D850)*(Annahmen!$D$9-Annahmen!$B$9)*(Annahmen!$D$9-Annahmen!$C$9)))))</x:f>
        <x:v>1568.1807300053817</x:v>
      </x:c>
      <x:c r="E850" s="18" t="n">
        <x:f>IF(Annahmen!$B$15="gültig",SUM(B850:D850),"")</x:f>
        <x:v>21042.35102038519</x:v>
      </x:c>
      <x:c r="F850" s="14" t="n">
        <x:f>IF(Annahmen!$B$15="gültig",IF(E850&gt;Annahmen!$B$12,1,0),"")</x:f>
        <x:v>1</x:v>
      </x:c>
    </x:row>
    <x:row r="851" ht="23" customHeight="1">
      <x:c r="A851" s="14" t="n">
        <x:f>Ziehungen!A851</x:f>
        <x:v>845</x:v>
      </x:c>
      <x:c r="B851" s="18" t="n">
        <x:f>IF(Annahmen!$B$15&lt;&gt;"gültig","",IF(Annahmen!$B$7=Annahmen!$D$7,Annahmen!$B$7,IF(Ziehungen!B851&lt;=(Annahmen!$C$7-Annahmen!$B$7)/(Annahmen!$D$7-Annahmen!$B$7),Annahmen!$B$7+SQRT(Ziehungen!B851*(Annahmen!$D$7-Annahmen!$B$7)*(Annahmen!$C$7-Annahmen!$B$7)),Annahmen!$D$7-SQRT((1-Ziehungen!B851)*(Annahmen!$D$7-Annahmen!$B$7)*(Annahmen!$D$7-Annahmen!$C$7)))))</x:f>
        <x:v>13552.804270421184</x:v>
      </x:c>
      <x:c r="C851" s="18" t="n">
        <x:f>IF(Annahmen!$B$15&lt;&gt;"gültig","",IF(Annahmen!$B$8=Annahmen!$D$8,Annahmen!$B$8,IF(Ziehungen!C851&lt;=(Annahmen!$C$8-Annahmen!$B$8)/(Annahmen!$D$8-Annahmen!$B$8),Annahmen!$B$8+SQRT(Ziehungen!C851*(Annahmen!$D$8-Annahmen!$B$8)*(Annahmen!$C$8-Annahmen!$B$8)),Annahmen!$D$8-SQRT((1-Ziehungen!C851)*(Annahmen!$D$8-Annahmen!$B$8)*(Annahmen!$D$8-Annahmen!$C$8)))))</x:f>
        <x:v>6263.691441283759</x:v>
      </x:c>
      <x:c r="D851" s="18" t="n">
        <x:f>IF(Annahmen!$B$15&lt;&gt;"gültig","",IF(Annahmen!$B$9=Annahmen!$D$9,Annahmen!$B$9,IF(Ziehungen!D851&lt;=(Annahmen!$C$9-Annahmen!$B$9)/(Annahmen!$D$9-Annahmen!$B$9),Annahmen!$B$9+SQRT(Ziehungen!D851*(Annahmen!$D$9-Annahmen!$B$9)*(Annahmen!$C$9-Annahmen!$B$9)),Annahmen!$D$9-SQRT((1-Ziehungen!D851)*(Annahmen!$D$9-Annahmen!$B$9)*(Annahmen!$D$9-Annahmen!$C$9)))))</x:f>
        <x:v>2581.2571934138673</x:v>
      </x:c>
      <x:c r="E851" s="18" t="n">
        <x:f>IF(Annahmen!$B$15="gültig",SUM(B851:D851),"")</x:f>
        <x:v>22397.75290511881</x:v>
      </x:c>
      <x:c r="F851" s="14" t="n">
        <x:f>IF(Annahmen!$B$15="gültig",IF(E851&gt;Annahmen!$B$12,1,0),"")</x:f>
        <x:v>1</x:v>
      </x:c>
    </x:row>
    <x:row r="852" ht="23" customHeight="1">
      <x:c r="A852" s="14" t="n">
        <x:f>Ziehungen!A852</x:f>
        <x:v>846</x:v>
      </x:c>
      <x:c r="B852" s="18" t="n">
        <x:f>IF(Annahmen!$B$15&lt;&gt;"gültig","",IF(Annahmen!$B$7=Annahmen!$D$7,Annahmen!$B$7,IF(Ziehungen!B852&lt;=(Annahmen!$C$7-Annahmen!$B$7)/(Annahmen!$D$7-Annahmen!$B$7),Annahmen!$B$7+SQRT(Ziehungen!B852*(Annahmen!$D$7-Annahmen!$B$7)*(Annahmen!$C$7-Annahmen!$B$7)),Annahmen!$D$7-SQRT((1-Ziehungen!B852)*(Annahmen!$D$7-Annahmen!$B$7)*(Annahmen!$D$7-Annahmen!$C$7)))))</x:f>
        <x:v>8544.971454836195</x:v>
      </x:c>
      <x:c r="C852" s="18" t="n">
        <x:f>IF(Annahmen!$B$15&lt;&gt;"gültig","",IF(Annahmen!$B$8=Annahmen!$D$8,Annahmen!$B$8,IF(Ziehungen!C852&lt;=(Annahmen!$C$8-Annahmen!$B$8)/(Annahmen!$D$8-Annahmen!$B$8),Annahmen!$B$8+SQRT(Ziehungen!C852*(Annahmen!$D$8-Annahmen!$B$8)*(Annahmen!$C$8-Annahmen!$B$8)),Annahmen!$D$8-SQRT((1-Ziehungen!C852)*(Annahmen!$D$8-Annahmen!$B$8)*(Annahmen!$D$8-Annahmen!$C$8)))))</x:f>
        <x:v>5916.858406750191</x:v>
      </x:c>
      <x:c r="D852" s="18" t="n">
        <x:f>IF(Annahmen!$B$15&lt;&gt;"gültig","",IF(Annahmen!$B$9=Annahmen!$D$9,Annahmen!$B$9,IF(Ziehungen!D852&lt;=(Annahmen!$C$9-Annahmen!$B$9)/(Annahmen!$D$9-Annahmen!$B$9),Annahmen!$B$9+SQRT(Ziehungen!D852*(Annahmen!$D$9-Annahmen!$B$9)*(Annahmen!$C$9-Annahmen!$B$9)),Annahmen!$D$9-SQRT((1-Ziehungen!D852)*(Annahmen!$D$9-Annahmen!$B$9)*(Annahmen!$D$9-Annahmen!$C$9)))))</x:f>
        <x:v>2629.4736489586294</x:v>
      </x:c>
      <x:c r="E852" s="18" t="n">
        <x:f>IF(Annahmen!$B$15="gültig",SUM(B852:D852),"")</x:f>
        <x:v>17091.303510545014</x:v>
      </x:c>
      <x:c r="F852" s="14" t="n">
        <x:f>IF(Annahmen!$B$15="gültig",IF(E852&gt;Annahmen!$B$12,1,0),"")</x:f>
        <x:v>0</x:v>
      </x:c>
    </x:row>
    <x:row r="853" ht="23" customHeight="1">
      <x:c r="A853" s="14" t="n">
        <x:f>Ziehungen!A853</x:f>
        <x:v>847</x:v>
      </x:c>
      <x:c r="B853" s="18" t="n">
        <x:f>IF(Annahmen!$B$15&lt;&gt;"gültig","",IF(Annahmen!$B$7=Annahmen!$D$7,Annahmen!$B$7,IF(Ziehungen!B853&lt;=(Annahmen!$C$7-Annahmen!$B$7)/(Annahmen!$D$7-Annahmen!$B$7),Annahmen!$B$7+SQRT(Ziehungen!B853*(Annahmen!$D$7-Annahmen!$B$7)*(Annahmen!$C$7-Annahmen!$B$7)),Annahmen!$D$7-SQRT((1-Ziehungen!B853)*(Annahmen!$D$7-Annahmen!$B$7)*(Annahmen!$D$7-Annahmen!$C$7)))))</x:f>
        <x:v>12483.2801825036</x:v>
      </x:c>
      <x:c r="C853" s="18" t="n">
        <x:f>IF(Annahmen!$B$15&lt;&gt;"gültig","",IF(Annahmen!$B$8=Annahmen!$D$8,Annahmen!$B$8,IF(Ziehungen!C853&lt;=(Annahmen!$C$8-Annahmen!$B$8)/(Annahmen!$D$8-Annahmen!$B$8),Annahmen!$B$8+SQRT(Ziehungen!C853*(Annahmen!$D$8-Annahmen!$B$8)*(Annahmen!$C$8-Annahmen!$B$8)),Annahmen!$D$8-SQRT((1-Ziehungen!C853)*(Annahmen!$D$8-Annahmen!$B$8)*(Annahmen!$D$8-Annahmen!$C$8)))))</x:f>
        <x:v>5969.58718086865</x:v>
      </x:c>
      <x:c r="D853" s="18" t="n">
        <x:f>IF(Annahmen!$B$15&lt;&gt;"gültig","",IF(Annahmen!$B$9=Annahmen!$D$9,Annahmen!$B$9,IF(Ziehungen!D853&lt;=(Annahmen!$C$9-Annahmen!$B$9)/(Annahmen!$D$9-Annahmen!$B$9),Annahmen!$B$9+SQRT(Ziehungen!D853*(Annahmen!$D$9-Annahmen!$B$9)*(Annahmen!$C$9-Annahmen!$B$9)),Annahmen!$D$9-SQRT((1-Ziehungen!D853)*(Annahmen!$D$9-Annahmen!$B$9)*(Annahmen!$D$9-Annahmen!$C$9)))))</x:f>
        <x:v>1531.7941452447285</x:v>
      </x:c>
      <x:c r="E853" s="18" t="n">
        <x:f>IF(Annahmen!$B$15="gültig",SUM(B853:D853),"")</x:f>
        <x:v>19984.661508616977</x:v>
      </x:c>
      <x:c r="F853" s="14" t="n">
        <x:f>IF(Annahmen!$B$15="gültig",IF(E853&gt;Annahmen!$B$12,1,0),"")</x:f>
        <x:v>0</x:v>
      </x:c>
    </x:row>
    <x:row r="854" ht="23" customHeight="1">
      <x:c r="A854" s="14" t="n">
        <x:f>Ziehungen!A854</x:f>
        <x:v>848</x:v>
      </x:c>
      <x:c r="B854" s="18" t="n">
        <x:f>IF(Annahmen!$B$15&lt;&gt;"gültig","",IF(Annahmen!$B$7=Annahmen!$D$7,Annahmen!$B$7,IF(Ziehungen!B854&lt;=(Annahmen!$C$7-Annahmen!$B$7)/(Annahmen!$D$7-Annahmen!$B$7),Annahmen!$B$7+SQRT(Ziehungen!B854*(Annahmen!$D$7-Annahmen!$B$7)*(Annahmen!$C$7-Annahmen!$B$7)),Annahmen!$D$7-SQRT((1-Ziehungen!B854)*(Annahmen!$D$7-Annahmen!$B$7)*(Annahmen!$D$7-Annahmen!$C$7)))))</x:f>
        <x:v>10276.106878400897</x:v>
      </x:c>
      <x:c r="C854" s="18" t="n">
        <x:f>IF(Annahmen!$B$15&lt;&gt;"gültig","",IF(Annahmen!$B$8=Annahmen!$D$8,Annahmen!$B$8,IF(Ziehungen!C854&lt;=(Annahmen!$C$8-Annahmen!$B$8)/(Annahmen!$D$8-Annahmen!$B$8),Annahmen!$B$8+SQRT(Ziehungen!C854*(Annahmen!$D$8-Annahmen!$B$8)*(Annahmen!$C$8-Annahmen!$B$8)),Annahmen!$D$8-SQRT((1-Ziehungen!C854)*(Annahmen!$D$8-Annahmen!$B$8)*(Annahmen!$D$8-Annahmen!$C$8)))))</x:f>
        <x:v>5676.712527007922</x:v>
      </x:c>
      <x:c r="D854" s="18" t="n">
        <x:f>IF(Annahmen!$B$15&lt;&gt;"gültig","",IF(Annahmen!$B$9=Annahmen!$D$9,Annahmen!$B$9,IF(Ziehungen!D854&lt;=(Annahmen!$C$9-Annahmen!$B$9)/(Annahmen!$D$9-Annahmen!$B$9),Annahmen!$B$9+SQRT(Ziehungen!D854*(Annahmen!$D$9-Annahmen!$B$9)*(Annahmen!$C$9-Annahmen!$B$9)),Annahmen!$D$9-SQRT((1-Ziehungen!D854)*(Annahmen!$D$9-Annahmen!$B$9)*(Annahmen!$D$9-Annahmen!$C$9)))))</x:f>
        <x:v>1306.4320826653002</x:v>
      </x:c>
      <x:c r="E854" s="18" t="n">
        <x:f>IF(Annahmen!$B$15="gültig",SUM(B854:D854),"")</x:f>
        <x:v>17259.251488074122</x:v>
      </x:c>
      <x:c r="F854" s="14" t="n">
        <x:f>IF(Annahmen!$B$15="gültig",IF(E854&gt;Annahmen!$B$12,1,0),"")</x:f>
        <x:v>0</x:v>
      </x:c>
    </x:row>
    <x:row r="855" ht="23" customHeight="1">
      <x:c r="A855" s="14" t="n">
        <x:f>Ziehungen!A855</x:f>
        <x:v>849</x:v>
      </x:c>
      <x:c r="B855" s="18" t="n">
        <x:f>IF(Annahmen!$B$15&lt;&gt;"gültig","",IF(Annahmen!$B$7=Annahmen!$D$7,Annahmen!$B$7,IF(Ziehungen!B855&lt;=(Annahmen!$C$7-Annahmen!$B$7)/(Annahmen!$D$7-Annahmen!$B$7),Annahmen!$B$7+SQRT(Ziehungen!B855*(Annahmen!$D$7-Annahmen!$B$7)*(Annahmen!$C$7-Annahmen!$B$7)),Annahmen!$D$7-SQRT((1-Ziehungen!B855)*(Annahmen!$D$7-Annahmen!$B$7)*(Annahmen!$D$7-Annahmen!$C$7)))))</x:f>
        <x:v>9130.2953527876</x:v>
      </x:c>
      <x:c r="C855" s="18" t="n">
        <x:f>IF(Annahmen!$B$15&lt;&gt;"gültig","",IF(Annahmen!$B$8=Annahmen!$D$8,Annahmen!$B$8,IF(Ziehungen!C855&lt;=(Annahmen!$C$8-Annahmen!$B$8)/(Annahmen!$D$8-Annahmen!$B$8),Annahmen!$B$8+SQRT(Ziehungen!C855*(Annahmen!$D$8-Annahmen!$B$8)*(Annahmen!$C$8-Annahmen!$B$8)),Annahmen!$D$8-SQRT((1-Ziehungen!C855)*(Annahmen!$D$8-Annahmen!$B$8)*(Annahmen!$D$8-Annahmen!$C$8)))))</x:f>
        <x:v>5185.927779695163</x:v>
      </x:c>
      <x:c r="D855" s="18" t="n">
        <x:f>IF(Annahmen!$B$15&lt;&gt;"gültig","",IF(Annahmen!$B$9=Annahmen!$D$9,Annahmen!$B$9,IF(Ziehungen!D855&lt;=(Annahmen!$C$9-Annahmen!$B$9)/(Annahmen!$D$9-Annahmen!$B$9),Annahmen!$B$9+SQRT(Ziehungen!D855*(Annahmen!$D$9-Annahmen!$B$9)*(Annahmen!$C$9-Annahmen!$B$9)),Annahmen!$D$9-SQRT((1-Ziehungen!D855)*(Annahmen!$D$9-Annahmen!$B$9)*(Annahmen!$D$9-Annahmen!$C$9)))))</x:f>
        <x:v>2567.04959599862</x:v>
      </x:c>
      <x:c r="E855" s="18" t="n">
        <x:f>IF(Annahmen!$B$15="gültig",SUM(B855:D855),"")</x:f>
        <x:v>16883.27272848138</x:v>
      </x:c>
      <x:c r="F855" s="14" t="n">
        <x:f>IF(Annahmen!$B$15="gültig",IF(E855&gt;Annahmen!$B$12,1,0),"")</x:f>
        <x:v>0</x:v>
      </x:c>
    </x:row>
    <x:row r="856" ht="23" customHeight="1">
      <x:c r="A856" s="14" t="n">
        <x:f>Ziehungen!A856</x:f>
        <x:v>850</x:v>
      </x:c>
      <x:c r="B856" s="18" t="n">
        <x:f>IF(Annahmen!$B$15&lt;&gt;"gültig","",IF(Annahmen!$B$7=Annahmen!$D$7,Annahmen!$B$7,IF(Ziehungen!B856&lt;=(Annahmen!$C$7-Annahmen!$B$7)/(Annahmen!$D$7-Annahmen!$B$7),Annahmen!$B$7+SQRT(Ziehungen!B856*(Annahmen!$D$7-Annahmen!$B$7)*(Annahmen!$C$7-Annahmen!$B$7)),Annahmen!$D$7-SQRT((1-Ziehungen!B856)*(Annahmen!$D$7-Annahmen!$B$7)*(Annahmen!$D$7-Annahmen!$C$7)))))</x:f>
        <x:v>9061.187548650125</x:v>
      </x:c>
      <x:c r="C856" s="18" t="n">
        <x:f>IF(Annahmen!$B$15&lt;&gt;"gültig","",IF(Annahmen!$B$8=Annahmen!$D$8,Annahmen!$B$8,IF(Ziehungen!C856&lt;=(Annahmen!$C$8-Annahmen!$B$8)/(Annahmen!$D$8-Annahmen!$B$8),Annahmen!$B$8+SQRT(Ziehungen!C856*(Annahmen!$D$8-Annahmen!$B$8)*(Annahmen!$C$8-Annahmen!$B$8)),Annahmen!$D$8-SQRT((1-Ziehungen!C856)*(Annahmen!$D$8-Annahmen!$B$8)*(Annahmen!$D$8-Annahmen!$C$8)))))</x:f>
        <x:v>5848.595538030564</x:v>
      </x:c>
      <x:c r="D856" s="18" t="n">
        <x:f>IF(Annahmen!$B$15&lt;&gt;"gültig","",IF(Annahmen!$B$9=Annahmen!$D$9,Annahmen!$B$9,IF(Ziehungen!D856&lt;=(Annahmen!$C$9-Annahmen!$B$9)/(Annahmen!$D$9-Annahmen!$B$9),Annahmen!$B$9+SQRT(Ziehungen!D856*(Annahmen!$D$9-Annahmen!$B$9)*(Annahmen!$C$9-Annahmen!$B$9)),Annahmen!$D$9-SQRT((1-Ziehungen!D856)*(Annahmen!$D$9-Annahmen!$B$9)*(Annahmen!$D$9-Annahmen!$C$9)))))</x:f>
        <x:v>1485.140669868341</x:v>
      </x:c>
      <x:c r="E856" s="18" t="n">
        <x:f>IF(Annahmen!$B$15="gültig",SUM(B856:D856),"")</x:f>
        <x:v>16394.92375654903</x:v>
      </x:c>
      <x:c r="F856" s="14" t="n">
        <x:f>IF(Annahmen!$B$15="gültig",IF(E856&gt;Annahmen!$B$12,1,0),"")</x:f>
        <x:v>0</x:v>
      </x:c>
    </x:row>
    <x:row r="857" ht="23" customHeight="1">
      <x:c r="A857" s="14" t="n">
        <x:f>Ziehungen!A857</x:f>
        <x:v>851</x:v>
      </x:c>
      <x:c r="B857" s="18" t="n">
        <x:f>IF(Annahmen!$B$15&lt;&gt;"gültig","",IF(Annahmen!$B$7=Annahmen!$D$7,Annahmen!$B$7,IF(Ziehungen!B857&lt;=(Annahmen!$C$7-Annahmen!$B$7)/(Annahmen!$D$7-Annahmen!$B$7),Annahmen!$B$7+SQRT(Ziehungen!B857*(Annahmen!$D$7-Annahmen!$B$7)*(Annahmen!$C$7-Annahmen!$B$7)),Annahmen!$D$7-SQRT((1-Ziehungen!B857)*(Annahmen!$D$7-Annahmen!$B$7)*(Annahmen!$D$7-Annahmen!$C$7)))))</x:f>
        <x:v>11544.38637073235</x:v>
      </x:c>
      <x:c r="C857" s="18" t="n">
        <x:f>IF(Annahmen!$B$15&lt;&gt;"gültig","",IF(Annahmen!$B$8=Annahmen!$D$8,Annahmen!$B$8,IF(Ziehungen!C857&lt;=(Annahmen!$C$8-Annahmen!$B$8)/(Annahmen!$D$8-Annahmen!$B$8),Annahmen!$B$8+SQRT(Ziehungen!C857*(Annahmen!$D$8-Annahmen!$B$8)*(Annahmen!$C$8-Annahmen!$B$8)),Annahmen!$D$8-SQRT((1-Ziehungen!C857)*(Annahmen!$D$8-Annahmen!$B$8)*(Annahmen!$D$8-Annahmen!$C$8)))))</x:f>
        <x:v>5837.470120346508</x:v>
      </x:c>
      <x:c r="D857" s="18" t="n">
        <x:f>IF(Annahmen!$B$15&lt;&gt;"gültig","",IF(Annahmen!$B$9=Annahmen!$D$9,Annahmen!$B$9,IF(Ziehungen!D857&lt;=(Annahmen!$C$9-Annahmen!$B$9)/(Annahmen!$D$9-Annahmen!$B$9),Annahmen!$B$9+SQRT(Ziehungen!D857*(Annahmen!$D$9-Annahmen!$B$9)*(Annahmen!$C$9-Annahmen!$B$9)),Annahmen!$D$9-SQRT((1-Ziehungen!D857)*(Annahmen!$D$9-Annahmen!$B$9)*(Annahmen!$D$9-Annahmen!$C$9)))))</x:f>
        <x:v>2089.547939608269</x:v>
      </x:c>
      <x:c r="E857" s="18" t="n">
        <x:f>IF(Annahmen!$B$15="gültig",SUM(B857:D857),"")</x:f>
        <x:v>19471.40443068713</x:v>
      </x:c>
      <x:c r="F857" s="14" t="n">
        <x:f>IF(Annahmen!$B$15="gültig",IF(E857&gt;Annahmen!$B$12,1,0),"")</x:f>
        <x:v>0</x:v>
      </x:c>
    </x:row>
    <x:row r="858" ht="23" customHeight="1">
      <x:c r="A858" s="14" t="n">
        <x:f>Ziehungen!A858</x:f>
        <x:v>852</x:v>
      </x:c>
      <x:c r="B858" s="18" t="n">
        <x:f>IF(Annahmen!$B$15&lt;&gt;"gültig","",IF(Annahmen!$B$7=Annahmen!$D$7,Annahmen!$B$7,IF(Ziehungen!B858&lt;=(Annahmen!$C$7-Annahmen!$B$7)/(Annahmen!$D$7-Annahmen!$B$7),Annahmen!$B$7+SQRT(Ziehungen!B858*(Annahmen!$D$7-Annahmen!$B$7)*(Annahmen!$C$7-Annahmen!$B$7)),Annahmen!$D$7-SQRT((1-Ziehungen!B858)*(Annahmen!$D$7-Annahmen!$B$7)*(Annahmen!$D$7-Annahmen!$C$7)))))</x:f>
        <x:v>10186.437328031105</x:v>
      </x:c>
      <x:c r="C858" s="18" t="n">
        <x:f>IF(Annahmen!$B$15&lt;&gt;"gültig","",IF(Annahmen!$B$8=Annahmen!$D$8,Annahmen!$B$8,IF(Ziehungen!C858&lt;=(Annahmen!$C$8-Annahmen!$B$8)/(Annahmen!$D$8-Annahmen!$B$8),Annahmen!$B$8+SQRT(Ziehungen!C858*(Annahmen!$D$8-Annahmen!$B$8)*(Annahmen!$C$8-Annahmen!$B$8)),Annahmen!$D$8-SQRT((1-Ziehungen!C858)*(Annahmen!$D$8-Annahmen!$B$8)*(Annahmen!$D$8-Annahmen!$C$8)))))</x:f>
        <x:v>6132.951652754618</x:v>
      </x:c>
      <x:c r="D858" s="18" t="n">
        <x:f>IF(Annahmen!$B$15&lt;&gt;"gültig","",IF(Annahmen!$B$9=Annahmen!$D$9,Annahmen!$B$9,IF(Ziehungen!D858&lt;=(Annahmen!$C$9-Annahmen!$B$9)/(Annahmen!$D$9-Annahmen!$B$9),Annahmen!$B$9+SQRT(Ziehungen!D858*(Annahmen!$D$9-Annahmen!$B$9)*(Annahmen!$C$9-Annahmen!$B$9)),Annahmen!$D$9-SQRT((1-Ziehungen!D858)*(Annahmen!$D$9-Annahmen!$B$9)*(Annahmen!$D$9-Annahmen!$C$9)))))</x:f>
        <x:v>2738.0966934656794</x:v>
      </x:c>
      <x:c r="E858" s="18" t="n">
        <x:f>IF(Annahmen!$B$15="gültig",SUM(B858:D858),"")</x:f>
        <x:v>19057.485674251402</x:v>
      </x:c>
      <x:c r="F858" s="14" t="n">
        <x:f>IF(Annahmen!$B$15="gültig",IF(E858&gt;Annahmen!$B$12,1,0),"")</x:f>
        <x:v>0</x:v>
      </x:c>
    </x:row>
    <x:row r="859" ht="23" customHeight="1">
      <x:c r="A859" s="14" t="n">
        <x:f>Ziehungen!A859</x:f>
        <x:v>853</x:v>
      </x:c>
      <x:c r="B859" s="18" t="n">
        <x:f>IF(Annahmen!$B$15&lt;&gt;"gültig","",IF(Annahmen!$B$7=Annahmen!$D$7,Annahmen!$B$7,IF(Ziehungen!B859&lt;=(Annahmen!$C$7-Annahmen!$B$7)/(Annahmen!$D$7-Annahmen!$B$7),Annahmen!$B$7+SQRT(Ziehungen!B859*(Annahmen!$D$7-Annahmen!$B$7)*(Annahmen!$C$7-Annahmen!$B$7)),Annahmen!$D$7-SQRT((1-Ziehungen!B859)*(Annahmen!$D$7-Annahmen!$B$7)*(Annahmen!$D$7-Annahmen!$C$7)))))</x:f>
        <x:v>9318.521960617567</x:v>
      </x:c>
      <x:c r="C859" s="18" t="n">
        <x:f>IF(Annahmen!$B$15&lt;&gt;"gültig","",IF(Annahmen!$B$8=Annahmen!$D$8,Annahmen!$B$8,IF(Ziehungen!C859&lt;=(Annahmen!$C$8-Annahmen!$B$8)/(Annahmen!$D$8-Annahmen!$B$8),Annahmen!$B$8+SQRT(Ziehungen!C859*(Annahmen!$D$8-Annahmen!$B$8)*(Annahmen!$C$8-Annahmen!$B$8)),Annahmen!$D$8-SQRT((1-Ziehungen!C859)*(Annahmen!$D$8-Annahmen!$B$8)*(Annahmen!$D$8-Annahmen!$C$8)))))</x:f>
        <x:v>5374.197242547775</x:v>
      </x:c>
      <x:c r="D859" s="18" t="n">
        <x:f>IF(Annahmen!$B$15&lt;&gt;"gültig","",IF(Annahmen!$B$9=Annahmen!$D$9,Annahmen!$B$9,IF(Ziehungen!D859&lt;=(Annahmen!$C$9-Annahmen!$B$9)/(Annahmen!$D$9-Annahmen!$B$9),Annahmen!$B$9+SQRT(Ziehungen!D859*(Annahmen!$D$9-Annahmen!$B$9)*(Annahmen!$C$9-Annahmen!$B$9)),Annahmen!$D$9-SQRT((1-Ziehungen!D859)*(Annahmen!$D$9-Annahmen!$B$9)*(Annahmen!$D$9-Annahmen!$C$9)))))</x:f>
        <x:v>1268.3478536433522</x:v>
      </x:c>
      <x:c r="E859" s="18" t="n">
        <x:f>IF(Annahmen!$B$15="gültig",SUM(B859:D859),"")</x:f>
        <x:v>15961.067056808695</x:v>
      </x:c>
      <x:c r="F859" s="14" t="n">
        <x:f>IF(Annahmen!$B$15="gültig",IF(E859&gt;Annahmen!$B$12,1,0),"")</x:f>
        <x:v>0</x:v>
      </x:c>
    </x:row>
    <x:row r="860" ht="23" customHeight="1">
      <x:c r="A860" s="14" t="n">
        <x:f>Ziehungen!A860</x:f>
        <x:v>854</x:v>
      </x:c>
      <x:c r="B860" s="18" t="n">
        <x:f>IF(Annahmen!$B$15&lt;&gt;"gültig","",IF(Annahmen!$B$7=Annahmen!$D$7,Annahmen!$B$7,IF(Ziehungen!B860&lt;=(Annahmen!$C$7-Annahmen!$B$7)/(Annahmen!$D$7-Annahmen!$B$7),Annahmen!$B$7+SQRT(Ziehungen!B860*(Annahmen!$D$7-Annahmen!$B$7)*(Annahmen!$C$7-Annahmen!$B$7)),Annahmen!$D$7-SQRT((1-Ziehungen!B860)*(Annahmen!$D$7-Annahmen!$B$7)*(Annahmen!$D$7-Annahmen!$C$7)))))</x:f>
        <x:v>11543.205369090672</x:v>
      </x:c>
      <x:c r="C860" s="18" t="n">
        <x:f>IF(Annahmen!$B$15&lt;&gt;"gültig","",IF(Annahmen!$B$8=Annahmen!$D$8,Annahmen!$B$8,IF(Ziehungen!C860&lt;=(Annahmen!$C$8-Annahmen!$B$8)/(Annahmen!$D$8-Annahmen!$B$8),Annahmen!$B$8+SQRT(Ziehungen!C860*(Annahmen!$D$8-Annahmen!$B$8)*(Annahmen!$C$8-Annahmen!$B$8)),Annahmen!$D$8-SQRT((1-Ziehungen!C860)*(Annahmen!$D$8-Annahmen!$B$8)*(Annahmen!$D$8-Annahmen!$C$8)))))</x:f>
        <x:v>6196.111206448719</x:v>
      </x:c>
      <x:c r="D860" s="18" t="n">
        <x:f>IF(Annahmen!$B$15&lt;&gt;"gültig","",IF(Annahmen!$B$9=Annahmen!$D$9,Annahmen!$B$9,IF(Ziehungen!D860&lt;=(Annahmen!$C$9-Annahmen!$B$9)/(Annahmen!$D$9-Annahmen!$B$9),Annahmen!$B$9+SQRT(Ziehungen!D860*(Annahmen!$D$9-Annahmen!$B$9)*(Annahmen!$C$9-Annahmen!$B$9)),Annahmen!$D$9-SQRT((1-Ziehungen!D860)*(Annahmen!$D$9-Annahmen!$B$9)*(Annahmen!$D$9-Annahmen!$C$9)))))</x:f>
        <x:v>1811.3754034258138</x:v>
      </x:c>
      <x:c r="E860" s="18" t="n">
        <x:f>IF(Annahmen!$B$15="gültig",SUM(B860:D860),"")</x:f>
        <x:v>19550.691978965206</x:v>
      </x:c>
      <x:c r="F860" s="14" t="n">
        <x:f>IF(Annahmen!$B$15="gültig",IF(E860&gt;Annahmen!$B$12,1,0),"")</x:f>
        <x:v>0</x:v>
      </x:c>
    </x:row>
    <x:row r="861" ht="23" customHeight="1">
      <x:c r="A861" s="14" t="n">
        <x:f>Ziehungen!A861</x:f>
        <x:v>855</x:v>
      </x:c>
      <x:c r="B861" s="18" t="n">
        <x:f>IF(Annahmen!$B$15&lt;&gt;"gültig","",IF(Annahmen!$B$7=Annahmen!$D$7,Annahmen!$B$7,IF(Ziehungen!B861&lt;=(Annahmen!$C$7-Annahmen!$B$7)/(Annahmen!$D$7-Annahmen!$B$7),Annahmen!$B$7+SQRT(Ziehungen!B861*(Annahmen!$D$7-Annahmen!$B$7)*(Annahmen!$C$7-Annahmen!$B$7)),Annahmen!$D$7-SQRT((1-Ziehungen!B861)*(Annahmen!$D$7-Annahmen!$B$7)*(Annahmen!$D$7-Annahmen!$C$7)))))</x:f>
        <x:v>11513.794239182995</x:v>
      </x:c>
      <x:c r="C861" s="18" t="n">
        <x:f>IF(Annahmen!$B$15&lt;&gt;"gültig","",IF(Annahmen!$B$8=Annahmen!$D$8,Annahmen!$B$8,IF(Ziehungen!C861&lt;=(Annahmen!$C$8-Annahmen!$B$8)/(Annahmen!$D$8-Annahmen!$B$8),Annahmen!$B$8+SQRT(Ziehungen!C861*(Annahmen!$D$8-Annahmen!$B$8)*(Annahmen!$C$8-Annahmen!$B$8)),Annahmen!$D$8-SQRT((1-Ziehungen!C861)*(Annahmen!$D$8-Annahmen!$B$8)*(Annahmen!$D$8-Annahmen!$C$8)))))</x:f>
        <x:v>5457.347042973137</x:v>
      </x:c>
      <x:c r="D861" s="18" t="n">
        <x:f>IF(Annahmen!$B$15&lt;&gt;"gültig","",IF(Annahmen!$B$9=Annahmen!$D$9,Annahmen!$B$9,IF(Ziehungen!D861&lt;=(Annahmen!$C$9-Annahmen!$B$9)/(Annahmen!$D$9-Annahmen!$B$9),Annahmen!$B$9+SQRT(Ziehungen!D861*(Annahmen!$D$9-Annahmen!$B$9)*(Annahmen!$C$9-Annahmen!$B$9)),Annahmen!$D$9-SQRT((1-Ziehungen!D861)*(Annahmen!$D$9-Annahmen!$B$9)*(Annahmen!$D$9-Annahmen!$C$9)))))</x:f>
        <x:v>1579.6410669260226</x:v>
      </x:c>
      <x:c r="E861" s="18" t="n">
        <x:f>IF(Annahmen!$B$15="gültig",SUM(B861:D861),"")</x:f>
        <x:v>18550.782349082154</x:v>
      </x:c>
      <x:c r="F861" s="14" t="n">
        <x:f>IF(Annahmen!$B$15="gültig",IF(E861&gt;Annahmen!$B$12,1,0),"")</x:f>
        <x:v>0</x:v>
      </x:c>
    </x:row>
    <x:row r="862" ht="23" customHeight="1">
      <x:c r="A862" s="14" t="n">
        <x:f>Ziehungen!A862</x:f>
        <x:v>856</x:v>
      </x:c>
      <x:c r="B862" s="18" t="n">
        <x:f>IF(Annahmen!$B$15&lt;&gt;"gültig","",IF(Annahmen!$B$7=Annahmen!$D$7,Annahmen!$B$7,IF(Ziehungen!B862&lt;=(Annahmen!$C$7-Annahmen!$B$7)/(Annahmen!$D$7-Annahmen!$B$7),Annahmen!$B$7+SQRT(Ziehungen!B862*(Annahmen!$D$7-Annahmen!$B$7)*(Annahmen!$C$7-Annahmen!$B$7)),Annahmen!$D$7-SQRT((1-Ziehungen!B862)*(Annahmen!$D$7-Annahmen!$B$7)*(Annahmen!$D$7-Annahmen!$C$7)))))</x:f>
        <x:v>13346.949023438652</x:v>
      </x:c>
      <x:c r="C862" s="18" t="n">
        <x:f>IF(Annahmen!$B$15&lt;&gt;"gültig","",IF(Annahmen!$B$8=Annahmen!$D$8,Annahmen!$B$8,IF(Ziehungen!C862&lt;=(Annahmen!$C$8-Annahmen!$B$8)/(Annahmen!$D$8-Annahmen!$B$8),Annahmen!$B$8+SQRT(Ziehungen!C862*(Annahmen!$D$8-Annahmen!$B$8)*(Annahmen!$C$8-Annahmen!$B$8)),Annahmen!$D$8-SQRT((1-Ziehungen!C862)*(Annahmen!$D$8-Annahmen!$B$8)*(Annahmen!$D$8-Annahmen!$C$8)))))</x:f>
        <x:v>5867.4529544199</x:v>
      </x:c>
      <x:c r="D862" s="18" t="n">
        <x:f>IF(Annahmen!$B$15&lt;&gt;"gültig","",IF(Annahmen!$B$9=Annahmen!$D$9,Annahmen!$B$9,IF(Ziehungen!D862&lt;=(Annahmen!$C$9-Annahmen!$B$9)/(Annahmen!$D$9-Annahmen!$B$9),Annahmen!$B$9+SQRT(Ziehungen!D862*(Annahmen!$D$9-Annahmen!$B$9)*(Annahmen!$C$9-Annahmen!$B$9)),Annahmen!$D$9-SQRT((1-Ziehungen!D862)*(Annahmen!$D$9-Annahmen!$B$9)*(Annahmen!$D$9-Annahmen!$C$9)))))</x:f>
        <x:v>1899.7850123509313</x:v>
      </x:c>
      <x:c r="E862" s="18" t="n">
        <x:f>IF(Annahmen!$B$15="gültig",SUM(B862:D862),"")</x:f>
        <x:v>21114.186990209484</x:v>
      </x:c>
      <x:c r="F862" s="14" t="n">
        <x:f>IF(Annahmen!$B$15="gültig",IF(E862&gt;Annahmen!$B$12,1,0),"")</x:f>
        <x:v>1</x:v>
      </x:c>
    </x:row>
    <x:row r="863" ht="23" customHeight="1">
      <x:c r="A863" s="14" t="n">
        <x:f>Ziehungen!A863</x:f>
        <x:v>857</x:v>
      </x:c>
      <x:c r="B863" s="18" t="n">
        <x:f>IF(Annahmen!$B$15&lt;&gt;"gültig","",IF(Annahmen!$B$7=Annahmen!$D$7,Annahmen!$B$7,IF(Ziehungen!B863&lt;=(Annahmen!$C$7-Annahmen!$B$7)/(Annahmen!$D$7-Annahmen!$B$7),Annahmen!$B$7+SQRT(Ziehungen!B863*(Annahmen!$D$7-Annahmen!$B$7)*(Annahmen!$C$7-Annahmen!$B$7)),Annahmen!$D$7-SQRT((1-Ziehungen!B863)*(Annahmen!$D$7-Annahmen!$B$7)*(Annahmen!$D$7-Annahmen!$C$7)))))</x:f>
        <x:v>11200.636290206829</x:v>
      </x:c>
      <x:c r="C863" s="18" t="n">
        <x:f>IF(Annahmen!$B$15&lt;&gt;"gültig","",IF(Annahmen!$B$8=Annahmen!$D$8,Annahmen!$B$8,IF(Ziehungen!C863&lt;=(Annahmen!$C$8-Annahmen!$B$8)/(Annahmen!$D$8-Annahmen!$B$8),Annahmen!$B$8+SQRT(Ziehungen!C863*(Annahmen!$D$8-Annahmen!$B$8)*(Annahmen!$C$8-Annahmen!$B$8)),Annahmen!$D$8-SQRT((1-Ziehungen!C863)*(Annahmen!$D$8-Annahmen!$B$8)*(Annahmen!$D$8-Annahmen!$C$8)))))</x:f>
        <x:v>7654.461692065679</x:v>
      </x:c>
      <x:c r="D863" s="18" t="n">
        <x:f>IF(Annahmen!$B$15&lt;&gt;"gültig","",IF(Annahmen!$B$9=Annahmen!$D$9,Annahmen!$B$9,IF(Ziehungen!D863&lt;=(Annahmen!$C$9-Annahmen!$B$9)/(Annahmen!$D$9-Annahmen!$B$9),Annahmen!$B$9+SQRT(Ziehungen!D863*(Annahmen!$D$9-Annahmen!$B$9)*(Annahmen!$C$9-Annahmen!$B$9)),Annahmen!$D$9-SQRT((1-Ziehungen!D863)*(Annahmen!$D$9-Annahmen!$B$9)*(Annahmen!$D$9-Annahmen!$C$9)))))</x:f>
        <x:v>1819.7145188980162</x:v>
      </x:c>
      <x:c r="E863" s="18" t="n">
        <x:f>IF(Annahmen!$B$15="gültig",SUM(B863:D863),"")</x:f>
        <x:v>20674.812501170523</x:v>
      </x:c>
      <x:c r="F863" s="14" t="n">
        <x:f>IF(Annahmen!$B$15="gültig",IF(E863&gt;Annahmen!$B$12,1,0),"")</x:f>
        <x:v>1</x:v>
      </x:c>
    </x:row>
    <x:row r="864" ht="23" customHeight="1">
      <x:c r="A864" s="14" t="n">
        <x:f>Ziehungen!A864</x:f>
        <x:v>858</x:v>
      </x:c>
      <x:c r="B864" s="18" t="n">
        <x:f>IF(Annahmen!$B$15&lt;&gt;"gültig","",IF(Annahmen!$B$7=Annahmen!$D$7,Annahmen!$B$7,IF(Ziehungen!B864&lt;=(Annahmen!$C$7-Annahmen!$B$7)/(Annahmen!$D$7-Annahmen!$B$7),Annahmen!$B$7+SQRT(Ziehungen!B864*(Annahmen!$D$7-Annahmen!$B$7)*(Annahmen!$C$7-Annahmen!$B$7)),Annahmen!$D$7-SQRT((1-Ziehungen!B864)*(Annahmen!$D$7-Annahmen!$B$7)*(Annahmen!$D$7-Annahmen!$C$7)))))</x:f>
        <x:v>11539.696650808259</x:v>
      </x:c>
      <x:c r="C864" s="18" t="n">
        <x:f>IF(Annahmen!$B$15&lt;&gt;"gültig","",IF(Annahmen!$B$8=Annahmen!$D$8,Annahmen!$B$8,IF(Ziehungen!C864&lt;=(Annahmen!$C$8-Annahmen!$B$8)/(Annahmen!$D$8-Annahmen!$B$8),Annahmen!$B$8+SQRT(Ziehungen!C864*(Annahmen!$D$8-Annahmen!$B$8)*(Annahmen!$C$8-Annahmen!$B$8)),Annahmen!$D$8-SQRT((1-Ziehungen!C864)*(Annahmen!$D$8-Annahmen!$B$8)*(Annahmen!$D$8-Annahmen!$C$8)))))</x:f>
        <x:v>5411.821542535792</x:v>
      </x:c>
      <x:c r="D864" s="18" t="n">
        <x:f>IF(Annahmen!$B$15&lt;&gt;"gültig","",IF(Annahmen!$B$9=Annahmen!$D$9,Annahmen!$B$9,IF(Ziehungen!D864&lt;=(Annahmen!$C$9-Annahmen!$B$9)/(Annahmen!$D$9-Annahmen!$B$9),Annahmen!$B$9+SQRT(Ziehungen!D864*(Annahmen!$D$9-Annahmen!$B$9)*(Annahmen!$C$9-Annahmen!$B$9)),Annahmen!$D$9-SQRT((1-Ziehungen!D864)*(Annahmen!$D$9-Annahmen!$B$9)*(Annahmen!$D$9-Annahmen!$C$9)))))</x:f>
        <x:v>2310.6037091893586</x:v>
      </x:c>
      <x:c r="E864" s="18" t="n">
        <x:f>IF(Annahmen!$B$15="gültig",SUM(B864:D864),"")</x:f>
        <x:v>19262.12190253341</x:v>
      </x:c>
      <x:c r="F864" s="14" t="n">
        <x:f>IF(Annahmen!$B$15="gültig",IF(E864&gt;Annahmen!$B$12,1,0),"")</x:f>
        <x:v>0</x:v>
      </x:c>
    </x:row>
    <x:row r="865" ht="23" customHeight="1">
      <x:c r="A865" s="14" t="n">
        <x:f>Ziehungen!A865</x:f>
        <x:v>859</x:v>
      </x:c>
      <x:c r="B865" s="18" t="n">
        <x:f>IF(Annahmen!$B$15&lt;&gt;"gültig","",IF(Annahmen!$B$7=Annahmen!$D$7,Annahmen!$B$7,IF(Ziehungen!B865&lt;=(Annahmen!$C$7-Annahmen!$B$7)/(Annahmen!$D$7-Annahmen!$B$7),Annahmen!$B$7+SQRT(Ziehungen!B865*(Annahmen!$D$7-Annahmen!$B$7)*(Annahmen!$C$7-Annahmen!$B$7)),Annahmen!$D$7-SQRT((1-Ziehungen!B865)*(Annahmen!$D$7-Annahmen!$B$7)*(Annahmen!$D$7-Annahmen!$C$7)))))</x:f>
        <x:v>10623.360295799917</x:v>
      </x:c>
      <x:c r="C865" s="18" t="n">
        <x:f>IF(Annahmen!$B$15&lt;&gt;"gültig","",IF(Annahmen!$B$8=Annahmen!$D$8,Annahmen!$B$8,IF(Ziehungen!C865&lt;=(Annahmen!$C$8-Annahmen!$B$8)/(Annahmen!$D$8-Annahmen!$B$8),Annahmen!$B$8+SQRT(Ziehungen!C865*(Annahmen!$D$8-Annahmen!$B$8)*(Annahmen!$C$8-Annahmen!$B$8)),Annahmen!$D$8-SQRT((1-Ziehungen!C865)*(Annahmen!$D$8-Annahmen!$B$8)*(Annahmen!$D$8-Annahmen!$C$8)))))</x:f>
        <x:v>6900.653627006572</x:v>
      </x:c>
      <x:c r="D865" s="18" t="n">
        <x:f>IF(Annahmen!$B$15&lt;&gt;"gültig","",IF(Annahmen!$B$9=Annahmen!$D$9,Annahmen!$B$9,IF(Ziehungen!D865&lt;=(Annahmen!$C$9-Annahmen!$B$9)/(Annahmen!$D$9-Annahmen!$B$9),Annahmen!$B$9+SQRT(Ziehungen!D865*(Annahmen!$D$9-Annahmen!$B$9)*(Annahmen!$C$9-Annahmen!$B$9)),Annahmen!$D$9-SQRT((1-Ziehungen!D865)*(Annahmen!$D$9-Annahmen!$B$9)*(Annahmen!$D$9-Annahmen!$C$9)))))</x:f>
        <x:v>1982.55204848717</x:v>
      </x:c>
      <x:c r="E865" s="18" t="n">
        <x:f>IF(Annahmen!$B$15="gültig",SUM(B865:D865),"")</x:f>
        <x:v>19506.565971293658</x:v>
      </x:c>
      <x:c r="F865" s="14" t="n">
        <x:f>IF(Annahmen!$B$15="gültig",IF(E865&gt;Annahmen!$B$12,1,0),"")</x:f>
        <x:v>0</x:v>
      </x:c>
    </x:row>
    <x:row r="866" ht="23" customHeight="1">
      <x:c r="A866" s="14" t="n">
        <x:f>Ziehungen!A866</x:f>
        <x:v>860</x:v>
      </x:c>
      <x:c r="B866" s="18" t="n">
        <x:f>IF(Annahmen!$B$15&lt;&gt;"gültig","",IF(Annahmen!$B$7=Annahmen!$D$7,Annahmen!$B$7,IF(Ziehungen!B866&lt;=(Annahmen!$C$7-Annahmen!$B$7)/(Annahmen!$D$7-Annahmen!$B$7),Annahmen!$B$7+SQRT(Ziehungen!B866*(Annahmen!$D$7-Annahmen!$B$7)*(Annahmen!$C$7-Annahmen!$B$7)),Annahmen!$D$7-SQRT((1-Ziehungen!B866)*(Annahmen!$D$7-Annahmen!$B$7)*(Annahmen!$D$7-Annahmen!$C$7)))))</x:f>
        <x:v>11609.24669977006</x:v>
      </x:c>
      <x:c r="C866" s="18" t="n">
        <x:f>IF(Annahmen!$B$15&lt;&gt;"gültig","",IF(Annahmen!$B$8=Annahmen!$D$8,Annahmen!$B$8,IF(Ziehungen!C866&lt;=(Annahmen!$C$8-Annahmen!$B$8)/(Annahmen!$D$8-Annahmen!$B$8),Annahmen!$B$8+SQRT(Ziehungen!C866*(Annahmen!$D$8-Annahmen!$B$8)*(Annahmen!$C$8-Annahmen!$B$8)),Annahmen!$D$8-SQRT((1-Ziehungen!C866)*(Annahmen!$D$8-Annahmen!$B$8)*(Annahmen!$D$8-Annahmen!$C$8)))))</x:f>
        <x:v>5699.250535763587</x:v>
      </x:c>
      <x:c r="D866" s="18" t="n">
        <x:f>IF(Annahmen!$B$15&lt;&gt;"gültig","",IF(Annahmen!$B$9=Annahmen!$D$9,Annahmen!$B$9,IF(Ziehungen!D866&lt;=(Annahmen!$C$9-Annahmen!$B$9)/(Annahmen!$D$9-Annahmen!$B$9),Annahmen!$B$9+SQRT(Ziehungen!D866*(Annahmen!$D$9-Annahmen!$B$9)*(Annahmen!$C$9-Annahmen!$B$9)),Annahmen!$D$9-SQRT((1-Ziehungen!D866)*(Annahmen!$D$9-Annahmen!$B$9)*(Annahmen!$D$9-Annahmen!$C$9)))))</x:f>
        <x:v>1186.563344937856</x:v>
      </x:c>
      <x:c r="E866" s="18" t="n">
        <x:f>IF(Annahmen!$B$15="gültig",SUM(B866:D866),"")</x:f>
        <x:v>18495.0605804715</x:v>
      </x:c>
      <x:c r="F866" s="14" t="n">
        <x:f>IF(Annahmen!$B$15="gültig",IF(E866&gt;Annahmen!$B$12,1,0),"")</x:f>
        <x:v>0</x:v>
      </x:c>
    </x:row>
    <x:row r="867" ht="23" customHeight="1">
      <x:c r="A867" s="14" t="n">
        <x:f>Ziehungen!A867</x:f>
        <x:v>861</x:v>
      </x:c>
      <x:c r="B867" s="18" t="n">
        <x:f>IF(Annahmen!$B$15&lt;&gt;"gültig","",IF(Annahmen!$B$7=Annahmen!$D$7,Annahmen!$B$7,IF(Ziehungen!B867&lt;=(Annahmen!$C$7-Annahmen!$B$7)/(Annahmen!$D$7-Annahmen!$B$7),Annahmen!$B$7+SQRT(Ziehungen!B867*(Annahmen!$D$7-Annahmen!$B$7)*(Annahmen!$C$7-Annahmen!$B$7)),Annahmen!$D$7-SQRT((1-Ziehungen!B867)*(Annahmen!$D$7-Annahmen!$B$7)*(Annahmen!$D$7-Annahmen!$C$7)))))</x:f>
        <x:v>10768.373631494163</x:v>
      </x:c>
      <x:c r="C867" s="18" t="n">
        <x:f>IF(Annahmen!$B$15&lt;&gt;"gültig","",IF(Annahmen!$B$8=Annahmen!$D$8,Annahmen!$B$8,IF(Ziehungen!C867&lt;=(Annahmen!$C$8-Annahmen!$B$8)/(Annahmen!$D$8-Annahmen!$B$8),Annahmen!$B$8+SQRT(Ziehungen!C867*(Annahmen!$D$8-Annahmen!$B$8)*(Annahmen!$C$8-Annahmen!$B$8)),Annahmen!$D$8-SQRT((1-Ziehungen!C867)*(Annahmen!$D$8-Annahmen!$B$8)*(Annahmen!$D$8-Annahmen!$C$8)))))</x:f>
        <x:v>6610.985698611737</x:v>
      </x:c>
      <x:c r="D867" s="18" t="n">
        <x:f>IF(Annahmen!$B$15&lt;&gt;"gültig","",IF(Annahmen!$B$9=Annahmen!$D$9,Annahmen!$B$9,IF(Ziehungen!D867&lt;=(Annahmen!$C$9-Annahmen!$B$9)/(Annahmen!$D$9-Annahmen!$B$9),Annahmen!$B$9+SQRT(Ziehungen!D867*(Annahmen!$D$9-Annahmen!$B$9)*(Annahmen!$C$9-Annahmen!$B$9)),Annahmen!$D$9-SQRT((1-Ziehungen!D867)*(Annahmen!$D$9-Annahmen!$B$9)*(Annahmen!$D$9-Annahmen!$C$9)))))</x:f>
        <x:v>2495.90525056709</x:v>
      </x:c>
      <x:c r="E867" s="18" t="n">
        <x:f>IF(Annahmen!$B$15="gültig",SUM(B867:D867),"")</x:f>
        <x:v>19875.264580672992</x:v>
      </x:c>
      <x:c r="F867" s="14" t="n">
        <x:f>IF(Annahmen!$B$15="gültig",IF(E867&gt;Annahmen!$B$12,1,0),"")</x:f>
        <x:v>0</x:v>
      </x:c>
    </x:row>
    <x:row r="868" ht="23" customHeight="1">
      <x:c r="A868" s="14" t="n">
        <x:f>Ziehungen!A868</x:f>
        <x:v>862</x:v>
      </x:c>
      <x:c r="B868" s="18" t="n">
        <x:f>IF(Annahmen!$B$15&lt;&gt;"gültig","",IF(Annahmen!$B$7=Annahmen!$D$7,Annahmen!$B$7,IF(Ziehungen!B868&lt;=(Annahmen!$C$7-Annahmen!$B$7)/(Annahmen!$D$7-Annahmen!$B$7),Annahmen!$B$7+SQRT(Ziehungen!B868*(Annahmen!$D$7-Annahmen!$B$7)*(Annahmen!$C$7-Annahmen!$B$7)),Annahmen!$D$7-SQRT((1-Ziehungen!B868)*(Annahmen!$D$7-Annahmen!$B$7)*(Annahmen!$D$7-Annahmen!$C$7)))))</x:f>
        <x:v>11926.949022236771</x:v>
      </x:c>
      <x:c r="C868" s="18" t="n">
        <x:f>IF(Annahmen!$B$15&lt;&gt;"gültig","",IF(Annahmen!$B$8=Annahmen!$D$8,Annahmen!$B$8,IF(Ziehungen!C868&lt;=(Annahmen!$C$8-Annahmen!$B$8)/(Annahmen!$D$8-Annahmen!$B$8),Annahmen!$B$8+SQRT(Ziehungen!C868*(Annahmen!$D$8-Annahmen!$B$8)*(Annahmen!$C$8-Annahmen!$B$8)),Annahmen!$D$8-SQRT((1-Ziehungen!C868)*(Annahmen!$D$8-Annahmen!$B$8)*(Annahmen!$D$8-Annahmen!$C$8)))))</x:f>
        <x:v>7115.647842955055</x:v>
      </x:c>
      <x:c r="D868" s="18" t="n">
        <x:f>IF(Annahmen!$B$15&lt;&gt;"gültig","",IF(Annahmen!$B$9=Annahmen!$D$9,Annahmen!$B$9,IF(Ziehungen!D868&lt;=(Annahmen!$C$9-Annahmen!$B$9)/(Annahmen!$D$9-Annahmen!$B$9),Annahmen!$B$9+SQRT(Ziehungen!D868*(Annahmen!$D$9-Annahmen!$B$9)*(Annahmen!$C$9-Annahmen!$B$9)),Annahmen!$D$9-SQRT((1-Ziehungen!D868)*(Annahmen!$D$9-Annahmen!$B$9)*(Annahmen!$D$9-Annahmen!$C$9)))))</x:f>
        <x:v>1552.078768274209</x:v>
      </x:c>
      <x:c r="E868" s="18" t="n">
        <x:f>IF(Annahmen!$B$15="gültig",SUM(B868:D868),"")</x:f>
        <x:v>20594.675633466035</x:v>
      </x:c>
      <x:c r="F868" s="14" t="n">
        <x:f>IF(Annahmen!$B$15="gültig",IF(E868&gt;Annahmen!$B$12,1,0),"")</x:f>
        <x:v>1</x:v>
      </x:c>
    </x:row>
    <x:row r="869" ht="23" customHeight="1">
      <x:c r="A869" s="14" t="n">
        <x:f>Ziehungen!A869</x:f>
        <x:v>863</x:v>
      </x:c>
      <x:c r="B869" s="18" t="n">
        <x:f>IF(Annahmen!$B$15&lt;&gt;"gültig","",IF(Annahmen!$B$7=Annahmen!$D$7,Annahmen!$B$7,IF(Ziehungen!B869&lt;=(Annahmen!$C$7-Annahmen!$B$7)/(Annahmen!$D$7-Annahmen!$B$7),Annahmen!$B$7+SQRT(Ziehungen!B869*(Annahmen!$D$7-Annahmen!$B$7)*(Annahmen!$C$7-Annahmen!$B$7)),Annahmen!$D$7-SQRT((1-Ziehungen!B869)*(Annahmen!$D$7-Annahmen!$B$7)*(Annahmen!$D$7-Annahmen!$C$7)))))</x:f>
        <x:v>10584.82969635507</x:v>
      </x:c>
      <x:c r="C869" s="18" t="n">
        <x:f>IF(Annahmen!$B$15&lt;&gt;"gültig","",IF(Annahmen!$B$8=Annahmen!$D$8,Annahmen!$B$8,IF(Ziehungen!C869&lt;=(Annahmen!$C$8-Annahmen!$B$8)/(Annahmen!$D$8-Annahmen!$B$8),Annahmen!$B$8+SQRT(Ziehungen!C869*(Annahmen!$D$8-Annahmen!$B$8)*(Annahmen!$C$8-Annahmen!$B$8)),Annahmen!$D$8-SQRT((1-Ziehungen!C869)*(Annahmen!$D$8-Annahmen!$B$8)*(Annahmen!$D$8-Annahmen!$C$8)))))</x:f>
        <x:v>4580.562424104667</x:v>
      </x:c>
      <x:c r="D869" s="18" t="n">
        <x:f>IF(Annahmen!$B$15&lt;&gt;"gültig","",IF(Annahmen!$B$9=Annahmen!$D$9,Annahmen!$B$9,IF(Ziehungen!D869&lt;=(Annahmen!$C$9-Annahmen!$B$9)/(Annahmen!$D$9-Annahmen!$B$9),Annahmen!$B$9+SQRT(Ziehungen!D869*(Annahmen!$D$9-Annahmen!$B$9)*(Annahmen!$C$9-Annahmen!$B$9)),Annahmen!$D$9-SQRT((1-Ziehungen!D869)*(Annahmen!$D$9-Annahmen!$B$9)*(Annahmen!$D$9-Annahmen!$C$9)))))</x:f>
        <x:v>1496.2996817854107</x:v>
      </x:c>
      <x:c r="E869" s="18" t="n">
        <x:f>IF(Annahmen!$B$15="gültig",SUM(B869:D869),"")</x:f>
        <x:v>16661.691802245146</x:v>
      </x:c>
      <x:c r="F869" s="14" t="n">
        <x:f>IF(Annahmen!$B$15="gültig",IF(E869&gt;Annahmen!$B$12,1,0),"")</x:f>
        <x:v>0</x:v>
      </x:c>
    </x:row>
    <x:row r="870" ht="23" customHeight="1">
      <x:c r="A870" s="14" t="n">
        <x:f>Ziehungen!A870</x:f>
        <x:v>864</x:v>
      </x:c>
      <x:c r="B870" s="18" t="n">
        <x:f>IF(Annahmen!$B$15&lt;&gt;"gültig","",IF(Annahmen!$B$7=Annahmen!$D$7,Annahmen!$B$7,IF(Ziehungen!B870&lt;=(Annahmen!$C$7-Annahmen!$B$7)/(Annahmen!$D$7-Annahmen!$B$7),Annahmen!$B$7+SQRT(Ziehungen!B870*(Annahmen!$D$7-Annahmen!$B$7)*(Annahmen!$C$7-Annahmen!$B$7)),Annahmen!$D$7-SQRT((1-Ziehungen!B870)*(Annahmen!$D$7-Annahmen!$B$7)*(Annahmen!$D$7-Annahmen!$C$7)))))</x:f>
        <x:v>11010.666199066956</x:v>
      </x:c>
      <x:c r="C870" s="18" t="n">
        <x:f>IF(Annahmen!$B$15&lt;&gt;"gültig","",IF(Annahmen!$B$8=Annahmen!$D$8,Annahmen!$B$8,IF(Ziehungen!C870&lt;=(Annahmen!$C$8-Annahmen!$B$8)/(Annahmen!$D$8-Annahmen!$B$8),Annahmen!$B$8+SQRT(Ziehungen!C870*(Annahmen!$D$8-Annahmen!$B$8)*(Annahmen!$C$8-Annahmen!$B$8)),Annahmen!$D$8-SQRT((1-Ziehungen!C870)*(Annahmen!$D$8-Annahmen!$B$8)*(Annahmen!$D$8-Annahmen!$C$8)))))</x:f>
        <x:v>5772.274705400825</x:v>
      </x:c>
      <x:c r="D870" s="18" t="n">
        <x:f>IF(Annahmen!$B$15&lt;&gt;"gültig","",IF(Annahmen!$B$9=Annahmen!$D$9,Annahmen!$B$9,IF(Ziehungen!D870&lt;=(Annahmen!$C$9-Annahmen!$B$9)/(Annahmen!$D$9-Annahmen!$B$9),Annahmen!$B$9+SQRT(Ziehungen!D870*(Annahmen!$D$9-Annahmen!$B$9)*(Annahmen!$C$9-Annahmen!$B$9)),Annahmen!$D$9-SQRT((1-Ziehungen!D870)*(Annahmen!$D$9-Annahmen!$B$9)*(Annahmen!$D$9-Annahmen!$C$9)))))</x:f>
        <x:v>1352.6203754874566</x:v>
      </x:c>
      <x:c r="E870" s="18" t="n">
        <x:f>IF(Annahmen!$B$15="gültig",SUM(B870:D870),"")</x:f>
        <x:v>18135.561279955236</x:v>
      </x:c>
      <x:c r="F870" s="14" t="n">
        <x:f>IF(Annahmen!$B$15="gültig",IF(E870&gt;Annahmen!$B$12,1,0),"")</x:f>
        <x:v>0</x:v>
      </x:c>
    </x:row>
    <x:row r="871" ht="23" customHeight="1">
      <x:c r="A871" s="14" t="n">
        <x:f>Ziehungen!A871</x:f>
        <x:v>865</x:v>
      </x:c>
      <x:c r="B871" s="18" t="n">
        <x:f>IF(Annahmen!$B$15&lt;&gt;"gültig","",IF(Annahmen!$B$7=Annahmen!$D$7,Annahmen!$B$7,IF(Ziehungen!B871&lt;=(Annahmen!$C$7-Annahmen!$B$7)/(Annahmen!$D$7-Annahmen!$B$7),Annahmen!$B$7+SQRT(Ziehungen!B871*(Annahmen!$D$7-Annahmen!$B$7)*(Annahmen!$C$7-Annahmen!$B$7)),Annahmen!$D$7-SQRT((1-Ziehungen!B871)*(Annahmen!$D$7-Annahmen!$B$7)*(Annahmen!$D$7-Annahmen!$C$7)))))</x:f>
        <x:v>9520.694559955313</x:v>
      </x:c>
      <x:c r="C871" s="18" t="n">
        <x:f>IF(Annahmen!$B$15&lt;&gt;"gültig","",IF(Annahmen!$B$8=Annahmen!$D$8,Annahmen!$B$8,IF(Ziehungen!C871&lt;=(Annahmen!$C$8-Annahmen!$B$8)/(Annahmen!$D$8-Annahmen!$B$8),Annahmen!$B$8+SQRT(Ziehungen!C871*(Annahmen!$D$8-Annahmen!$B$8)*(Annahmen!$C$8-Annahmen!$B$8)),Annahmen!$D$8-SQRT((1-Ziehungen!C871)*(Annahmen!$D$8-Annahmen!$B$8)*(Annahmen!$D$8-Annahmen!$C$8)))))</x:f>
        <x:v>5726.174927259575</x:v>
      </x:c>
      <x:c r="D871" s="18" t="n">
        <x:f>IF(Annahmen!$B$15&lt;&gt;"gültig","",IF(Annahmen!$B$9=Annahmen!$D$9,Annahmen!$B$9,IF(Ziehungen!D871&lt;=(Annahmen!$C$9-Annahmen!$B$9)/(Annahmen!$D$9-Annahmen!$B$9),Annahmen!$B$9+SQRT(Ziehungen!D871*(Annahmen!$D$9-Annahmen!$B$9)*(Annahmen!$C$9-Annahmen!$B$9)),Annahmen!$D$9-SQRT((1-Ziehungen!D871)*(Annahmen!$D$9-Annahmen!$B$9)*(Annahmen!$D$9-Annahmen!$C$9)))))</x:f>
        <x:v>1577.6876468278454</x:v>
      </x:c>
      <x:c r="E871" s="18" t="n">
        <x:f>IF(Annahmen!$B$15="gültig",SUM(B871:D871),"")</x:f>
        <x:v>16824.557134042734</x:v>
      </x:c>
      <x:c r="F871" s="14" t="n">
        <x:f>IF(Annahmen!$B$15="gültig",IF(E871&gt;Annahmen!$B$12,1,0),"")</x:f>
        <x:v>0</x:v>
      </x:c>
    </x:row>
    <x:row r="872" ht="23" customHeight="1">
      <x:c r="A872" s="14" t="n">
        <x:f>Ziehungen!A872</x:f>
        <x:v>866</x:v>
      </x:c>
      <x:c r="B872" s="18" t="n">
        <x:f>IF(Annahmen!$B$15&lt;&gt;"gültig","",IF(Annahmen!$B$7=Annahmen!$D$7,Annahmen!$B$7,IF(Ziehungen!B872&lt;=(Annahmen!$C$7-Annahmen!$B$7)/(Annahmen!$D$7-Annahmen!$B$7),Annahmen!$B$7+SQRT(Ziehungen!B872*(Annahmen!$D$7-Annahmen!$B$7)*(Annahmen!$C$7-Annahmen!$B$7)),Annahmen!$D$7-SQRT((1-Ziehungen!B872)*(Annahmen!$D$7-Annahmen!$B$7)*(Annahmen!$D$7-Annahmen!$C$7)))))</x:f>
        <x:v>9840.284624625248</x:v>
      </x:c>
      <x:c r="C872" s="18" t="n">
        <x:f>IF(Annahmen!$B$15&lt;&gt;"gültig","",IF(Annahmen!$B$8=Annahmen!$D$8,Annahmen!$B$8,IF(Ziehungen!C872&lt;=(Annahmen!$C$8-Annahmen!$B$8)/(Annahmen!$D$8-Annahmen!$B$8),Annahmen!$B$8+SQRT(Ziehungen!C872*(Annahmen!$D$8-Annahmen!$B$8)*(Annahmen!$C$8-Annahmen!$B$8)),Annahmen!$D$8-SQRT((1-Ziehungen!C872)*(Annahmen!$D$8-Annahmen!$B$8)*(Annahmen!$D$8-Annahmen!$C$8)))))</x:f>
        <x:v>6874.227412435592</x:v>
      </x:c>
      <x:c r="D872" s="18" t="n">
        <x:f>IF(Annahmen!$B$15&lt;&gt;"gültig","",IF(Annahmen!$B$9=Annahmen!$D$9,Annahmen!$B$9,IF(Ziehungen!D872&lt;=(Annahmen!$C$9-Annahmen!$B$9)/(Annahmen!$D$9-Annahmen!$B$9),Annahmen!$B$9+SQRT(Ziehungen!D872*(Annahmen!$D$9-Annahmen!$B$9)*(Annahmen!$C$9-Annahmen!$B$9)),Annahmen!$D$9-SQRT((1-Ziehungen!D872)*(Annahmen!$D$9-Annahmen!$B$9)*(Annahmen!$D$9-Annahmen!$C$9)))))</x:f>
        <x:v>1779.6323264887617</x:v>
      </x:c>
      <x:c r="E872" s="18" t="n">
        <x:f>IF(Annahmen!$B$15="gültig",SUM(B872:D872),"")</x:f>
        <x:v>18494.144363549603</x:v>
      </x:c>
      <x:c r="F872" s="14" t="n">
        <x:f>IF(Annahmen!$B$15="gültig",IF(E872&gt;Annahmen!$B$12,1,0),"")</x:f>
        <x:v>0</x:v>
      </x:c>
    </x:row>
    <x:row r="873" ht="23" customHeight="1">
      <x:c r="A873" s="14" t="n">
        <x:f>Ziehungen!A873</x:f>
        <x:v>867</x:v>
      </x:c>
      <x:c r="B873" s="18" t="n">
        <x:f>IF(Annahmen!$B$15&lt;&gt;"gültig","",IF(Annahmen!$B$7=Annahmen!$D$7,Annahmen!$B$7,IF(Ziehungen!B873&lt;=(Annahmen!$C$7-Annahmen!$B$7)/(Annahmen!$D$7-Annahmen!$B$7),Annahmen!$B$7+SQRT(Ziehungen!B873*(Annahmen!$D$7-Annahmen!$B$7)*(Annahmen!$C$7-Annahmen!$B$7)),Annahmen!$D$7-SQRT((1-Ziehungen!B873)*(Annahmen!$D$7-Annahmen!$B$7)*(Annahmen!$D$7-Annahmen!$C$7)))))</x:f>
        <x:v>9247.509929842563</x:v>
      </x:c>
      <x:c r="C873" s="18" t="n">
        <x:f>IF(Annahmen!$B$15&lt;&gt;"gültig","",IF(Annahmen!$B$8=Annahmen!$D$8,Annahmen!$B$8,IF(Ziehungen!C873&lt;=(Annahmen!$C$8-Annahmen!$B$8)/(Annahmen!$D$8-Annahmen!$B$8),Annahmen!$B$8+SQRT(Ziehungen!C873*(Annahmen!$D$8-Annahmen!$B$8)*(Annahmen!$C$8-Annahmen!$B$8)),Annahmen!$D$8-SQRT((1-Ziehungen!C873)*(Annahmen!$D$8-Annahmen!$B$8)*(Annahmen!$D$8-Annahmen!$C$8)))))</x:f>
        <x:v>6404.454027537768</x:v>
      </x:c>
      <x:c r="D873" s="18" t="n">
        <x:f>IF(Annahmen!$B$15&lt;&gt;"gültig","",IF(Annahmen!$B$9=Annahmen!$D$9,Annahmen!$B$9,IF(Ziehungen!D873&lt;=(Annahmen!$C$9-Annahmen!$B$9)/(Annahmen!$D$9-Annahmen!$B$9),Annahmen!$B$9+SQRT(Ziehungen!D873*(Annahmen!$D$9-Annahmen!$B$9)*(Annahmen!$C$9-Annahmen!$B$9)),Annahmen!$D$9-SQRT((1-Ziehungen!D873)*(Annahmen!$D$9-Annahmen!$B$9)*(Annahmen!$D$9-Annahmen!$C$9)))))</x:f>
        <x:v>1636.0549741330774</x:v>
      </x:c>
      <x:c r="E873" s="18" t="n">
        <x:f>IF(Annahmen!$B$15="gültig",SUM(B873:D873),"")</x:f>
        <x:v>17288.01893151341</x:v>
      </x:c>
      <x:c r="F873" s="14" t="n">
        <x:f>IF(Annahmen!$B$15="gültig",IF(E873&gt;Annahmen!$B$12,1,0),"")</x:f>
        <x:v>0</x:v>
      </x:c>
    </x:row>
    <x:row r="874" ht="23" customHeight="1">
      <x:c r="A874" s="14" t="n">
        <x:f>Ziehungen!A874</x:f>
        <x:v>868</x:v>
      </x:c>
      <x:c r="B874" s="18" t="n">
        <x:f>IF(Annahmen!$B$15&lt;&gt;"gültig","",IF(Annahmen!$B$7=Annahmen!$D$7,Annahmen!$B$7,IF(Ziehungen!B874&lt;=(Annahmen!$C$7-Annahmen!$B$7)/(Annahmen!$D$7-Annahmen!$B$7),Annahmen!$B$7+SQRT(Ziehungen!B874*(Annahmen!$D$7-Annahmen!$B$7)*(Annahmen!$C$7-Annahmen!$B$7)),Annahmen!$D$7-SQRT((1-Ziehungen!B874)*(Annahmen!$D$7-Annahmen!$B$7)*(Annahmen!$D$7-Annahmen!$C$7)))))</x:f>
        <x:v>9767.370781276322</x:v>
      </x:c>
      <x:c r="C874" s="18" t="n">
        <x:f>IF(Annahmen!$B$15&lt;&gt;"gültig","",IF(Annahmen!$B$8=Annahmen!$D$8,Annahmen!$B$8,IF(Ziehungen!C874&lt;=(Annahmen!$C$8-Annahmen!$B$8)/(Annahmen!$D$8-Annahmen!$B$8),Annahmen!$B$8+SQRT(Ziehungen!C874*(Annahmen!$D$8-Annahmen!$B$8)*(Annahmen!$C$8-Annahmen!$B$8)),Annahmen!$D$8-SQRT((1-Ziehungen!C874)*(Annahmen!$D$8-Annahmen!$B$8)*(Annahmen!$D$8-Annahmen!$C$8)))))</x:f>
        <x:v>5709.38935147693</x:v>
      </x:c>
      <x:c r="D874" s="18" t="n">
        <x:f>IF(Annahmen!$B$15&lt;&gt;"gültig","",IF(Annahmen!$B$9=Annahmen!$D$9,Annahmen!$B$9,IF(Ziehungen!D874&lt;=(Annahmen!$C$9-Annahmen!$B$9)/(Annahmen!$D$9-Annahmen!$B$9),Annahmen!$B$9+SQRT(Ziehungen!D874*(Annahmen!$D$9-Annahmen!$B$9)*(Annahmen!$C$9-Annahmen!$B$9)),Annahmen!$D$9-SQRT((1-Ziehungen!D874)*(Annahmen!$D$9-Annahmen!$B$9)*(Annahmen!$D$9-Annahmen!$C$9)))))</x:f>
        <x:v>1542.1119553172844</x:v>
      </x:c>
      <x:c r="E874" s="18" t="n">
        <x:f>IF(Annahmen!$B$15="gültig",SUM(B874:D874),"")</x:f>
        <x:v>17018.872088070537</x:v>
      </x:c>
      <x:c r="F874" s="14" t="n">
        <x:f>IF(Annahmen!$B$15="gültig",IF(E874&gt;Annahmen!$B$12,1,0),"")</x:f>
        <x:v>0</x:v>
      </x:c>
    </x:row>
    <x:row r="875" ht="23" customHeight="1">
      <x:c r="A875" s="14" t="n">
        <x:f>Ziehungen!A875</x:f>
        <x:v>869</x:v>
      </x:c>
      <x:c r="B875" s="18" t="n">
        <x:f>IF(Annahmen!$B$15&lt;&gt;"gültig","",IF(Annahmen!$B$7=Annahmen!$D$7,Annahmen!$B$7,IF(Ziehungen!B875&lt;=(Annahmen!$C$7-Annahmen!$B$7)/(Annahmen!$D$7-Annahmen!$B$7),Annahmen!$B$7+SQRT(Ziehungen!B875*(Annahmen!$D$7-Annahmen!$B$7)*(Annahmen!$C$7-Annahmen!$B$7)),Annahmen!$D$7-SQRT((1-Ziehungen!B875)*(Annahmen!$D$7-Annahmen!$B$7)*(Annahmen!$D$7-Annahmen!$C$7)))))</x:f>
        <x:v>10144.58715521406</x:v>
      </x:c>
      <x:c r="C875" s="18" t="n">
        <x:f>IF(Annahmen!$B$15&lt;&gt;"gültig","",IF(Annahmen!$B$8=Annahmen!$D$8,Annahmen!$B$8,IF(Ziehungen!C875&lt;=(Annahmen!$C$8-Annahmen!$B$8)/(Annahmen!$D$8-Annahmen!$B$8),Annahmen!$B$8+SQRT(Ziehungen!C875*(Annahmen!$D$8-Annahmen!$B$8)*(Annahmen!$C$8-Annahmen!$B$8)),Annahmen!$D$8-SQRT((1-Ziehungen!C875)*(Annahmen!$D$8-Annahmen!$B$8)*(Annahmen!$D$8-Annahmen!$C$8)))))</x:f>
        <x:v>5419.500142631447</x:v>
      </x:c>
      <x:c r="D875" s="18" t="n">
        <x:f>IF(Annahmen!$B$15&lt;&gt;"gültig","",IF(Annahmen!$B$9=Annahmen!$D$9,Annahmen!$B$9,IF(Ziehungen!D875&lt;=(Annahmen!$C$9-Annahmen!$B$9)/(Annahmen!$D$9-Annahmen!$B$9),Annahmen!$B$9+SQRT(Ziehungen!D875*(Annahmen!$D$9-Annahmen!$B$9)*(Annahmen!$C$9-Annahmen!$B$9)),Annahmen!$D$9-SQRT((1-Ziehungen!D875)*(Annahmen!$D$9-Annahmen!$B$9)*(Annahmen!$D$9-Annahmen!$C$9)))))</x:f>
        <x:v>2012.999326546088</x:v>
      </x:c>
      <x:c r="E875" s="18" t="n">
        <x:f>IF(Annahmen!$B$15="gültig",SUM(B875:D875),"")</x:f>
        <x:v>17577.086624391595</x:v>
      </x:c>
      <x:c r="F875" s="14" t="n">
        <x:f>IF(Annahmen!$B$15="gültig",IF(E875&gt;Annahmen!$B$12,1,0),"")</x:f>
        <x:v>0</x:v>
      </x:c>
    </x:row>
    <x:row r="876" ht="23" customHeight="1">
      <x:c r="A876" s="14" t="n">
        <x:f>Ziehungen!A876</x:f>
        <x:v>870</x:v>
      </x:c>
      <x:c r="B876" s="18" t="n">
        <x:f>IF(Annahmen!$B$15&lt;&gt;"gültig","",IF(Annahmen!$B$7=Annahmen!$D$7,Annahmen!$B$7,IF(Ziehungen!B876&lt;=(Annahmen!$C$7-Annahmen!$B$7)/(Annahmen!$D$7-Annahmen!$B$7),Annahmen!$B$7+SQRT(Ziehungen!B876*(Annahmen!$D$7-Annahmen!$B$7)*(Annahmen!$C$7-Annahmen!$B$7)),Annahmen!$D$7-SQRT((1-Ziehungen!B876)*(Annahmen!$D$7-Annahmen!$B$7)*(Annahmen!$D$7-Annahmen!$C$7)))))</x:f>
        <x:v>10263.12336172079</x:v>
      </x:c>
      <x:c r="C876" s="18" t="n">
        <x:f>IF(Annahmen!$B$15&lt;&gt;"gültig","",IF(Annahmen!$B$8=Annahmen!$D$8,Annahmen!$B$8,IF(Ziehungen!C876&lt;=(Annahmen!$C$8-Annahmen!$B$8)/(Annahmen!$D$8-Annahmen!$B$8),Annahmen!$B$8+SQRT(Ziehungen!C876*(Annahmen!$D$8-Annahmen!$B$8)*(Annahmen!$C$8-Annahmen!$B$8)),Annahmen!$D$8-SQRT((1-Ziehungen!C876)*(Annahmen!$D$8-Annahmen!$B$8)*(Annahmen!$D$8-Annahmen!$C$8)))))</x:f>
        <x:v>7298.311108738747</x:v>
      </x:c>
      <x:c r="D876" s="18" t="n">
        <x:f>IF(Annahmen!$B$15&lt;&gt;"gültig","",IF(Annahmen!$B$9=Annahmen!$D$9,Annahmen!$B$9,IF(Ziehungen!D876&lt;=(Annahmen!$C$9-Annahmen!$B$9)/(Annahmen!$D$9-Annahmen!$B$9),Annahmen!$B$9+SQRT(Ziehungen!D876*(Annahmen!$D$9-Annahmen!$B$9)*(Annahmen!$C$9-Annahmen!$B$9)),Annahmen!$D$9-SQRT((1-Ziehungen!D876)*(Annahmen!$D$9-Annahmen!$B$9)*(Annahmen!$D$9-Annahmen!$C$9)))))</x:f>
        <x:v>1303.942843462894</x:v>
      </x:c>
      <x:c r="E876" s="18" t="n">
        <x:f>IF(Annahmen!$B$15="gültig",SUM(B876:D876),"")</x:f>
        <x:v>18865.377313922432</x:v>
      </x:c>
      <x:c r="F876" s="14" t="n">
        <x:f>IF(Annahmen!$B$15="gültig",IF(E876&gt;Annahmen!$B$12,1,0),"")</x:f>
        <x:v>0</x:v>
      </x:c>
    </x:row>
    <x:row r="877" ht="23" customHeight="1">
      <x:c r="A877" s="14" t="n">
        <x:f>Ziehungen!A877</x:f>
        <x:v>871</x:v>
      </x:c>
      <x:c r="B877" s="18" t="n">
        <x:f>IF(Annahmen!$B$15&lt;&gt;"gültig","",IF(Annahmen!$B$7=Annahmen!$D$7,Annahmen!$B$7,IF(Ziehungen!B877&lt;=(Annahmen!$C$7-Annahmen!$B$7)/(Annahmen!$D$7-Annahmen!$B$7),Annahmen!$B$7+SQRT(Ziehungen!B877*(Annahmen!$D$7-Annahmen!$B$7)*(Annahmen!$C$7-Annahmen!$B$7)),Annahmen!$D$7-SQRT((1-Ziehungen!B877)*(Annahmen!$D$7-Annahmen!$B$7)*(Annahmen!$D$7-Annahmen!$C$7)))))</x:f>
        <x:v>9364.912643403855</x:v>
      </x:c>
      <x:c r="C877" s="18" t="n">
        <x:f>IF(Annahmen!$B$15&lt;&gt;"gültig","",IF(Annahmen!$B$8=Annahmen!$D$8,Annahmen!$B$8,IF(Ziehungen!C877&lt;=(Annahmen!$C$8-Annahmen!$B$8)/(Annahmen!$D$8-Annahmen!$B$8),Annahmen!$B$8+SQRT(Ziehungen!C877*(Annahmen!$D$8-Annahmen!$B$8)*(Annahmen!$C$8-Annahmen!$B$8)),Annahmen!$D$8-SQRT((1-Ziehungen!C877)*(Annahmen!$D$8-Annahmen!$B$8)*(Annahmen!$D$8-Annahmen!$C$8)))))</x:f>
        <x:v>7400.565860354959</x:v>
      </x:c>
      <x:c r="D877" s="18" t="n">
        <x:f>IF(Annahmen!$B$15&lt;&gt;"gültig","",IF(Annahmen!$B$9=Annahmen!$D$9,Annahmen!$B$9,IF(Ziehungen!D877&lt;=(Annahmen!$C$9-Annahmen!$B$9)/(Annahmen!$D$9-Annahmen!$B$9),Annahmen!$B$9+SQRT(Ziehungen!D877*(Annahmen!$D$9-Annahmen!$B$9)*(Annahmen!$C$9-Annahmen!$B$9)),Annahmen!$D$9-SQRT((1-Ziehungen!D877)*(Annahmen!$D$9-Annahmen!$B$9)*(Annahmen!$D$9-Annahmen!$C$9)))))</x:f>
        <x:v>1913.5038517048247</x:v>
      </x:c>
      <x:c r="E877" s="18" t="n">
        <x:f>IF(Annahmen!$B$15="gültig",SUM(B877:D877),"")</x:f>
        <x:v>18678.98235546364</x:v>
      </x:c>
      <x:c r="F877" s="14" t="n">
        <x:f>IF(Annahmen!$B$15="gültig",IF(E877&gt;Annahmen!$B$12,1,0),"")</x:f>
        <x:v>0</x:v>
      </x:c>
    </x:row>
    <x:row r="878" ht="23" customHeight="1">
      <x:c r="A878" s="14" t="n">
        <x:f>Ziehungen!A878</x:f>
        <x:v>872</x:v>
      </x:c>
      <x:c r="B878" s="18" t="n">
        <x:f>IF(Annahmen!$B$15&lt;&gt;"gültig","",IF(Annahmen!$B$7=Annahmen!$D$7,Annahmen!$B$7,IF(Ziehungen!B878&lt;=(Annahmen!$C$7-Annahmen!$B$7)/(Annahmen!$D$7-Annahmen!$B$7),Annahmen!$B$7+SQRT(Ziehungen!B878*(Annahmen!$D$7-Annahmen!$B$7)*(Annahmen!$C$7-Annahmen!$B$7)),Annahmen!$D$7-SQRT((1-Ziehungen!B878)*(Annahmen!$D$7-Annahmen!$B$7)*(Annahmen!$D$7-Annahmen!$C$7)))))</x:f>
        <x:v>12420.277957169048</x:v>
      </x:c>
      <x:c r="C878" s="18" t="n">
        <x:f>IF(Annahmen!$B$15&lt;&gt;"gültig","",IF(Annahmen!$B$8=Annahmen!$D$8,Annahmen!$B$8,IF(Ziehungen!C878&lt;=(Annahmen!$C$8-Annahmen!$B$8)/(Annahmen!$D$8-Annahmen!$B$8),Annahmen!$B$8+SQRT(Ziehungen!C878*(Annahmen!$D$8-Annahmen!$B$8)*(Annahmen!$C$8-Annahmen!$B$8)),Annahmen!$D$8-SQRT((1-Ziehungen!C878)*(Annahmen!$D$8-Annahmen!$B$8)*(Annahmen!$D$8-Annahmen!$C$8)))))</x:f>
        <x:v>6716.086241322946</x:v>
      </x:c>
      <x:c r="D878" s="18" t="n">
        <x:f>IF(Annahmen!$B$15&lt;&gt;"gültig","",IF(Annahmen!$B$9=Annahmen!$D$9,Annahmen!$B$9,IF(Ziehungen!D878&lt;=(Annahmen!$C$9-Annahmen!$B$9)/(Annahmen!$D$9-Annahmen!$B$9),Annahmen!$B$9+SQRT(Ziehungen!D878*(Annahmen!$D$9-Annahmen!$B$9)*(Annahmen!$C$9-Annahmen!$B$9)),Annahmen!$D$9-SQRT((1-Ziehungen!D878)*(Annahmen!$D$9-Annahmen!$B$9)*(Annahmen!$D$9-Annahmen!$C$9)))))</x:f>
        <x:v>1222.7039121447992</x:v>
      </x:c>
      <x:c r="E878" s="18" t="n">
        <x:f>IF(Annahmen!$B$15="gültig",SUM(B878:D878),"")</x:f>
        <x:v>20359.068110636796</x:v>
      </x:c>
      <x:c r="F878" s="14" t="n">
        <x:f>IF(Annahmen!$B$15="gültig",IF(E878&gt;Annahmen!$B$12,1,0),"")</x:f>
        <x:v>1</x:v>
      </x:c>
    </x:row>
    <x:row r="879" ht="23" customHeight="1">
      <x:c r="A879" s="14" t="n">
        <x:f>Ziehungen!A879</x:f>
        <x:v>873</x:v>
      </x:c>
      <x:c r="B879" s="18" t="n">
        <x:f>IF(Annahmen!$B$15&lt;&gt;"gültig","",IF(Annahmen!$B$7=Annahmen!$D$7,Annahmen!$B$7,IF(Ziehungen!B879&lt;=(Annahmen!$C$7-Annahmen!$B$7)/(Annahmen!$D$7-Annahmen!$B$7),Annahmen!$B$7+SQRT(Ziehungen!B879*(Annahmen!$D$7-Annahmen!$B$7)*(Annahmen!$C$7-Annahmen!$B$7)),Annahmen!$D$7-SQRT((1-Ziehungen!B879)*(Annahmen!$D$7-Annahmen!$B$7)*(Annahmen!$D$7-Annahmen!$C$7)))))</x:f>
        <x:v>10971.126132612528</x:v>
      </x:c>
      <x:c r="C879" s="18" t="n">
        <x:f>IF(Annahmen!$B$15&lt;&gt;"gültig","",IF(Annahmen!$B$8=Annahmen!$D$8,Annahmen!$B$8,IF(Ziehungen!C879&lt;=(Annahmen!$C$8-Annahmen!$B$8)/(Annahmen!$D$8-Annahmen!$B$8),Annahmen!$B$8+SQRT(Ziehungen!C879*(Annahmen!$D$8-Annahmen!$B$8)*(Annahmen!$C$8-Annahmen!$B$8)),Annahmen!$D$8-SQRT((1-Ziehungen!C879)*(Annahmen!$D$8-Annahmen!$B$8)*(Annahmen!$D$8-Annahmen!$C$8)))))</x:f>
        <x:v>5691.290272385448</x:v>
      </x:c>
      <x:c r="D879" s="18" t="n">
        <x:f>IF(Annahmen!$B$15&lt;&gt;"gültig","",IF(Annahmen!$B$9=Annahmen!$D$9,Annahmen!$B$9,IF(Ziehungen!D879&lt;=(Annahmen!$C$9-Annahmen!$B$9)/(Annahmen!$D$9-Annahmen!$B$9),Annahmen!$B$9+SQRT(Ziehungen!D879*(Annahmen!$D$9-Annahmen!$B$9)*(Annahmen!$C$9-Annahmen!$B$9)),Annahmen!$D$9-SQRT((1-Ziehungen!D879)*(Annahmen!$D$9-Annahmen!$B$9)*(Annahmen!$D$9-Annahmen!$C$9)))))</x:f>
        <x:v>1171.4790797040569</x:v>
      </x:c>
      <x:c r="E879" s="18" t="n">
        <x:f>IF(Annahmen!$B$15="gültig",SUM(B879:D879),"")</x:f>
        <x:v>17833.89548470203</x:v>
      </x:c>
      <x:c r="F879" s="14" t="n">
        <x:f>IF(Annahmen!$B$15="gültig",IF(E879&gt;Annahmen!$B$12,1,0),"")</x:f>
        <x:v>0</x:v>
      </x:c>
    </x:row>
    <x:row r="880" ht="23" customHeight="1">
      <x:c r="A880" s="14" t="n">
        <x:f>Ziehungen!A880</x:f>
        <x:v>874</x:v>
      </x:c>
      <x:c r="B880" s="18" t="n">
        <x:f>IF(Annahmen!$B$15&lt;&gt;"gültig","",IF(Annahmen!$B$7=Annahmen!$D$7,Annahmen!$B$7,IF(Ziehungen!B880&lt;=(Annahmen!$C$7-Annahmen!$B$7)/(Annahmen!$D$7-Annahmen!$B$7),Annahmen!$B$7+SQRT(Ziehungen!B880*(Annahmen!$D$7-Annahmen!$B$7)*(Annahmen!$C$7-Annahmen!$B$7)),Annahmen!$D$7-SQRT((1-Ziehungen!B880)*(Annahmen!$D$7-Annahmen!$B$7)*(Annahmen!$D$7-Annahmen!$C$7)))))</x:f>
        <x:v>9955.48746506879</x:v>
      </x:c>
      <x:c r="C880" s="18" t="n">
        <x:f>IF(Annahmen!$B$15&lt;&gt;"gültig","",IF(Annahmen!$B$8=Annahmen!$D$8,Annahmen!$B$8,IF(Ziehungen!C880&lt;=(Annahmen!$C$8-Annahmen!$B$8)/(Annahmen!$D$8-Annahmen!$B$8),Annahmen!$B$8+SQRT(Ziehungen!C880*(Annahmen!$D$8-Annahmen!$B$8)*(Annahmen!$C$8-Annahmen!$B$8)),Annahmen!$D$8-SQRT((1-Ziehungen!C880)*(Annahmen!$D$8-Annahmen!$B$8)*(Annahmen!$D$8-Annahmen!$C$8)))))</x:f>
        <x:v>7591.77942619969</x:v>
      </x:c>
      <x:c r="D880" s="18" t="n">
        <x:f>IF(Annahmen!$B$15&lt;&gt;"gültig","",IF(Annahmen!$B$9=Annahmen!$D$9,Annahmen!$B$9,IF(Ziehungen!D880&lt;=(Annahmen!$C$9-Annahmen!$B$9)/(Annahmen!$D$9-Annahmen!$B$9),Annahmen!$B$9+SQRT(Ziehungen!D880*(Annahmen!$D$9-Annahmen!$B$9)*(Annahmen!$C$9-Annahmen!$B$9)),Annahmen!$D$9-SQRT((1-Ziehungen!D880)*(Annahmen!$D$9-Annahmen!$B$9)*(Annahmen!$D$9-Annahmen!$C$9)))))</x:f>
        <x:v>2438.683054889507</x:v>
      </x:c>
      <x:c r="E880" s="18" t="n">
        <x:f>IF(Annahmen!$B$15="gültig",SUM(B880:D880),"")</x:f>
        <x:v>19985.94994615799</x:v>
      </x:c>
      <x:c r="F880" s="14" t="n">
        <x:f>IF(Annahmen!$B$15="gültig",IF(E880&gt;Annahmen!$B$12,1,0),"")</x:f>
        <x:v>0</x:v>
      </x:c>
    </x:row>
    <x:row r="881" ht="23" customHeight="1">
      <x:c r="A881" s="14" t="n">
        <x:f>Ziehungen!A881</x:f>
        <x:v>875</x:v>
      </x:c>
      <x:c r="B881" s="18" t="n">
        <x:f>IF(Annahmen!$B$15&lt;&gt;"gültig","",IF(Annahmen!$B$7=Annahmen!$D$7,Annahmen!$B$7,IF(Ziehungen!B881&lt;=(Annahmen!$C$7-Annahmen!$B$7)/(Annahmen!$D$7-Annahmen!$B$7),Annahmen!$B$7+SQRT(Ziehungen!B881*(Annahmen!$D$7-Annahmen!$B$7)*(Annahmen!$C$7-Annahmen!$B$7)),Annahmen!$D$7-SQRT((1-Ziehungen!B881)*(Annahmen!$D$7-Annahmen!$B$7)*(Annahmen!$D$7-Annahmen!$C$7)))))</x:f>
        <x:v>11234.00992392633</x:v>
      </x:c>
      <x:c r="C881" s="18" t="n">
        <x:f>IF(Annahmen!$B$15&lt;&gt;"gültig","",IF(Annahmen!$B$8=Annahmen!$D$8,Annahmen!$B$8,IF(Ziehungen!C881&lt;=(Annahmen!$C$8-Annahmen!$B$8)/(Annahmen!$D$8-Annahmen!$B$8),Annahmen!$B$8+SQRT(Ziehungen!C881*(Annahmen!$D$8-Annahmen!$B$8)*(Annahmen!$C$8-Annahmen!$B$8)),Annahmen!$D$8-SQRT((1-Ziehungen!C881)*(Annahmen!$D$8-Annahmen!$B$8)*(Annahmen!$D$8-Annahmen!$C$8)))))</x:f>
        <x:v>5636.410479531818</x:v>
      </x:c>
      <x:c r="D881" s="18" t="n">
        <x:f>IF(Annahmen!$B$15&lt;&gt;"gültig","",IF(Annahmen!$B$9=Annahmen!$D$9,Annahmen!$B$9,IF(Ziehungen!D881&lt;=(Annahmen!$C$9-Annahmen!$B$9)/(Annahmen!$D$9-Annahmen!$B$9),Annahmen!$B$9+SQRT(Ziehungen!D881*(Annahmen!$D$9-Annahmen!$B$9)*(Annahmen!$C$9-Annahmen!$B$9)),Annahmen!$D$9-SQRT((1-Ziehungen!D881)*(Annahmen!$D$9-Annahmen!$B$9)*(Annahmen!$D$9-Annahmen!$C$9)))))</x:f>
        <x:v>1404.8618523248474</x:v>
      </x:c>
      <x:c r="E881" s="18" t="n">
        <x:f>IF(Annahmen!$B$15="gültig",SUM(B881:D881),"")</x:f>
        <x:v>18275.282255782997</x:v>
      </x:c>
      <x:c r="F881" s="14" t="n">
        <x:f>IF(Annahmen!$B$15="gültig",IF(E881&gt;Annahmen!$B$12,1,0),"")</x:f>
        <x:v>0</x:v>
      </x:c>
    </x:row>
    <x:row r="882" ht="23" customHeight="1">
      <x:c r="A882" s="14" t="n">
        <x:f>Ziehungen!A882</x:f>
        <x:v>876</x:v>
      </x:c>
      <x:c r="B882" s="18" t="n">
        <x:f>IF(Annahmen!$B$15&lt;&gt;"gültig","",IF(Annahmen!$B$7=Annahmen!$D$7,Annahmen!$B$7,IF(Ziehungen!B882&lt;=(Annahmen!$C$7-Annahmen!$B$7)/(Annahmen!$D$7-Annahmen!$B$7),Annahmen!$B$7+SQRT(Ziehungen!B882*(Annahmen!$D$7-Annahmen!$B$7)*(Annahmen!$C$7-Annahmen!$B$7)),Annahmen!$D$7-SQRT((1-Ziehungen!B882)*(Annahmen!$D$7-Annahmen!$B$7)*(Annahmen!$D$7-Annahmen!$C$7)))))</x:f>
        <x:v>9984.52843132518</x:v>
      </x:c>
      <x:c r="C882" s="18" t="n">
        <x:f>IF(Annahmen!$B$15&lt;&gt;"gültig","",IF(Annahmen!$B$8=Annahmen!$D$8,Annahmen!$B$8,IF(Ziehungen!C882&lt;=(Annahmen!$C$8-Annahmen!$B$8)/(Annahmen!$D$8-Annahmen!$B$8),Annahmen!$B$8+SQRT(Ziehungen!C882*(Annahmen!$D$8-Annahmen!$B$8)*(Annahmen!$C$8-Annahmen!$B$8)),Annahmen!$D$8-SQRT((1-Ziehungen!C882)*(Annahmen!$D$8-Annahmen!$B$8)*(Annahmen!$D$8-Annahmen!$C$8)))))</x:f>
        <x:v>7140.694441553104</x:v>
      </x:c>
      <x:c r="D882" s="18" t="n">
        <x:f>IF(Annahmen!$B$15&lt;&gt;"gültig","",IF(Annahmen!$B$9=Annahmen!$D$9,Annahmen!$B$9,IF(Ziehungen!D882&lt;=(Annahmen!$C$9-Annahmen!$B$9)/(Annahmen!$D$9-Annahmen!$B$9),Annahmen!$B$9+SQRT(Ziehungen!D882*(Annahmen!$D$9-Annahmen!$B$9)*(Annahmen!$C$9-Annahmen!$B$9)),Annahmen!$D$9-SQRT((1-Ziehungen!D882)*(Annahmen!$D$9-Annahmen!$B$9)*(Annahmen!$D$9-Annahmen!$C$9)))))</x:f>
        <x:v>1572.6192240112841</x:v>
      </x:c>
      <x:c r="E882" s="18" t="n">
        <x:f>IF(Annahmen!$B$15="gültig",SUM(B882:D882),"")</x:f>
        <x:v>18697.842096889566</x:v>
      </x:c>
      <x:c r="F882" s="14" t="n">
        <x:f>IF(Annahmen!$B$15="gültig",IF(E882&gt;Annahmen!$B$12,1,0),"")</x:f>
        <x:v>0</x:v>
      </x:c>
    </x:row>
    <x:row r="883" ht="23" customHeight="1">
      <x:c r="A883" s="14" t="n">
        <x:f>Ziehungen!A883</x:f>
        <x:v>877</x:v>
      </x:c>
      <x:c r="B883" s="18" t="n">
        <x:f>IF(Annahmen!$B$15&lt;&gt;"gültig","",IF(Annahmen!$B$7=Annahmen!$D$7,Annahmen!$B$7,IF(Ziehungen!B883&lt;=(Annahmen!$C$7-Annahmen!$B$7)/(Annahmen!$D$7-Annahmen!$B$7),Annahmen!$B$7+SQRT(Ziehungen!B883*(Annahmen!$D$7-Annahmen!$B$7)*(Annahmen!$C$7-Annahmen!$B$7)),Annahmen!$D$7-SQRT((1-Ziehungen!B883)*(Annahmen!$D$7-Annahmen!$B$7)*(Annahmen!$D$7-Annahmen!$C$7)))))</x:f>
        <x:v>9211.728428948629</x:v>
      </x:c>
      <x:c r="C883" s="18" t="n">
        <x:f>IF(Annahmen!$B$15&lt;&gt;"gültig","",IF(Annahmen!$B$8=Annahmen!$D$8,Annahmen!$B$8,IF(Ziehungen!C883&lt;=(Annahmen!$C$8-Annahmen!$B$8)/(Annahmen!$D$8-Annahmen!$B$8),Annahmen!$B$8+SQRT(Ziehungen!C883*(Annahmen!$D$8-Annahmen!$B$8)*(Annahmen!$C$8-Annahmen!$B$8)),Annahmen!$D$8-SQRT((1-Ziehungen!C883)*(Annahmen!$D$8-Annahmen!$B$8)*(Annahmen!$D$8-Annahmen!$C$8)))))</x:f>
        <x:v>7883.853609625984</x:v>
      </x:c>
      <x:c r="D883" s="18" t="n">
        <x:f>IF(Annahmen!$B$15&lt;&gt;"gültig","",IF(Annahmen!$B$9=Annahmen!$D$9,Annahmen!$B$9,IF(Ziehungen!D883&lt;=(Annahmen!$C$9-Annahmen!$B$9)/(Annahmen!$D$9-Annahmen!$B$9),Annahmen!$B$9+SQRT(Ziehungen!D883*(Annahmen!$D$9-Annahmen!$B$9)*(Annahmen!$C$9-Annahmen!$B$9)),Annahmen!$D$9-SQRT((1-Ziehungen!D883)*(Annahmen!$D$9-Annahmen!$B$9)*(Annahmen!$D$9-Annahmen!$C$9)))))</x:f>
        <x:v>1854.2039185439685</x:v>
      </x:c>
      <x:c r="E883" s="18" t="n">
        <x:f>IF(Annahmen!$B$15="gültig",SUM(B883:D883),"")</x:f>
        <x:v>18949.78595711858</x:v>
      </x:c>
      <x:c r="F883" s="14" t="n">
        <x:f>IF(Annahmen!$B$15="gültig",IF(E883&gt;Annahmen!$B$12,1,0),"")</x:f>
        <x:v>0</x:v>
      </x:c>
    </x:row>
    <x:row r="884" ht="23" customHeight="1">
      <x:c r="A884" s="14" t="n">
        <x:f>Ziehungen!A884</x:f>
        <x:v>878</x:v>
      </x:c>
      <x:c r="B884" s="18" t="n">
        <x:f>IF(Annahmen!$B$15&lt;&gt;"gültig","",IF(Annahmen!$B$7=Annahmen!$D$7,Annahmen!$B$7,IF(Ziehungen!B884&lt;=(Annahmen!$C$7-Annahmen!$B$7)/(Annahmen!$D$7-Annahmen!$B$7),Annahmen!$B$7+SQRT(Ziehungen!B884*(Annahmen!$D$7-Annahmen!$B$7)*(Annahmen!$C$7-Annahmen!$B$7)),Annahmen!$D$7-SQRT((1-Ziehungen!B884)*(Annahmen!$D$7-Annahmen!$B$7)*(Annahmen!$D$7-Annahmen!$C$7)))))</x:f>
        <x:v>11333.762654417193</x:v>
      </x:c>
      <x:c r="C884" s="18" t="n">
        <x:f>IF(Annahmen!$B$15&lt;&gt;"gültig","",IF(Annahmen!$B$8=Annahmen!$D$8,Annahmen!$B$8,IF(Ziehungen!C884&lt;=(Annahmen!$C$8-Annahmen!$B$8)/(Annahmen!$D$8-Annahmen!$B$8),Annahmen!$B$8+SQRT(Ziehungen!C884*(Annahmen!$D$8-Annahmen!$B$8)*(Annahmen!$C$8-Annahmen!$B$8)),Annahmen!$D$8-SQRT((1-Ziehungen!C884)*(Annahmen!$D$8-Annahmen!$B$8)*(Annahmen!$D$8-Annahmen!$C$8)))))</x:f>
        <x:v>5145.408072869358</x:v>
      </x:c>
      <x:c r="D884" s="18" t="n">
        <x:f>IF(Annahmen!$B$15&lt;&gt;"gültig","",IF(Annahmen!$B$9=Annahmen!$D$9,Annahmen!$B$9,IF(Ziehungen!D884&lt;=(Annahmen!$C$9-Annahmen!$B$9)/(Annahmen!$D$9-Annahmen!$B$9),Annahmen!$B$9+SQRT(Ziehungen!D884*(Annahmen!$D$9-Annahmen!$B$9)*(Annahmen!$C$9-Annahmen!$B$9)),Annahmen!$D$9-SQRT((1-Ziehungen!D884)*(Annahmen!$D$9-Annahmen!$B$9)*(Annahmen!$D$9-Annahmen!$C$9)))))</x:f>
        <x:v>2401.0526053742487</x:v>
      </x:c>
      <x:c r="E884" s="18" t="n">
        <x:f>IF(Annahmen!$B$15="gültig",SUM(B884:D884),"")</x:f>
        <x:v>18880.223332660797</x:v>
      </x:c>
      <x:c r="F884" s="14" t="n">
        <x:f>IF(Annahmen!$B$15="gültig",IF(E884&gt;Annahmen!$B$12,1,0),"")</x:f>
        <x:v>0</x:v>
      </x:c>
    </x:row>
    <x:row r="885" ht="23" customHeight="1">
      <x:c r="A885" s="14" t="n">
        <x:f>Ziehungen!A885</x:f>
        <x:v>879</x:v>
      </x:c>
      <x:c r="B885" s="18" t="n">
        <x:f>IF(Annahmen!$B$15&lt;&gt;"gültig","",IF(Annahmen!$B$7=Annahmen!$D$7,Annahmen!$B$7,IF(Ziehungen!B885&lt;=(Annahmen!$C$7-Annahmen!$B$7)/(Annahmen!$D$7-Annahmen!$B$7),Annahmen!$B$7+SQRT(Ziehungen!B885*(Annahmen!$D$7-Annahmen!$B$7)*(Annahmen!$C$7-Annahmen!$B$7)),Annahmen!$D$7-SQRT((1-Ziehungen!B885)*(Annahmen!$D$7-Annahmen!$B$7)*(Annahmen!$D$7-Annahmen!$C$7)))))</x:f>
        <x:v>10808.656032281688</x:v>
      </x:c>
      <x:c r="C885" s="18" t="n">
        <x:f>IF(Annahmen!$B$15&lt;&gt;"gültig","",IF(Annahmen!$B$8=Annahmen!$D$8,Annahmen!$B$8,IF(Ziehungen!C885&lt;=(Annahmen!$C$8-Annahmen!$B$8)/(Annahmen!$D$8-Annahmen!$B$8),Annahmen!$B$8+SQRT(Ziehungen!C885*(Annahmen!$D$8-Annahmen!$B$8)*(Annahmen!$C$8-Annahmen!$B$8)),Annahmen!$D$8-SQRT((1-Ziehungen!C885)*(Annahmen!$D$8-Annahmen!$B$8)*(Annahmen!$D$8-Annahmen!$C$8)))))</x:f>
        <x:v>6557.640888552371</x:v>
      </x:c>
      <x:c r="D885" s="18" t="n">
        <x:f>IF(Annahmen!$B$15&lt;&gt;"gültig","",IF(Annahmen!$B$9=Annahmen!$D$9,Annahmen!$B$9,IF(Ziehungen!D885&lt;=(Annahmen!$C$9-Annahmen!$B$9)/(Annahmen!$D$9-Annahmen!$B$9),Annahmen!$B$9+SQRT(Ziehungen!D885*(Annahmen!$D$9-Annahmen!$B$9)*(Annahmen!$C$9-Annahmen!$B$9)),Annahmen!$D$9-SQRT((1-Ziehungen!D885)*(Annahmen!$D$9-Annahmen!$B$9)*(Annahmen!$D$9-Annahmen!$C$9)))))</x:f>
        <x:v>2579.994363461392</x:v>
      </x:c>
      <x:c r="E885" s="18" t="n">
        <x:f>IF(Annahmen!$B$15="gültig",SUM(B885:D885),"")</x:f>
        <x:v>19946.29128429545</x:v>
      </x:c>
      <x:c r="F885" s="14" t="n">
        <x:f>IF(Annahmen!$B$15="gültig",IF(E885&gt;Annahmen!$B$12,1,0),"")</x:f>
        <x:v>0</x:v>
      </x:c>
    </x:row>
    <x:row r="886" ht="23" customHeight="1">
      <x:c r="A886" s="14" t="n">
        <x:f>Ziehungen!A886</x:f>
        <x:v>880</x:v>
      </x:c>
      <x:c r="B886" s="18" t="n">
        <x:f>IF(Annahmen!$B$15&lt;&gt;"gültig","",IF(Annahmen!$B$7=Annahmen!$D$7,Annahmen!$B$7,IF(Ziehungen!B886&lt;=(Annahmen!$C$7-Annahmen!$B$7)/(Annahmen!$D$7-Annahmen!$B$7),Annahmen!$B$7+SQRT(Ziehungen!B886*(Annahmen!$D$7-Annahmen!$B$7)*(Annahmen!$C$7-Annahmen!$B$7)),Annahmen!$D$7-SQRT((1-Ziehungen!B886)*(Annahmen!$D$7-Annahmen!$B$7)*(Annahmen!$D$7-Annahmen!$C$7)))))</x:f>
        <x:v>8445.358990764644</x:v>
      </x:c>
      <x:c r="C886" s="18" t="n">
        <x:f>IF(Annahmen!$B$15&lt;&gt;"gültig","",IF(Annahmen!$B$8=Annahmen!$D$8,Annahmen!$B$8,IF(Ziehungen!C886&lt;=(Annahmen!$C$8-Annahmen!$B$8)/(Annahmen!$D$8-Annahmen!$B$8),Annahmen!$B$8+SQRT(Ziehungen!C886*(Annahmen!$D$8-Annahmen!$B$8)*(Annahmen!$C$8-Annahmen!$B$8)),Annahmen!$D$8-SQRT((1-Ziehungen!C886)*(Annahmen!$D$8-Annahmen!$B$8)*(Annahmen!$D$8-Annahmen!$C$8)))))</x:f>
        <x:v>6213.414167043562</x:v>
      </x:c>
      <x:c r="D886" s="18" t="n">
        <x:f>IF(Annahmen!$B$15&lt;&gt;"gültig","",IF(Annahmen!$B$9=Annahmen!$D$9,Annahmen!$B$9,IF(Ziehungen!D886&lt;=(Annahmen!$C$9-Annahmen!$B$9)/(Annahmen!$D$9-Annahmen!$B$9),Annahmen!$B$9+SQRT(Ziehungen!D886*(Annahmen!$D$9-Annahmen!$B$9)*(Annahmen!$C$9-Annahmen!$B$9)),Annahmen!$D$9-SQRT((1-Ziehungen!D886)*(Annahmen!$D$9-Annahmen!$B$9)*(Annahmen!$D$9-Annahmen!$C$9)))))</x:f>
        <x:v>2088.742582256984</x:v>
      </x:c>
      <x:c r="E886" s="18" t="n">
        <x:f>IF(Annahmen!$B$15="gültig",SUM(B886:D886),"")</x:f>
        <x:v>16747.515740065188</x:v>
      </x:c>
      <x:c r="F886" s="14" t="n">
        <x:f>IF(Annahmen!$B$15="gültig",IF(E886&gt;Annahmen!$B$12,1,0),"")</x:f>
        <x:v>0</x:v>
      </x:c>
    </x:row>
    <x:row r="887" ht="23" customHeight="1">
      <x:c r="A887" s="14" t="n">
        <x:f>Ziehungen!A887</x:f>
        <x:v>881</x:v>
      </x:c>
      <x:c r="B887" s="18" t="n">
        <x:f>IF(Annahmen!$B$15&lt;&gt;"gültig","",IF(Annahmen!$B$7=Annahmen!$D$7,Annahmen!$B$7,IF(Ziehungen!B887&lt;=(Annahmen!$C$7-Annahmen!$B$7)/(Annahmen!$D$7-Annahmen!$B$7),Annahmen!$B$7+SQRT(Ziehungen!B887*(Annahmen!$D$7-Annahmen!$B$7)*(Annahmen!$C$7-Annahmen!$B$7)),Annahmen!$D$7-SQRT((1-Ziehungen!B887)*(Annahmen!$D$7-Annahmen!$B$7)*(Annahmen!$D$7-Annahmen!$C$7)))))</x:f>
        <x:v>11437.38658886322</x:v>
      </x:c>
      <x:c r="C887" s="18" t="n">
        <x:f>IF(Annahmen!$B$15&lt;&gt;"gültig","",IF(Annahmen!$B$8=Annahmen!$D$8,Annahmen!$B$8,IF(Ziehungen!C887&lt;=(Annahmen!$C$8-Annahmen!$B$8)/(Annahmen!$D$8-Annahmen!$B$8),Annahmen!$B$8+SQRT(Ziehungen!C887*(Annahmen!$D$8-Annahmen!$B$8)*(Annahmen!$C$8-Annahmen!$B$8)),Annahmen!$D$8-SQRT((1-Ziehungen!C887)*(Annahmen!$D$8-Annahmen!$B$8)*(Annahmen!$D$8-Annahmen!$C$8)))))</x:f>
        <x:v>7005.998035724113</x:v>
      </x:c>
      <x:c r="D887" s="18" t="n">
        <x:f>IF(Annahmen!$B$15&lt;&gt;"gültig","",IF(Annahmen!$B$9=Annahmen!$D$9,Annahmen!$B$9,IF(Ziehungen!D887&lt;=(Annahmen!$C$9-Annahmen!$B$9)/(Annahmen!$D$9-Annahmen!$B$9),Annahmen!$B$9+SQRT(Ziehungen!D887*(Annahmen!$D$9-Annahmen!$B$9)*(Annahmen!$C$9-Annahmen!$B$9)),Annahmen!$D$9-SQRT((1-Ziehungen!D887)*(Annahmen!$D$9-Annahmen!$B$9)*(Annahmen!$D$9-Annahmen!$C$9)))))</x:f>
        <x:v>1294.1456344625624</x:v>
      </x:c>
      <x:c r="E887" s="18" t="n">
        <x:f>IF(Annahmen!$B$15="gültig",SUM(B887:D887),"")</x:f>
        <x:v>19737.530259049898</x:v>
      </x:c>
      <x:c r="F887" s="14" t="n">
        <x:f>IF(Annahmen!$B$15="gültig",IF(E887&gt;Annahmen!$B$12,1,0),"")</x:f>
        <x:v>0</x:v>
      </x:c>
    </x:row>
    <x:row r="888" ht="23" customHeight="1">
      <x:c r="A888" s="14" t="n">
        <x:f>Ziehungen!A888</x:f>
        <x:v>882</x:v>
      </x:c>
      <x:c r="B888" s="18" t="n">
        <x:f>IF(Annahmen!$B$15&lt;&gt;"gültig","",IF(Annahmen!$B$7=Annahmen!$D$7,Annahmen!$B$7,IF(Ziehungen!B888&lt;=(Annahmen!$C$7-Annahmen!$B$7)/(Annahmen!$D$7-Annahmen!$B$7),Annahmen!$B$7+SQRT(Ziehungen!B888*(Annahmen!$D$7-Annahmen!$B$7)*(Annahmen!$C$7-Annahmen!$B$7)),Annahmen!$D$7-SQRT((1-Ziehungen!B888)*(Annahmen!$D$7-Annahmen!$B$7)*(Annahmen!$D$7-Annahmen!$C$7)))))</x:f>
        <x:v>9109.465932183532</x:v>
      </x:c>
      <x:c r="C888" s="18" t="n">
        <x:f>IF(Annahmen!$B$15&lt;&gt;"gültig","",IF(Annahmen!$B$8=Annahmen!$D$8,Annahmen!$B$8,IF(Ziehungen!C888&lt;=(Annahmen!$C$8-Annahmen!$B$8)/(Annahmen!$D$8-Annahmen!$B$8),Annahmen!$B$8+SQRT(Ziehungen!C888*(Annahmen!$D$8-Annahmen!$B$8)*(Annahmen!$C$8-Annahmen!$B$8)),Annahmen!$D$8-SQRT((1-Ziehungen!C888)*(Annahmen!$D$8-Annahmen!$B$8)*(Annahmen!$D$8-Annahmen!$C$8)))))</x:f>
        <x:v>7587.2809267865505</x:v>
      </x:c>
      <x:c r="D888" s="18" t="n">
        <x:f>IF(Annahmen!$B$15&lt;&gt;"gültig","",IF(Annahmen!$B$9=Annahmen!$D$9,Annahmen!$B$9,IF(Ziehungen!D888&lt;=(Annahmen!$C$9-Annahmen!$B$9)/(Annahmen!$D$9-Annahmen!$B$9),Annahmen!$B$9+SQRT(Ziehungen!D888*(Annahmen!$D$9-Annahmen!$B$9)*(Annahmen!$C$9-Annahmen!$B$9)),Annahmen!$D$9-SQRT((1-Ziehungen!D888)*(Annahmen!$D$9-Annahmen!$B$9)*(Annahmen!$D$9-Annahmen!$C$9)))))</x:f>
        <x:v>2422.207231974736</x:v>
      </x:c>
      <x:c r="E888" s="18" t="n">
        <x:f>IF(Annahmen!$B$15="gültig",SUM(B888:D888),"")</x:f>
        <x:v>19118.954090944815</x:v>
      </x:c>
      <x:c r="F888" s="14" t="n">
        <x:f>IF(Annahmen!$B$15="gültig",IF(E888&gt;Annahmen!$B$12,1,0),"")</x:f>
        <x:v>0</x:v>
      </x:c>
    </x:row>
    <x:row r="889" ht="23" customHeight="1">
      <x:c r="A889" s="14" t="n">
        <x:f>Ziehungen!A889</x:f>
        <x:v>883</x:v>
      </x:c>
      <x:c r="B889" s="18" t="n">
        <x:f>IF(Annahmen!$B$15&lt;&gt;"gültig","",IF(Annahmen!$B$7=Annahmen!$D$7,Annahmen!$B$7,IF(Ziehungen!B889&lt;=(Annahmen!$C$7-Annahmen!$B$7)/(Annahmen!$D$7-Annahmen!$B$7),Annahmen!$B$7+SQRT(Ziehungen!B889*(Annahmen!$D$7-Annahmen!$B$7)*(Annahmen!$C$7-Annahmen!$B$7)),Annahmen!$D$7-SQRT((1-Ziehungen!B889)*(Annahmen!$D$7-Annahmen!$B$7)*(Annahmen!$D$7-Annahmen!$C$7)))))</x:f>
        <x:v>9418.459801827119</x:v>
      </x:c>
      <x:c r="C889" s="18" t="n">
        <x:f>IF(Annahmen!$B$15&lt;&gt;"gültig","",IF(Annahmen!$B$8=Annahmen!$D$8,Annahmen!$B$8,IF(Ziehungen!C889&lt;=(Annahmen!$C$8-Annahmen!$B$8)/(Annahmen!$D$8-Annahmen!$B$8),Annahmen!$B$8+SQRT(Ziehungen!C889*(Annahmen!$D$8-Annahmen!$B$8)*(Annahmen!$C$8-Annahmen!$B$8)),Annahmen!$D$8-SQRT((1-Ziehungen!C889)*(Annahmen!$D$8-Annahmen!$B$8)*(Annahmen!$D$8-Annahmen!$C$8)))))</x:f>
        <x:v>6321.758184592794</x:v>
      </x:c>
      <x:c r="D889" s="18" t="n">
        <x:f>IF(Annahmen!$B$15&lt;&gt;"gültig","",IF(Annahmen!$B$9=Annahmen!$D$9,Annahmen!$B$9,IF(Ziehungen!D889&lt;=(Annahmen!$C$9-Annahmen!$B$9)/(Annahmen!$D$9-Annahmen!$B$9),Annahmen!$B$9+SQRT(Ziehungen!D889*(Annahmen!$D$9-Annahmen!$B$9)*(Annahmen!$C$9-Annahmen!$B$9)),Annahmen!$D$9-SQRT((1-Ziehungen!D889)*(Annahmen!$D$9-Annahmen!$B$9)*(Annahmen!$D$9-Annahmen!$C$9)))))</x:f>
        <x:v>2308.2795410052686</x:v>
      </x:c>
      <x:c r="E889" s="18" t="n">
        <x:f>IF(Annahmen!$B$15="gültig",SUM(B889:D889),"")</x:f>
        <x:v>18048.49752742518</x:v>
      </x:c>
      <x:c r="F889" s="14" t="n">
        <x:f>IF(Annahmen!$B$15="gültig",IF(E889&gt;Annahmen!$B$12,1,0),"")</x:f>
        <x:v>0</x:v>
      </x:c>
    </x:row>
    <x:row r="890" ht="23" customHeight="1">
      <x:c r="A890" s="14" t="n">
        <x:f>Ziehungen!A890</x:f>
        <x:v>884</x:v>
      </x:c>
      <x:c r="B890" s="18" t="n">
        <x:f>IF(Annahmen!$B$15&lt;&gt;"gültig","",IF(Annahmen!$B$7=Annahmen!$D$7,Annahmen!$B$7,IF(Ziehungen!B890&lt;=(Annahmen!$C$7-Annahmen!$B$7)/(Annahmen!$D$7-Annahmen!$B$7),Annahmen!$B$7+SQRT(Ziehungen!B890*(Annahmen!$D$7-Annahmen!$B$7)*(Annahmen!$C$7-Annahmen!$B$7)),Annahmen!$D$7-SQRT((1-Ziehungen!B890)*(Annahmen!$D$7-Annahmen!$B$7)*(Annahmen!$D$7-Annahmen!$C$7)))))</x:f>
        <x:v>9606.282913121513</x:v>
      </x:c>
      <x:c r="C890" s="18" t="n">
        <x:f>IF(Annahmen!$B$15&lt;&gt;"gültig","",IF(Annahmen!$B$8=Annahmen!$D$8,Annahmen!$B$8,IF(Ziehungen!C890&lt;=(Annahmen!$C$8-Annahmen!$B$8)/(Annahmen!$D$8-Annahmen!$B$8),Annahmen!$B$8+SQRT(Ziehungen!C890*(Annahmen!$D$8-Annahmen!$B$8)*(Annahmen!$C$8-Annahmen!$B$8)),Annahmen!$D$8-SQRT((1-Ziehungen!C890)*(Annahmen!$D$8-Annahmen!$B$8)*(Annahmen!$D$8-Annahmen!$C$8)))))</x:f>
        <x:v>7525.3510723223835</x:v>
      </x:c>
      <x:c r="D890" s="18" t="n">
        <x:f>IF(Annahmen!$B$15&lt;&gt;"gültig","",IF(Annahmen!$B$9=Annahmen!$D$9,Annahmen!$B$9,IF(Ziehungen!D890&lt;=(Annahmen!$C$9-Annahmen!$B$9)/(Annahmen!$D$9-Annahmen!$B$9),Annahmen!$B$9+SQRT(Ziehungen!D890*(Annahmen!$D$9-Annahmen!$B$9)*(Annahmen!$C$9-Annahmen!$B$9)),Annahmen!$D$9-SQRT((1-Ziehungen!D890)*(Annahmen!$D$9-Annahmen!$B$9)*(Annahmen!$D$9-Annahmen!$C$9)))))</x:f>
        <x:v>2537.0045411693036</x:v>
      </x:c>
      <x:c r="E890" s="18" t="n">
        <x:f>IF(Annahmen!$B$15="gültig",SUM(B890:D890),"")</x:f>
        <x:v>19668.6385266132</x:v>
      </x:c>
      <x:c r="F890" s="14" t="n">
        <x:f>IF(Annahmen!$B$15="gültig",IF(E890&gt;Annahmen!$B$12,1,0),"")</x:f>
        <x:v>0</x:v>
      </x:c>
    </x:row>
    <x:row r="891" ht="23" customHeight="1">
      <x:c r="A891" s="14" t="n">
        <x:f>Ziehungen!A891</x:f>
        <x:v>885</x:v>
      </x:c>
      <x:c r="B891" s="18" t="n">
        <x:f>IF(Annahmen!$B$15&lt;&gt;"gültig","",IF(Annahmen!$B$7=Annahmen!$D$7,Annahmen!$B$7,IF(Ziehungen!B891&lt;=(Annahmen!$C$7-Annahmen!$B$7)/(Annahmen!$D$7-Annahmen!$B$7),Annahmen!$B$7+SQRT(Ziehungen!B891*(Annahmen!$D$7-Annahmen!$B$7)*(Annahmen!$C$7-Annahmen!$B$7)),Annahmen!$D$7-SQRT((1-Ziehungen!B891)*(Annahmen!$D$7-Annahmen!$B$7)*(Annahmen!$D$7-Annahmen!$C$7)))))</x:f>
        <x:v>9629.996551907192</x:v>
      </x:c>
      <x:c r="C891" s="18" t="n">
        <x:f>IF(Annahmen!$B$15&lt;&gt;"gültig","",IF(Annahmen!$B$8=Annahmen!$D$8,Annahmen!$B$8,IF(Ziehungen!C891&lt;=(Annahmen!$C$8-Annahmen!$B$8)/(Annahmen!$D$8-Annahmen!$B$8),Annahmen!$B$8+SQRT(Ziehungen!C891*(Annahmen!$D$8-Annahmen!$B$8)*(Annahmen!$C$8-Annahmen!$B$8)),Annahmen!$D$8-SQRT((1-Ziehungen!C891)*(Annahmen!$D$8-Annahmen!$B$8)*(Annahmen!$D$8-Annahmen!$C$8)))))</x:f>
        <x:v>7351.908600370936</x:v>
      </x:c>
      <x:c r="D891" s="18" t="n">
        <x:f>IF(Annahmen!$B$15&lt;&gt;"gültig","",IF(Annahmen!$B$9=Annahmen!$D$9,Annahmen!$B$9,IF(Ziehungen!D891&lt;=(Annahmen!$C$9-Annahmen!$B$9)/(Annahmen!$D$9-Annahmen!$B$9),Annahmen!$B$9+SQRT(Ziehungen!D891*(Annahmen!$D$9-Annahmen!$B$9)*(Annahmen!$C$9-Annahmen!$B$9)),Annahmen!$D$9-SQRT((1-Ziehungen!D891)*(Annahmen!$D$9-Annahmen!$B$9)*(Annahmen!$D$9-Annahmen!$C$9)))))</x:f>
        <x:v>1859.7754600599644</x:v>
      </x:c>
      <x:c r="E891" s="18" t="n">
        <x:f>IF(Annahmen!$B$15="gültig",SUM(B891:D891),"")</x:f>
        <x:v>18841.680612338096</x:v>
      </x:c>
      <x:c r="F891" s="14" t="n">
        <x:f>IF(Annahmen!$B$15="gültig",IF(E891&gt;Annahmen!$B$12,1,0),"")</x:f>
        <x:v>0</x:v>
      </x:c>
    </x:row>
    <x:row r="892" ht="23" customHeight="1">
      <x:c r="A892" s="14" t="n">
        <x:f>Ziehungen!A892</x:f>
        <x:v>886</x:v>
      </x:c>
      <x:c r="B892" s="18" t="n">
        <x:f>IF(Annahmen!$B$15&lt;&gt;"gültig","",IF(Annahmen!$B$7=Annahmen!$D$7,Annahmen!$B$7,IF(Ziehungen!B892&lt;=(Annahmen!$C$7-Annahmen!$B$7)/(Annahmen!$D$7-Annahmen!$B$7),Annahmen!$B$7+SQRT(Ziehungen!B892*(Annahmen!$D$7-Annahmen!$B$7)*(Annahmen!$C$7-Annahmen!$B$7)),Annahmen!$D$7-SQRT((1-Ziehungen!B892)*(Annahmen!$D$7-Annahmen!$B$7)*(Annahmen!$D$7-Annahmen!$C$7)))))</x:f>
        <x:v>8765.9136665274</x:v>
      </x:c>
      <x:c r="C892" s="18" t="n">
        <x:f>IF(Annahmen!$B$15&lt;&gt;"gültig","",IF(Annahmen!$B$8=Annahmen!$D$8,Annahmen!$B$8,IF(Ziehungen!C892&lt;=(Annahmen!$C$8-Annahmen!$B$8)/(Annahmen!$D$8-Annahmen!$B$8),Annahmen!$B$8+SQRT(Ziehungen!C892*(Annahmen!$D$8-Annahmen!$B$8)*(Annahmen!$C$8-Annahmen!$B$8)),Annahmen!$D$8-SQRT((1-Ziehungen!C892)*(Annahmen!$D$8-Annahmen!$B$8)*(Annahmen!$D$8-Annahmen!$C$8)))))</x:f>
        <x:v>7336.274671776511</x:v>
      </x:c>
      <x:c r="D892" s="18" t="n">
        <x:f>IF(Annahmen!$B$15&lt;&gt;"gültig","",IF(Annahmen!$B$9=Annahmen!$D$9,Annahmen!$B$9,IF(Ziehungen!D892&lt;=(Annahmen!$C$9-Annahmen!$B$9)/(Annahmen!$D$9-Annahmen!$B$9),Annahmen!$B$9+SQRT(Ziehungen!D892*(Annahmen!$D$9-Annahmen!$B$9)*(Annahmen!$C$9-Annahmen!$B$9)),Annahmen!$D$9-SQRT((1-Ziehungen!D892)*(Annahmen!$D$9-Annahmen!$B$9)*(Annahmen!$D$9-Annahmen!$C$9)))))</x:f>
        <x:v>1516.5138245070323</x:v>
      </x:c>
      <x:c r="E892" s="18" t="n">
        <x:f>IF(Annahmen!$B$15="gültig",SUM(B892:D892),"")</x:f>
        <x:v>17618.702162810943</x:v>
      </x:c>
      <x:c r="F892" s="14" t="n">
        <x:f>IF(Annahmen!$B$15="gültig",IF(E892&gt;Annahmen!$B$12,1,0),"")</x:f>
        <x:v>0</x:v>
      </x:c>
    </x:row>
    <x:row r="893" ht="23" customHeight="1">
      <x:c r="A893" s="14" t="n">
        <x:f>Ziehungen!A893</x:f>
        <x:v>887</x:v>
      </x:c>
      <x:c r="B893" s="18" t="n">
        <x:f>IF(Annahmen!$B$15&lt;&gt;"gültig","",IF(Annahmen!$B$7=Annahmen!$D$7,Annahmen!$B$7,IF(Ziehungen!B893&lt;=(Annahmen!$C$7-Annahmen!$B$7)/(Annahmen!$D$7-Annahmen!$B$7),Annahmen!$B$7+SQRT(Ziehungen!B893*(Annahmen!$D$7-Annahmen!$B$7)*(Annahmen!$C$7-Annahmen!$B$7)),Annahmen!$D$7-SQRT((1-Ziehungen!B893)*(Annahmen!$D$7-Annahmen!$B$7)*(Annahmen!$D$7-Annahmen!$C$7)))))</x:f>
        <x:v>11345.418270082646</x:v>
      </x:c>
      <x:c r="C893" s="18" t="n">
        <x:f>IF(Annahmen!$B$15&lt;&gt;"gültig","",IF(Annahmen!$B$8=Annahmen!$D$8,Annahmen!$B$8,IF(Ziehungen!C893&lt;=(Annahmen!$C$8-Annahmen!$B$8)/(Annahmen!$D$8-Annahmen!$B$8),Annahmen!$B$8+SQRT(Ziehungen!C893*(Annahmen!$D$8-Annahmen!$B$8)*(Annahmen!$C$8-Annahmen!$B$8)),Annahmen!$D$8-SQRT((1-Ziehungen!C893)*(Annahmen!$D$8-Annahmen!$B$8)*(Annahmen!$D$8-Annahmen!$C$8)))))</x:f>
        <x:v>5825.461297518657</x:v>
      </x:c>
      <x:c r="D893" s="18" t="n">
        <x:f>IF(Annahmen!$B$15&lt;&gt;"gültig","",IF(Annahmen!$B$9=Annahmen!$D$9,Annahmen!$B$9,IF(Ziehungen!D893&lt;=(Annahmen!$C$9-Annahmen!$B$9)/(Annahmen!$D$9-Annahmen!$B$9),Annahmen!$B$9+SQRT(Ziehungen!D893*(Annahmen!$D$9-Annahmen!$B$9)*(Annahmen!$C$9-Annahmen!$B$9)),Annahmen!$D$9-SQRT((1-Ziehungen!D893)*(Annahmen!$D$9-Annahmen!$B$9)*(Annahmen!$D$9-Annahmen!$C$9)))))</x:f>
        <x:v>2025.6348286497077</x:v>
      </x:c>
      <x:c r="E893" s="18" t="n">
        <x:f>IF(Annahmen!$B$15="gültig",SUM(B893:D893),"")</x:f>
        <x:v>19196.514396251012</x:v>
      </x:c>
      <x:c r="F893" s="14" t="n">
        <x:f>IF(Annahmen!$B$15="gültig",IF(E893&gt;Annahmen!$B$12,1,0),"")</x:f>
        <x:v>0</x:v>
      </x:c>
    </x:row>
    <x:row r="894" ht="23" customHeight="1">
      <x:c r="A894" s="14" t="n">
        <x:f>Ziehungen!A894</x:f>
        <x:v>888</x:v>
      </x:c>
      <x:c r="B894" s="18" t="n">
        <x:f>IF(Annahmen!$B$15&lt;&gt;"gültig","",IF(Annahmen!$B$7=Annahmen!$D$7,Annahmen!$B$7,IF(Ziehungen!B894&lt;=(Annahmen!$C$7-Annahmen!$B$7)/(Annahmen!$D$7-Annahmen!$B$7),Annahmen!$B$7+SQRT(Ziehungen!B894*(Annahmen!$D$7-Annahmen!$B$7)*(Annahmen!$C$7-Annahmen!$B$7)),Annahmen!$D$7-SQRT((1-Ziehungen!B894)*(Annahmen!$D$7-Annahmen!$B$7)*(Annahmen!$D$7-Annahmen!$C$7)))))</x:f>
        <x:v>10957.584919481964</x:v>
      </x:c>
      <x:c r="C894" s="18" t="n">
        <x:f>IF(Annahmen!$B$15&lt;&gt;"gültig","",IF(Annahmen!$B$8=Annahmen!$D$8,Annahmen!$B$8,IF(Ziehungen!C894&lt;=(Annahmen!$C$8-Annahmen!$B$8)/(Annahmen!$D$8-Annahmen!$B$8),Annahmen!$B$8+SQRT(Ziehungen!C894*(Annahmen!$D$8-Annahmen!$B$8)*(Annahmen!$C$8-Annahmen!$B$8)),Annahmen!$D$8-SQRT((1-Ziehungen!C894)*(Annahmen!$D$8-Annahmen!$B$8)*(Annahmen!$D$8-Annahmen!$C$8)))))</x:f>
        <x:v>5551.743422469126</x:v>
      </x:c>
      <x:c r="D894" s="18" t="n">
        <x:f>IF(Annahmen!$B$15&lt;&gt;"gültig","",IF(Annahmen!$B$9=Annahmen!$D$9,Annahmen!$B$9,IF(Ziehungen!D894&lt;=(Annahmen!$C$9-Annahmen!$B$9)/(Annahmen!$D$9-Annahmen!$B$9),Annahmen!$B$9+SQRT(Ziehungen!D894*(Annahmen!$D$9-Annahmen!$B$9)*(Annahmen!$C$9-Annahmen!$B$9)),Annahmen!$D$9-SQRT((1-Ziehungen!D894)*(Annahmen!$D$9-Annahmen!$B$9)*(Annahmen!$D$9-Annahmen!$C$9)))))</x:f>
        <x:v>2053.2107780010433</x:v>
      </x:c>
      <x:c r="E894" s="18" t="n">
        <x:f>IF(Annahmen!$B$15="gültig",SUM(B894:D894),"")</x:f>
        <x:v>18562.539119952136</x:v>
      </x:c>
      <x:c r="F894" s="14" t="n">
        <x:f>IF(Annahmen!$B$15="gültig",IF(E894&gt;Annahmen!$B$12,1,0),"")</x:f>
        <x:v>0</x:v>
      </x:c>
    </x:row>
    <x:row r="895" ht="23" customHeight="1">
      <x:c r="A895" s="14" t="n">
        <x:f>Ziehungen!A895</x:f>
        <x:v>889</x:v>
      </x:c>
      <x:c r="B895" s="18" t="n">
        <x:f>IF(Annahmen!$B$15&lt;&gt;"gültig","",IF(Annahmen!$B$7=Annahmen!$D$7,Annahmen!$B$7,IF(Ziehungen!B895&lt;=(Annahmen!$C$7-Annahmen!$B$7)/(Annahmen!$D$7-Annahmen!$B$7),Annahmen!$B$7+SQRT(Ziehungen!B895*(Annahmen!$D$7-Annahmen!$B$7)*(Annahmen!$C$7-Annahmen!$B$7)),Annahmen!$D$7-SQRT((1-Ziehungen!B895)*(Annahmen!$D$7-Annahmen!$B$7)*(Annahmen!$D$7-Annahmen!$C$7)))))</x:f>
        <x:v>9009.64683045142</x:v>
      </x:c>
      <x:c r="C895" s="18" t="n">
        <x:f>IF(Annahmen!$B$15&lt;&gt;"gültig","",IF(Annahmen!$B$8=Annahmen!$D$8,Annahmen!$B$8,IF(Ziehungen!C895&lt;=(Annahmen!$C$8-Annahmen!$B$8)/(Annahmen!$D$8-Annahmen!$B$8),Annahmen!$B$8+SQRT(Ziehungen!C895*(Annahmen!$D$8-Annahmen!$B$8)*(Annahmen!$C$8-Annahmen!$B$8)),Annahmen!$D$8-SQRT((1-Ziehungen!C895)*(Annahmen!$D$8-Annahmen!$B$8)*(Annahmen!$D$8-Annahmen!$C$8)))))</x:f>
        <x:v>8495.05359242693</x:v>
      </x:c>
      <x:c r="D895" s="18" t="n">
        <x:f>IF(Annahmen!$B$15&lt;&gt;"gültig","",IF(Annahmen!$B$9=Annahmen!$D$9,Annahmen!$B$9,IF(Ziehungen!D895&lt;=(Annahmen!$C$9-Annahmen!$B$9)/(Annahmen!$D$9-Annahmen!$B$9),Annahmen!$B$9+SQRT(Ziehungen!D895*(Annahmen!$D$9-Annahmen!$B$9)*(Annahmen!$C$9-Annahmen!$B$9)),Annahmen!$D$9-SQRT((1-Ziehungen!D895)*(Annahmen!$D$9-Annahmen!$B$9)*(Annahmen!$D$9-Annahmen!$C$9)))))</x:f>
        <x:v>2029.0663564624192</x:v>
      </x:c>
      <x:c r="E895" s="18" t="n">
        <x:f>IF(Annahmen!$B$15="gültig",SUM(B895:D895),"")</x:f>
        <x:v>19533.766779340767</x:v>
      </x:c>
      <x:c r="F895" s="14" t="n">
        <x:f>IF(Annahmen!$B$15="gültig",IF(E895&gt;Annahmen!$B$12,1,0),"")</x:f>
        <x:v>0</x:v>
      </x:c>
    </x:row>
    <x:row r="896" ht="23" customHeight="1">
      <x:c r="A896" s="14" t="n">
        <x:f>Ziehungen!A896</x:f>
        <x:v>890</x:v>
      </x:c>
      <x:c r="B896" s="18" t="n">
        <x:f>IF(Annahmen!$B$15&lt;&gt;"gültig","",IF(Annahmen!$B$7=Annahmen!$D$7,Annahmen!$B$7,IF(Ziehungen!B896&lt;=(Annahmen!$C$7-Annahmen!$B$7)/(Annahmen!$D$7-Annahmen!$B$7),Annahmen!$B$7+SQRT(Ziehungen!B896*(Annahmen!$D$7-Annahmen!$B$7)*(Annahmen!$C$7-Annahmen!$B$7)),Annahmen!$D$7-SQRT((1-Ziehungen!B896)*(Annahmen!$D$7-Annahmen!$B$7)*(Annahmen!$D$7-Annahmen!$C$7)))))</x:f>
        <x:v>8655.115538119018</x:v>
      </x:c>
      <x:c r="C896" s="18" t="n">
        <x:f>IF(Annahmen!$B$15&lt;&gt;"gültig","",IF(Annahmen!$B$8=Annahmen!$D$8,Annahmen!$B$8,IF(Ziehungen!C896&lt;=(Annahmen!$C$8-Annahmen!$B$8)/(Annahmen!$D$8-Annahmen!$B$8),Annahmen!$B$8+SQRT(Ziehungen!C896*(Annahmen!$D$8-Annahmen!$B$8)*(Annahmen!$C$8-Annahmen!$B$8)),Annahmen!$D$8-SQRT((1-Ziehungen!C896)*(Annahmen!$D$8-Annahmen!$B$8)*(Annahmen!$D$8-Annahmen!$C$8)))))</x:f>
        <x:v>6495.997885226227</x:v>
      </x:c>
      <x:c r="D896" s="18" t="n">
        <x:f>IF(Annahmen!$B$15&lt;&gt;"gültig","",IF(Annahmen!$B$9=Annahmen!$D$9,Annahmen!$B$9,IF(Ziehungen!D896&lt;=(Annahmen!$C$9-Annahmen!$B$9)/(Annahmen!$D$9-Annahmen!$B$9),Annahmen!$B$9+SQRT(Ziehungen!D896*(Annahmen!$D$9-Annahmen!$B$9)*(Annahmen!$C$9-Annahmen!$B$9)),Annahmen!$D$9-SQRT((1-Ziehungen!D896)*(Annahmen!$D$9-Annahmen!$B$9)*(Annahmen!$D$9-Annahmen!$C$9)))))</x:f>
        <x:v>1664.9100225877644</x:v>
      </x:c>
      <x:c r="E896" s="18" t="n">
        <x:f>IF(Annahmen!$B$15="gültig",SUM(B896:D896),"")</x:f>
        <x:v>16816.02344593301</x:v>
      </x:c>
      <x:c r="F896" s="14" t="n">
        <x:f>IF(Annahmen!$B$15="gültig",IF(E896&gt;Annahmen!$B$12,1,0),"")</x:f>
        <x:v>0</x:v>
      </x:c>
    </x:row>
    <x:row r="897" ht="23" customHeight="1">
      <x:c r="A897" s="14" t="n">
        <x:f>Ziehungen!A897</x:f>
        <x:v>891</x:v>
      </x:c>
      <x:c r="B897" s="18" t="n">
        <x:f>IF(Annahmen!$B$15&lt;&gt;"gültig","",IF(Annahmen!$B$7=Annahmen!$D$7,Annahmen!$B$7,IF(Ziehungen!B897&lt;=(Annahmen!$C$7-Annahmen!$B$7)/(Annahmen!$D$7-Annahmen!$B$7),Annahmen!$B$7+SQRT(Ziehungen!B897*(Annahmen!$D$7-Annahmen!$B$7)*(Annahmen!$C$7-Annahmen!$B$7)),Annahmen!$D$7-SQRT((1-Ziehungen!B897)*(Annahmen!$D$7-Annahmen!$B$7)*(Annahmen!$D$7-Annahmen!$C$7)))))</x:f>
        <x:v>8962.274156014086</x:v>
      </x:c>
      <x:c r="C897" s="18" t="n">
        <x:f>IF(Annahmen!$B$15&lt;&gt;"gültig","",IF(Annahmen!$B$8=Annahmen!$D$8,Annahmen!$B$8,IF(Ziehungen!C897&lt;=(Annahmen!$C$8-Annahmen!$B$8)/(Annahmen!$D$8-Annahmen!$B$8),Annahmen!$B$8+SQRT(Ziehungen!C897*(Annahmen!$D$8-Annahmen!$B$8)*(Annahmen!$C$8-Annahmen!$B$8)),Annahmen!$D$8-SQRT((1-Ziehungen!C897)*(Annahmen!$D$8-Annahmen!$B$8)*(Annahmen!$D$8-Annahmen!$C$8)))))</x:f>
        <x:v>8210.557901089844</x:v>
      </x:c>
      <x:c r="D897" s="18" t="n">
        <x:f>IF(Annahmen!$B$15&lt;&gt;"gültig","",IF(Annahmen!$B$9=Annahmen!$D$9,Annahmen!$B$9,IF(Ziehungen!D897&lt;=(Annahmen!$C$9-Annahmen!$B$9)/(Annahmen!$D$9-Annahmen!$B$9),Annahmen!$B$9+SQRT(Ziehungen!D897*(Annahmen!$D$9-Annahmen!$B$9)*(Annahmen!$C$9-Annahmen!$B$9)),Annahmen!$D$9-SQRT((1-Ziehungen!D897)*(Annahmen!$D$9-Annahmen!$B$9)*(Annahmen!$D$9-Annahmen!$C$9)))))</x:f>
        <x:v>1898.3218621206636</x:v>
      </x:c>
      <x:c r="E897" s="18" t="n">
        <x:f>IF(Annahmen!$B$15="gültig",SUM(B897:D897),"")</x:f>
        <x:v>19071.153919224595</x:v>
      </x:c>
      <x:c r="F897" s="14" t="n">
        <x:f>IF(Annahmen!$B$15="gültig",IF(E897&gt;Annahmen!$B$12,1,0),"")</x:f>
        <x:v>0</x:v>
      </x:c>
    </x:row>
    <x:row r="898" ht="23" customHeight="1">
      <x:c r="A898" s="14" t="n">
        <x:f>Ziehungen!A898</x:f>
        <x:v>892</x:v>
      </x:c>
      <x:c r="B898" s="18" t="n">
        <x:f>IF(Annahmen!$B$15&lt;&gt;"gültig","",IF(Annahmen!$B$7=Annahmen!$D$7,Annahmen!$B$7,IF(Ziehungen!B898&lt;=(Annahmen!$C$7-Annahmen!$B$7)/(Annahmen!$D$7-Annahmen!$B$7),Annahmen!$B$7+SQRT(Ziehungen!B898*(Annahmen!$D$7-Annahmen!$B$7)*(Annahmen!$C$7-Annahmen!$B$7)),Annahmen!$D$7-SQRT((1-Ziehungen!B898)*(Annahmen!$D$7-Annahmen!$B$7)*(Annahmen!$D$7-Annahmen!$C$7)))))</x:f>
        <x:v>9566.852005089928</x:v>
      </x:c>
      <x:c r="C898" s="18" t="n">
        <x:f>IF(Annahmen!$B$15&lt;&gt;"gültig","",IF(Annahmen!$B$8=Annahmen!$D$8,Annahmen!$B$8,IF(Ziehungen!C898&lt;=(Annahmen!$C$8-Annahmen!$B$8)/(Annahmen!$D$8-Annahmen!$B$8),Annahmen!$B$8+SQRT(Ziehungen!C898*(Annahmen!$D$8-Annahmen!$B$8)*(Annahmen!$C$8-Annahmen!$B$8)),Annahmen!$D$8-SQRT((1-Ziehungen!C898)*(Annahmen!$D$8-Annahmen!$B$8)*(Annahmen!$D$8-Annahmen!$C$8)))))</x:f>
        <x:v>8350.252698139957</x:v>
      </x:c>
      <x:c r="D898" s="18" t="n">
        <x:f>IF(Annahmen!$B$15&lt;&gt;"gültig","",IF(Annahmen!$B$9=Annahmen!$D$9,Annahmen!$B$9,IF(Ziehungen!D898&lt;=(Annahmen!$C$9-Annahmen!$B$9)/(Annahmen!$D$9-Annahmen!$B$9),Annahmen!$B$9+SQRT(Ziehungen!D898*(Annahmen!$D$9-Annahmen!$B$9)*(Annahmen!$C$9-Annahmen!$B$9)),Annahmen!$D$9-SQRT((1-Ziehungen!D898)*(Annahmen!$D$9-Annahmen!$B$9)*(Annahmen!$D$9-Annahmen!$C$9)))))</x:f>
        <x:v>2048.0285873284442</x:v>
      </x:c>
      <x:c r="E898" s="18" t="n">
        <x:f>IF(Annahmen!$B$15="gültig",SUM(B898:D898),"")</x:f>
        <x:v>19965.13329055833</x:v>
      </x:c>
      <x:c r="F898" s="14" t="n">
        <x:f>IF(Annahmen!$B$15="gültig",IF(E898&gt;Annahmen!$B$12,1,0),"")</x:f>
        <x:v>0</x:v>
      </x:c>
    </x:row>
    <x:row r="899" ht="23" customHeight="1">
      <x:c r="A899" s="14" t="n">
        <x:f>Ziehungen!A899</x:f>
        <x:v>893</x:v>
      </x:c>
      <x:c r="B899" s="18" t="n">
        <x:f>IF(Annahmen!$B$15&lt;&gt;"gültig","",IF(Annahmen!$B$7=Annahmen!$D$7,Annahmen!$B$7,IF(Ziehungen!B899&lt;=(Annahmen!$C$7-Annahmen!$B$7)/(Annahmen!$D$7-Annahmen!$B$7),Annahmen!$B$7+SQRT(Ziehungen!B899*(Annahmen!$D$7-Annahmen!$B$7)*(Annahmen!$C$7-Annahmen!$B$7)),Annahmen!$D$7-SQRT((1-Ziehungen!B899)*(Annahmen!$D$7-Annahmen!$B$7)*(Annahmen!$D$7-Annahmen!$C$7)))))</x:f>
        <x:v>11338.455860009624</x:v>
      </x:c>
      <x:c r="C899" s="18" t="n">
        <x:f>IF(Annahmen!$B$15&lt;&gt;"gültig","",IF(Annahmen!$B$8=Annahmen!$D$8,Annahmen!$B$8,IF(Ziehungen!C899&lt;=(Annahmen!$C$8-Annahmen!$B$8)/(Annahmen!$D$8-Annahmen!$B$8),Annahmen!$B$8+SQRT(Ziehungen!C899*(Annahmen!$D$8-Annahmen!$B$8)*(Annahmen!$C$8-Annahmen!$B$8)),Annahmen!$D$8-SQRT((1-Ziehungen!C899)*(Annahmen!$D$8-Annahmen!$B$8)*(Annahmen!$D$8-Annahmen!$C$8)))))</x:f>
        <x:v>4443.568605939906</x:v>
      </x:c>
      <x:c r="D899" s="18" t="n">
        <x:f>IF(Annahmen!$B$15&lt;&gt;"gültig","",IF(Annahmen!$B$9=Annahmen!$D$9,Annahmen!$B$9,IF(Ziehungen!D899&lt;=(Annahmen!$C$9-Annahmen!$B$9)/(Annahmen!$D$9-Annahmen!$B$9),Annahmen!$B$9+SQRT(Ziehungen!D899*(Annahmen!$D$9-Annahmen!$B$9)*(Annahmen!$C$9-Annahmen!$B$9)),Annahmen!$D$9-SQRT((1-Ziehungen!D899)*(Annahmen!$D$9-Annahmen!$B$9)*(Annahmen!$D$9-Annahmen!$C$9)))))</x:f>
        <x:v>2428.2294416504465</x:v>
      </x:c>
      <x:c r="E899" s="18" t="n">
        <x:f>IF(Annahmen!$B$15="gültig",SUM(B899:D899),"")</x:f>
        <x:v>18210.253907599974</x:v>
      </x:c>
      <x:c r="F899" s="14" t="n">
        <x:f>IF(Annahmen!$B$15="gültig",IF(E899&gt;Annahmen!$B$12,1,0),"")</x:f>
        <x:v>0</x:v>
      </x:c>
    </x:row>
    <x:row r="900" ht="23" customHeight="1">
      <x:c r="A900" s="14" t="n">
        <x:f>Ziehungen!A900</x:f>
        <x:v>894</x:v>
      </x:c>
      <x:c r="B900" s="18" t="n">
        <x:f>IF(Annahmen!$B$15&lt;&gt;"gültig","",IF(Annahmen!$B$7=Annahmen!$D$7,Annahmen!$B$7,IF(Ziehungen!B900&lt;=(Annahmen!$C$7-Annahmen!$B$7)/(Annahmen!$D$7-Annahmen!$B$7),Annahmen!$B$7+SQRT(Ziehungen!B900*(Annahmen!$D$7-Annahmen!$B$7)*(Annahmen!$C$7-Annahmen!$B$7)),Annahmen!$D$7-SQRT((1-Ziehungen!B900)*(Annahmen!$D$7-Annahmen!$B$7)*(Annahmen!$D$7-Annahmen!$C$7)))))</x:f>
        <x:v>9713.525965133987</x:v>
      </x:c>
      <x:c r="C900" s="18" t="n">
        <x:f>IF(Annahmen!$B$15&lt;&gt;"gültig","",IF(Annahmen!$B$8=Annahmen!$D$8,Annahmen!$B$8,IF(Ziehungen!C900&lt;=(Annahmen!$C$8-Annahmen!$B$8)/(Annahmen!$D$8-Annahmen!$B$8),Annahmen!$B$8+SQRT(Ziehungen!C900*(Annahmen!$D$8-Annahmen!$B$8)*(Annahmen!$C$8-Annahmen!$B$8)),Annahmen!$D$8-SQRT((1-Ziehungen!C900)*(Annahmen!$D$8-Annahmen!$B$8)*(Annahmen!$D$8-Annahmen!$C$8)))))</x:f>
        <x:v>5427.982582798039</x:v>
      </x:c>
      <x:c r="D900" s="18" t="n">
        <x:f>IF(Annahmen!$B$15&lt;&gt;"gültig","",IF(Annahmen!$B$9=Annahmen!$D$9,Annahmen!$B$9,IF(Ziehungen!D900&lt;=(Annahmen!$C$9-Annahmen!$B$9)/(Annahmen!$D$9-Annahmen!$B$9),Annahmen!$B$9+SQRT(Ziehungen!D900*(Annahmen!$D$9-Annahmen!$B$9)*(Annahmen!$C$9-Annahmen!$B$9)),Annahmen!$D$9-SQRT((1-Ziehungen!D900)*(Annahmen!$D$9-Annahmen!$B$9)*(Annahmen!$D$9-Annahmen!$C$9)))))</x:f>
        <x:v>1981.9306011724202</x:v>
      </x:c>
      <x:c r="E900" s="18" t="n">
        <x:f>IF(Annahmen!$B$15="gültig",SUM(B900:D900),"")</x:f>
        <x:v>17123.439149104444</x:v>
      </x:c>
      <x:c r="F900" s="14" t="n">
        <x:f>IF(Annahmen!$B$15="gültig",IF(E900&gt;Annahmen!$B$12,1,0),"")</x:f>
        <x:v>0</x:v>
      </x:c>
    </x:row>
    <x:row r="901" ht="23" customHeight="1">
      <x:c r="A901" s="14" t="n">
        <x:f>Ziehungen!A901</x:f>
        <x:v>895</x:v>
      </x:c>
      <x:c r="B901" s="18" t="n">
        <x:f>IF(Annahmen!$B$15&lt;&gt;"gültig","",IF(Annahmen!$B$7=Annahmen!$D$7,Annahmen!$B$7,IF(Ziehungen!B901&lt;=(Annahmen!$C$7-Annahmen!$B$7)/(Annahmen!$D$7-Annahmen!$B$7),Annahmen!$B$7+SQRT(Ziehungen!B901*(Annahmen!$D$7-Annahmen!$B$7)*(Annahmen!$C$7-Annahmen!$B$7)),Annahmen!$D$7-SQRT((1-Ziehungen!B901)*(Annahmen!$D$7-Annahmen!$B$7)*(Annahmen!$D$7-Annahmen!$C$7)))))</x:f>
        <x:v>12102.575022448716</x:v>
      </x:c>
      <x:c r="C901" s="18" t="n">
        <x:f>IF(Annahmen!$B$15&lt;&gt;"gültig","",IF(Annahmen!$B$8=Annahmen!$D$8,Annahmen!$B$8,IF(Ziehungen!C901&lt;=(Annahmen!$C$8-Annahmen!$B$8)/(Annahmen!$D$8-Annahmen!$B$8),Annahmen!$B$8+SQRT(Ziehungen!C901*(Annahmen!$D$8-Annahmen!$B$8)*(Annahmen!$C$8-Annahmen!$B$8)),Annahmen!$D$8-SQRT((1-Ziehungen!C901)*(Annahmen!$D$8-Annahmen!$B$8)*(Annahmen!$D$8-Annahmen!$C$8)))))</x:f>
        <x:v>4872.7233670568485</x:v>
      </x:c>
      <x:c r="D901" s="18" t="n">
        <x:f>IF(Annahmen!$B$15&lt;&gt;"gültig","",IF(Annahmen!$B$9=Annahmen!$D$9,Annahmen!$B$9,IF(Ziehungen!D901&lt;=(Annahmen!$C$9-Annahmen!$B$9)/(Annahmen!$D$9-Annahmen!$B$9),Annahmen!$B$9+SQRT(Ziehungen!D901*(Annahmen!$D$9-Annahmen!$B$9)*(Annahmen!$C$9-Annahmen!$B$9)),Annahmen!$D$9-SQRT((1-Ziehungen!D901)*(Annahmen!$D$9-Annahmen!$B$9)*(Annahmen!$D$9-Annahmen!$C$9)))))</x:f>
        <x:v>2040.6098213774276</x:v>
      </x:c>
      <x:c r="E901" s="18" t="n">
        <x:f>IF(Annahmen!$B$15="gültig",SUM(B901:D901),"")</x:f>
        <x:v>19015.908210882993</x:v>
      </x:c>
      <x:c r="F901" s="14" t="n">
        <x:f>IF(Annahmen!$B$15="gültig",IF(E901&gt;Annahmen!$B$12,1,0),"")</x:f>
        <x:v>0</x:v>
      </x:c>
    </x:row>
    <x:row r="902" ht="23" customHeight="1">
      <x:c r="A902" s="14" t="n">
        <x:f>Ziehungen!A902</x:f>
        <x:v>896</x:v>
      </x:c>
      <x:c r="B902" s="18" t="n">
        <x:f>IF(Annahmen!$B$15&lt;&gt;"gültig","",IF(Annahmen!$B$7=Annahmen!$D$7,Annahmen!$B$7,IF(Ziehungen!B902&lt;=(Annahmen!$C$7-Annahmen!$B$7)/(Annahmen!$D$7-Annahmen!$B$7),Annahmen!$B$7+SQRT(Ziehungen!B902*(Annahmen!$D$7-Annahmen!$B$7)*(Annahmen!$C$7-Annahmen!$B$7)),Annahmen!$D$7-SQRT((1-Ziehungen!B902)*(Annahmen!$D$7-Annahmen!$B$7)*(Annahmen!$D$7-Annahmen!$C$7)))))</x:f>
        <x:v>12572.393563010673</x:v>
      </x:c>
      <x:c r="C902" s="18" t="n">
        <x:f>IF(Annahmen!$B$15&lt;&gt;"gültig","",IF(Annahmen!$B$8=Annahmen!$D$8,Annahmen!$B$8,IF(Ziehungen!C902&lt;=(Annahmen!$C$8-Annahmen!$B$8)/(Annahmen!$D$8-Annahmen!$B$8),Annahmen!$B$8+SQRT(Ziehungen!C902*(Annahmen!$D$8-Annahmen!$B$8)*(Annahmen!$C$8-Annahmen!$B$8)),Annahmen!$D$8-SQRT((1-Ziehungen!C902)*(Annahmen!$D$8-Annahmen!$B$8)*(Annahmen!$D$8-Annahmen!$C$8)))))</x:f>
        <x:v>4632.1314155075615</x:v>
      </x:c>
      <x:c r="D902" s="18" t="n">
        <x:f>IF(Annahmen!$B$15&lt;&gt;"gültig","",IF(Annahmen!$B$9=Annahmen!$D$9,Annahmen!$B$9,IF(Ziehungen!D902&lt;=(Annahmen!$C$9-Annahmen!$B$9)/(Annahmen!$D$9-Annahmen!$B$9),Annahmen!$B$9+SQRT(Ziehungen!D902*(Annahmen!$D$9-Annahmen!$B$9)*(Annahmen!$C$9-Annahmen!$B$9)),Annahmen!$D$9-SQRT((1-Ziehungen!D902)*(Annahmen!$D$9-Annahmen!$B$9)*(Annahmen!$D$9-Annahmen!$C$9)))))</x:f>
        <x:v>2260.3302298629947</x:v>
      </x:c>
      <x:c r="E902" s="18" t="n">
        <x:f>IF(Annahmen!$B$15="gültig",SUM(B902:D902),"")</x:f>
        <x:v>19464.85520838123</x:v>
      </x:c>
      <x:c r="F902" s="14" t="n">
        <x:f>IF(Annahmen!$B$15="gültig",IF(E902&gt;Annahmen!$B$12,1,0),"")</x:f>
        <x:v>0</x:v>
      </x:c>
    </x:row>
    <x:row r="903" ht="23" customHeight="1">
      <x:c r="A903" s="14" t="n">
        <x:f>Ziehungen!A903</x:f>
        <x:v>897</x:v>
      </x:c>
      <x:c r="B903" s="18" t="n">
        <x:f>IF(Annahmen!$B$15&lt;&gt;"gültig","",IF(Annahmen!$B$7=Annahmen!$D$7,Annahmen!$B$7,IF(Ziehungen!B903&lt;=(Annahmen!$C$7-Annahmen!$B$7)/(Annahmen!$D$7-Annahmen!$B$7),Annahmen!$B$7+SQRT(Ziehungen!B903*(Annahmen!$D$7-Annahmen!$B$7)*(Annahmen!$C$7-Annahmen!$B$7)),Annahmen!$D$7-SQRT((1-Ziehungen!B903)*(Annahmen!$D$7-Annahmen!$B$7)*(Annahmen!$D$7-Annahmen!$C$7)))))</x:f>
        <x:v>13255.601734172447</x:v>
      </x:c>
      <x:c r="C903" s="18" t="n">
        <x:f>IF(Annahmen!$B$15&lt;&gt;"gültig","",IF(Annahmen!$B$8=Annahmen!$D$8,Annahmen!$B$8,IF(Ziehungen!C903&lt;=(Annahmen!$C$8-Annahmen!$B$8)/(Annahmen!$D$8-Annahmen!$B$8),Annahmen!$B$8+SQRT(Ziehungen!C903*(Annahmen!$D$8-Annahmen!$B$8)*(Annahmen!$C$8-Annahmen!$B$8)),Annahmen!$D$8-SQRT((1-Ziehungen!C903)*(Annahmen!$D$8-Annahmen!$B$8)*(Annahmen!$D$8-Annahmen!$C$8)))))</x:f>
        <x:v>6480.213951294713</x:v>
      </x:c>
      <x:c r="D903" s="18" t="n">
        <x:f>IF(Annahmen!$B$15&lt;&gt;"gültig","",IF(Annahmen!$B$9=Annahmen!$D$9,Annahmen!$B$9,IF(Ziehungen!D903&lt;=(Annahmen!$C$9-Annahmen!$B$9)/(Annahmen!$D$9-Annahmen!$B$9),Annahmen!$B$9+SQRT(Ziehungen!D903*(Annahmen!$D$9-Annahmen!$B$9)*(Annahmen!$C$9-Annahmen!$B$9)),Annahmen!$D$9-SQRT((1-Ziehungen!D903)*(Annahmen!$D$9-Annahmen!$B$9)*(Annahmen!$D$9-Annahmen!$C$9)))))</x:f>
        <x:v>2178.826672431158</x:v>
      </x:c>
      <x:c r="E903" s="18" t="n">
        <x:f>IF(Annahmen!$B$15="gültig",SUM(B903:D903),"")</x:f>
        <x:v>21914.64235789832</x:v>
      </x:c>
      <x:c r="F903" s="14" t="n">
        <x:f>IF(Annahmen!$B$15="gültig",IF(E903&gt;Annahmen!$B$12,1,0),"")</x:f>
        <x:v>1</x:v>
      </x:c>
    </x:row>
    <x:row r="904" ht="23" customHeight="1">
      <x:c r="A904" s="14" t="n">
        <x:f>Ziehungen!A904</x:f>
        <x:v>898</x:v>
      </x:c>
      <x:c r="B904" s="18" t="n">
        <x:f>IF(Annahmen!$B$15&lt;&gt;"gültig","",IF(Annahmen!$B$7=Annahmen!$D$7,Annahmen!$B$7,IF(Ziehungen!B904&lt;=(Annahmen!$C$7-Annahmen!$B$7)/(Annahmen!$D$7-Annahmen!$B$7),Annahmen!$B$7+SQRT(Ziehungen!B904*(Annahmen!$D$7-Annahmen!$B$7)*(Annahmen!$C$7-Annahmen!$B$7)),Annahmen!$D$7-SQRT((1-Ziehungen!B904)*(Annahmen!$D$7-Annahmen!$B$7)*(Annahmen!$D$7-Annahmen!$C$7)))))</x:f>
        <x:v>12794.89735059483</x:v>
      </x:c>
      <x:c r="C904" s="18" t="n">
        <x:f>IF(Annahmen!$B$15&lt;&gt;"gültig","",IF(Annahmen!$B$8=Annahmen!$D$8,Annahmen!$B$8,IF(Ziehungen!C904&lt;=(Annahmen!$C$8-Annahmen!$B$8)/(Annahmen!$D$8-Annahmen!$B$8),Annahmen!$B$8+SQRT(Ziehungen!C904*(Annahmen!$D$8-Annahmen!$B$8)*(Annahmen!$C$8-Annahmen!$B$8)),Annahmen!$D$8-SQRT((1-Ziehungen!C904)*(Annahmen!$D$8-Annahmen!$B$8)*(Annahmen!$D$8-Annahmen!$C$8)))))</x:f>
        <x:v>7142.563213651174</x:v>
      </x:c>
      <x:c r="D904" s="18" t="n">
        <x:f>IF(Annahmen!$B$15&lt;&gt;"gültig","",IF(Annahmen!$B$9=Annahmen!$D$9,Annahmen!$B$9,IF(Ziehungen!D904&lt;=(Annahmen!$C$9-Annahmen!$B$9)/(Annahmen!$D$9-Annahmen!$B$9),Annahmen!$B$9+SQRT(Ziehungen!D904*(Annahmen!$D$9-Annahmen!$B$9)*(Annahmen!$C$9-Annahmen!$B$9)),Annahmen!$D$9-SQRT((1-Ziehungen!D904)*(Annahmen!$D$9-Annahmen!$B$9)*(Annahmen!$D$9-Annahmen!$C$9)))))</x:f>
        <x:v>1628.3670961000003</x:v>
      </x:c>
      <x:c r="E904" s="18" t="n">
        <x:f>IF(Annahmen!$B$15="gültig",SUM(B904:D904),"")</x:f>
        <x:v>21565.827660346004</x:v>
      </x:c>
      <x:c r="F904" s="14" t="n">
        <x:f>IF(Annahmen!$B$15="gültig",IF(E904&gt;Annahmen!$B$12,1,0),"")</x:f>
        <x:v>1</x:v>
      </x:c>
    </x:row>
    <x:row r="905" ht="23" customHeight="1">
      <x:c r="A905" s="14" t="n">
        <x:f>Ziehungen!A905</x:f>
        <x:v>899</x:v>
      </x:c>
      <x:c r="B905" s="18" t="n">
        <x:f>IF(Annahmen!$B$15&lt;&gt;"gültig","",IF(Annahmen!$B$7=Annahmen!$D$7,Annahmen!$B$7,IF(Ziehungen!B905&lt;=(Annahmen!$C$7-Annahmen!$B$7)/(Annahmen!$D$7-Annahmen!$B$7),Annahmen!$B$7+SQRT(Ziehungen!B905*(Annahmen!$D$7-Annahmen!$B$7)*(Annahmen!$C$7-Annahmen!$B$7)),Annahmen!$D$7-SQRT((1-Ziehungen!B905)*(Annahmen!$D$7-Annahmen!$B$7)*(Annahmen!$D$7-Annahmen!$C$7)))))</x:f>
        <x:v>10467.177124858004</x:v>
      </x:c>
      <x:c r="C905" s="18" t="n">
        <x:f>IF(Annahmen!$B$15&lt;&gt;"gültig","",IF(Annahmen!$B$8=Annahmen!$D$8,Annahmen!$B$8,IF(Ziehungen!C905&lt;=(Annahmen!$C$8-Annahmen!$B$8)/(Annahmen!$D$8-Annahmen!$B$8),Annahmen!$B$8+SQRT(Ziehungen!C905*(Annahmen!$D$8-Annahmen!$B$8)*(Annahmen!$C$8-Annahmen!$B$8)),Annahmen!$D$8-SQRT((1-Ziehungen!C905)*(Annahmen!$D$8-Annahmen!$B$8)*(Annahmen!$D$8-Annahmen!$C$8)))))</x:f>
        <x:v>6497.244430700464</x:v>
      </x:c>
      <x:c r="D905" s="18" t="n">
        <x:f>IF(Annahmen!$B$15&lt;&gt;"gültig","",IF(Annahmen!$B$9=Annahmen!$D$9,Annahmen!$B$9,IF(Ziehungen!D905&lt;=(Annahmen!$C$9-Annahmen!$B$9)/(Annahmen!$D$9-Annahmen!$B$9),Annahmen!$B$9+SQRT(Ziehungen!D905*(Annahmen!$D$9-Annahmen!$B$9)*(Annahmen!$C$9-Annahmen!$B$9)),Annahmen!$D$9-SQRT((1-Ziehungen!D905)*(Annahmen!$D$9-Annahmen!$B$9)*(Annahmen!$D$9-Annahmen!$C$9)))))</x:f>
        <x:v>2530.1583436307956</x:v>
      </x:c>
      <x:c r="E905" s="18" t="n">
        <x:f>IF(Annahmen!$B$15="gültig",SUM(B905:D905),"")</x:f>
        <x:v>19494.579899189263</x:v>
      </x:c>
      <x:c r="F905" s="14" t="n">
        <x:f>IF(Annahmen!$B$15="gültig",IF(E905&gt;Annahmen!$B$12,1,0),"")</x:f>
        <x:v>0</x:v>
      </x:c>
    </x:row>
    <x:row r="906" ht="23" customHeight="1">
      <x:c r="A906" s="14" t="n">
        <x:f>Ziehungen!A906</x:f>
        <x:v>900</x:v>
      </x:c>
      <x:c r="B906" s="18" t="n">
        <x:f>IF(Annahmen!$B$15&lt;&gt;"gültig","",IF(Annahmen!$B$7=Annahmen!$D$7,Annahmen!$B$7,IF(Ziehungen!B906&lt;=(Annahmen!$C$7-Annahmen!$B$7)/(Annahmen!$D$7-Annahmen!$B$7),Annahmen!$B$7+SQRT(Ziehungen!B906*(Annahmen!$D$7-Annahmen!$B$7)*(Annahmen!$C$7-Annahmen!$B$7)),Annahmen!$D$7-SQRT((1-Ziehungen!B906)*(Annahmen!$D$7-Annahmen!$B$7)*(Annahmen!$D$7-Annahmen!$C$7)))))</x:f>
        <x:v>11638.992908212413</x:v>
      </x:c>
      <x:c r="C906" s="18" t="n">
        <x:f>IF(Annahmen!$B$15&lt;&gt;"gültig","",IF(Annahmen!$B$8=Annahmen!$D$8,Annahmen!$B$8,IF(Ziehungen!C906&lt;=(Annahmen!$C$8-Annahmen!$B$8)/(Annahmen!$D$8-Annahmen!$B$8),Annahmen!$B$8+SQRT(Ziehungen!C906*(Annahmen!$D$8-Annahmen!$B$8)*(Annahmen!$C$8-Annahmen!$B$8)),Annahmen!$D$8-SQRT((1-Ziehungen!C906)*(Annahmen!$D$8-Annahmen!$B$8)*(Annahmen!$D$8-Annahmen!$C$8)))))</x:f>
        <x:v>5466.901590591118</x:v>
      </x:c>
      <x:c r="D906" s="18" t="n">
        <x:f>IF(Annahmen!$B$15&lt;&gt;"gültig","",IF(Annahmen!$B$9=Annahmen!$D$9,Annahmen!$B$9,IF(Ziehungen!D906&lt;=(Annahmen!$C$9-Annahmen!$B$9)/(Annahmen!$D$9-Annahmen!$B$9),Annahmen!$B$9+SQRT(Ziehungen!D906*(Annahmen!$D$9-Annahmen!$B$9)*(Annahmen!$C$9-Annahmen!$B$9)),Annahmen!$D$9-SQRT((1-Ziehungen!D906)*(Annahmen!$D$9-Annahmen!$B$9)*(Annahmen!$D$9-Annahmen!$C$9)))))</x:f>
        <x:v>1982.9381799758498</x:v>
      </x:c>
      <x:c r="E906" s="18" t="n">
        <x:f>IF(Annahmen!$B$15="gültig",SUM(B906:D906),"")</x:f>
        <x:v>19088.832678779378</x:v>
      </x:c>
      <x:c r="F906" s="14" t="n">
        <x:f>IF(Annahmen!$B$15="gültig",IF(E906&gt;Annahmen!$B$12,1,0),"")</x:f>
        <x:v>0</x:v>
      </x:c>
    </x:row>
    <x:row r="907" ht="23" customHeight="1">
      <x:c r="A907" s="14" t="n">
        <x:f>Ziehungen!A907</x:f>
        <x:v>901</x:v>
      </x:c>
      <x:c r="B907" s="18" t="n">
        <x:f>IF(Annahmen!$B$15&lt;&gt;"gültig","",IF(Annahmen!$B$7=Annahmen!$D$7,Annahmen!$B$7,IF(Ziehungen!B907&lt;=(Annahmen!$C$7-Annahmen!$B$7)/(Annahmen!$D$7-Annahmen!$B$7),Annahmen!$B$7+SQRT(Ziehungen!B907*(Annahmen!$D$7-Annahmen!$B$7)*(Annahmen!$C$7-Annahmen!$B$7)),Annahmen!$D$7-SQRT((1-Ziehungen!B907)*(Annahmen!$D$7-Annahmen!$B$7)*(Annahmen!$D$7-Annahmen!$C$7)))))</x:f>
        <x:v>13297.397706488748</x:v>
      </x:c>
      <x:c r="C907" s="18" t="n">
        <x:f>IF(Annahmen!$B$15&lt;&gt;"gültig","",IF(Annahmen!$B$8=Annahmen!$D$8,Annahmen!$B$8,IF(Ziehungen!C907&lt;=(Annahmen!$C$8-Annahmen!$B$8)/(Annahmen!$D$8-Annahmen!$B$8),Annahmen!$B$8+SQRT(Ziehungen!C907*(Annahmen!$D$8-Annahmen!$B$8)*(Annahmen!$C$8-Annahmen!$B$8)),Annahmen!$D$8-SQRT((1-Ziehungen!C907)*(Annahmen!$D$8-Annahmen!$B$8)*(Annahmen!$D$8-Annahmen!$C$8)))))</x:f>
        <x:v>6801.538763687207</x:v>
      </x:c>
      <x:c r="D907" s="18" t="n">
        <x:f>IF(Annahmen!$B$15&lt;&gt;"gültig","",IF(Annahmen!$B$9=Annahmen!$D$9,Annahmen!$B$9,IF(Ziehungen!D907&lt;=(Annahmen!$C$9-Annahmen!$B$9)/(Annahmen!$D$9-Annahmen!$B$9),Annahmen!$B$9+SQRT(Ziehungen!D907*(Annahmen!$D$9-Annahmen!$B$9)*(Annahmen!$C$9-Annahmen!$B$9)),Annahmen!$D$9-SQRT((1-Ziehungen!D907)*(Annahmen!$D$9-Annahmen!$B$9)*(Annahmen!$D$9-Annahmen!$C$9)))))</x:f>
        <x:v>2669.080549302926</x:v>
      </x:c>
      <x:c r="E907" s="18" t="n">
        <x:f>IF(Annahmen!$B$15="gültig",SUM(B907:D907),"")</x:f>
        <x:v>22768.01701947888</x:v>
      </x:c>
      <x:c r="F907" s="14" t="n">
        <x:f>IF(Annahmen!$B$15="gültig",IF(E907&gt;Annahmen!$B$12,1,0),"")</x:f>
        <x:v>1</x:v>
      </x:c>
    </x:row>
    <x:row r="908" ht="23" customHeight="1">
      <x:c r="A908" s="14" t="n">
        <x:f>Ziehungen!A908</x:f>
        <x:v>902</x:v>
      </x:c>
      <x:c r="B908" s="18" t="n">
        <x:f>IF(Annahmen!$B$15&lt;&gt;"gültig","",IF(Annahmen!$B$7=Annahmen!$D$7,Annahmen!$B$7,IF(Ziehungen!B908&lt;=(Annahmen!$C$7-Annahmen!$B$7)/(Annahmen!$D$7-Annahmen!$B$7),Annahmen!$B$7+SQRT(Ziehungen!B908*(Annahmen!$D$7-Annahmen!$B$7)*(Annahmen!$C$7-Annahmen!$B$7)),Annahmen!$D$7-SQRT((1-Ziehungen!B908)*(Annahmen!$D$7-Annahmen!$B$7)*(Annahmen!$D$7-Annahmen!$C$7)))))</x:f>
        <x:v>10503.592764801126</x:v>
      </x:c>
      <x:c r="C908" s="18" t="n">
        <x:f>IF(Annahmen!$B$15&lt;&gt;"gültig","",IF(Annahmen!$B$8=Annahmen!$D$8,Annahmen!$B$8,IF(Ziehungen!C908&lt;=(Annahmen!$C$8-Annahmen!$B$8)/(Annahmen!$D$8-Annahmen!$B$8),Annahmen!$B$8+SQRT(Ziehungen!C908*(Annahmen!$D$8-Annahmen!$B$8)*(Annahmen!$C$8-Annahmen!$B$8)),Annahmen!$D$8-SQRT((1-Ziehungen!C908)*(Annahmen!$D$8-Annahmen!$B$8)*(Annahmen!$D$8-Annahmen!$C$8)))))</x:f>
        <x:v>6791.975550643578</x:v>
      </x:c>
      <x:c r="D908" s="18" t="n">
        <x:f>IF(Annahmen!$B$15&lt;&gt;"gültig","",IF(Annahmen!$B$9=Annahmen!$D$9,Annahmen!$B$9,IF(Ziehungen!D908&lt;=(Annahmen!$C$9-Annahmen!$B$9)/(Annahmen!$D$9-Annahmen!$B$9),Annahmen!$B$9+SQRT(Ziehungen!D908*(Annahmen!$D$9-Annahmen!$B$9)*(Annahmen!$C$9-Annahmen!$B$9)),Annahmen!$D$9-SQRT((1-Ziehungen!D908)*(Annahmen!$D$9-Annahmen!$B$9)*(Annahmen!$D$9-Annahmen!$C$9)))))</x:f>
        <x:v>1571.7078359107031</x:v>
      </x:c>
      <x:c r="E908" s="18" t="n">
        <x:f>IF(Annahmen!$B$15="gültig",SUM(B908:D908),"")</x:f>
        <x:v>18867.276151355407</x:v>
      </x:c>
      <x:c r="F908" s="14" t="n">
        <x:f>IF(Annahmen!$B$15="gültig",IF(E908&gt;Annahmen!$B$12,1,0),"")</x:f>
        <x:v>0</x:v>
      </x:c>
    </x:row>
    <x:row r="909" ht="23" customHeight="1">
      <x:c r="A909" s="14" t="n">
        <x:f>Ziehungen!A909</x:f>
        <x:v>903</x:v>
      </x:c>
      <x:c r="B909" s="18" t="n">
        <x:f>IF(Annahmen!$B$15&lt;&gt;"gültig","",IF(Annahmen!$B$7=Annahmen!$D$7,Annahmen!$B$7,IF(Ziehungen!B909&lt;=(Annahmen!$C$7-Annahmen!$B$7)/(Annahmen!$D$7-Annahmen!$B$7),Annahmen!$B$7+SQRT(Ziehungen!B909*(Annahmen!$D$7-Annahmen!$B$7)*(Annahmen!$C$7-Annahmen!$B$7)),Annahmen!$D$7-SQRT((1-Ziehungen!B909)*(Annahmen!$D$7-Annahmen!$B$7)*(Annahmen!$D$7-Annahmen!$C$7)))))</x:f>
        <x:v>11403.886690214891</x:v>
      </x:c>
      <x:c r="C909" s="18" t="n">
        <x:f>IF(Annahmen!$B$15&lt;&gt;"gültig","",IF(Annahmen!$B$8=Annahmen!$D$8,Annahmen!$B$8,IF(Ziehungen!C909&lt;=(Annahmen!$C$8-Annahmen!$B$8)/(Annahmen!$D$8-Annahmen!$B$8),Annahmen!$B$8+SQRT(Ziehungen!C909*(Annahmen!$D$8-Annahmen!$B$8)*(Annahmen!$C$8-Annahmen!$B$8)),Annahmen!$D$8-SQRT((1-Ziehungen!C909)*(Annahmen!$D$8-Annahmen!$B$8)*(Annahmen!$D$8-Annahmen!$C$8)))))</x:f>
        <x:v>6812.989804781981</x:v>
      </x:c>
      <x:c r="D909" s="18" t="n">
        <x:f>IF(Annahmen!$B$15&lt;&gt;"gültig","",IF(Annahmen!$B$9=Annahmen!$D$9,Annahmen!$B$9,IF(Ziehungen!D909&lt;=(Annahmen!$C$9-Annahmen!$B$9)/(Annahmen!$D$9-Annahmen!$B$9),Annahmen!$B$9+SQRT(Ziehungen!D909*(Annahmen!$D$9-Annahmen!$B$9)*(Annahmen!$C$9-Annahmen!$B$9)),Annahmen!$D$9-SQRT((1-Ziehungen!D909)*(Annahmen!$D$9-Annahmen!$B$9)*(Annahmen!$D$9-Annahmen!$C$9)))))</x:f>
        <x:v>2108.053846335438</x:v>
      </x:c>
      <x:c r="E909" s="18" t="n">
        <x:f>IF(Annahmen!$B$15="gültig",SUM(B909:D909),"")</x:f>
        <x:v>20324.93034133231</x:v>
      </x:c>
      <x:c r="F909" s="14" t="n">
        <x:f>IF(Annahmen!$B$15="gültig",IF(E909&gt;Annahmen!$B$12,1,0),"")</x:f>
        <x:v>1</x:v>
      </x:c>
    </x:row>
    <x:row r="910" ht="23" customHeight="1">
      <x:c r="A910" s="14" t="n">
        <x:f>Ziehungen!A910</x:f>
        <x:v>904</x:v>
      </x:c>
      <x:c r="B910" s="18" t="n">
        <x:f>IF(Annahmen!$B$15&lt;&gt;"gültig","",IF(Annahmen!$B$7=Annahmen!$D$7,Annahmen!$B$7,IF(Ziehungen!B910&lt;=(Annahmen!$C$7-Annahmen!$B$7)/(Annahmen!$D$7-Annahmen!$B$7),Annahmen!$B$7+SQRT(Ziehungen!B910*(Annahmen!$D$7-Annahmen!$B$7)*(Annahmen!$C$7-Annahmen!$B$7)),Annahmen!$D$7-SQRT((1-Ziehungen!B910)*(Annahmen!$D$7-Annahmen!$B$7)*(Annahmen!$D$7-Annahmen!$C$7)))))</x:f>
        <x:v>12460.263720761599</x:v>
      </x:c>
      <x:c r="C910" s="18" t="n">
        <x:f>IF(Annahmen!$B$15&lt;&gt;"gültig","",IF(Annahmen!$B$8=Annahmen!$D$8,Annahmen!$B$8,IF(Ziehungen!C910&lt;=(Annahmen!$C$8-Annahmen!$B$8)/(Annahmen!$D$8-Annahmen!$B$8),Annahmen!$B$8+SQRT(Ziehungen!C910*(Annahmen!$D$8-Annahmen!$B$8)*(Annahmen!$C$8-Annahmen!$B$8)),Annahmen!$D$8-SQRT((1-Ziehungen!C910)*(Annahmen!$D$8-Annahmen!$B$8)*(Annahmen!$D$8-Annahmen!$C$8)))))</x:f>
        <x:v>4942.614686807586</x:v>
      </x:c>
      <x:c r="D910" s="18" t="n">
        <x:f>IF(Annahmen!$B$15&lt;&gt;"gültig","",IF(Annahmen!$B$9=Annahmen!$D$9,Annahmen!$B$9,IF(Ziehungen!D910&lt;=(Annahmen!$C$9-Annahmen!$B$9)/(Annahmen!$D$9-Annahmen!$B$9),Annahmen!$B$9+SQRT(Ziehungen!D910*(Annahmen!$D$9-Annahmen!$B$9)*(Annahmen!$C$9-Annahmen!$B$9)),Annahmen!$D$9-SQRT((1-Ziehungen!D910)*(Annahmen!$D$9-Annahmen!$B$9)*(Annahmen!$D$9-Annahmen!$C$9)))))</x:f>
        <x:v>1481.5002734293987</x:v>
      </x:c>
      <x:c r="E910" s="18" t="n">
        <x:f>IF(Annahmen!$B$15="gültig",SUM(B910:D910),"")</x:f>
        <x:v>18884.378680998583</x:v>
      </x:c>
      <x:c r="F910" s="14" t="n">
        <x:f>IF(Annahmen!$B$15="gültig",IF(E910&gt;Annahmen!$B$12,1,0),"")</x:f>
        <x:v>0</x:v>
      </x:c>
    </x:row>
    <x:row r="911" ht="23" customHeight="1">
      <x:c r="A911" s="14" t="n">
        <x:f>Ziehungen!A911</x:f>
        <x:v>905</x:v>
      </x:c>
      <x:c r="B911" s="18" t="n">
        <x:f>IF(Annahmen!$B$15&lt;&gt;"gültig","",IF(Annahmen!$B$7=Annahmen!$D$7,Annahmen!$B$7,IF(Ziehungen!B911&lt;=(Annahmen!$C$7-Annahmen!$B$7)/(Annahmen!$D$7-Annahmen!$B$7),Annahmen!$B$7+SQRT(Ziehungen!B911*(Annahmen!$D$7-Annahmen!$B$7)*(Annahmen!$C$7-Annahmen!$B$7)),Annahmen!$D$7-SQRT((1-Ziehungen!B911)*(Annahmen!$D$7-Annahmen!$B$7)*(Annahmen!$D$7-Annahmen!$C$7)))))</x:f>
        <x:v>9270.069370479825</x:v>
      </x:c>
      <x:c r="C911" s="18" t="n">
        <x:f>IF(Annahmen!$B$15&lt;&gt;"gültig","",IF(Annahmen!$B$8=Annahmen!$D$8,Annahmen!$B$8,IF(Ziehungen!C911&lt;=(Annahmen!$C$8-Annahmen!$B$8)/(Annahmen!$D$8-Annahmen!$B$8),Annahmen!$B$8+SQRT(Ziehungen!C911*(Annahmen!$D$8-Annahmen!$B$8)*(Annahmen!$C$8-Annahmen!$B$8)),Annahmen!$D$8-SQRT((1-Ziehungen!C911)*(Annahmen!$D$8-Annahmen!$B$8)*(Annahmen!$D$8-Annahmen!$C$8)))))</x:f>
        <x:v>6910.795788295986</x:v>
      </x:c>
      <x:c r="D911" s="18" t="n">
        <x:f>IF(Annahmen!$B$15&lt;&gt;"gültig","",IF(Annahmen!$B$9=Annahmen!$D$9,Annahmen!$B$9,IF(Ziehungen!D911&lt;=(Annahmen!$C$9-Annahmen!$B$9)/(Annahmen!$D$9-Annahmen!$B$9),Annahmen!$B$9+SQRT(Ziehungen!D911*(Annahmen!$D$9-Annahmen!$B$9)*(Annahmen!$C$9-Annahmen!$B$9)),Annahmen!$D$9-SQRT((1-Ziehungen!D911)*(Annahmen!$D$9-Annahmen!$B$9)*(Annahmen!$D$9-Annahmen!$C$9)))))</x:f>
        <x:v>1456.4900361193918</x:v>
      </x:c>
      <x:c r="E911" s="18" t="n">
        <x:f>IF(Annahmen!$B$15="gültig",SUM(B911:D911),"")</x:f>
        <x:v>17637.3551948952</x:v>
      </x:c>
      <x:c r="F911" s="14" t="n">
        <x:f>IF(Annahmen!$B$15="gültig",IF(E911&gt;Annahmen!$B$12,1,0),"")</x:f>
        <x:v>0</x:v>
      </x:c>
    </x:row>
    <x:row r="912" ht="23" customHeight="1">
      <x:c r="A912" s="14" t="n">
        <x:f>Ziehungen!A912</x:f>
        <x:v>906</x:v>
      </x:c>
      <x:c r="B912" s="18" t="n">
        <x:f>IF(Annahmen!$B$15&lt;&gt;"gültig","",IF(Annahmen!$B$7=Annahmen!$D$7,Annahmen!$B$7,IF(Ziehungen!B912&lt;=(Annahmen!$C$7-Annahmen!$B$7)/(Annahmen!$D$7-Annahmen!$B$7),Annahmen!$B$7+SQRT(Ziehungen!B912*(Annahmen!$D$7-Annahmen!$B$7)*(Annahmen!$C$7-Annahmen!$B$7)),Annahmen!$D$7-SQRT((1-Ziehungen!B912)*(Annahmen!$D$7-Annahmen!$B$7)*(Annahmen!$D$7-Annahmen!$C$7)))))</x:f>
        <x:v>12751.912577710174</x:v>
      </x:c>
      <x:c r="C912" s="18" t="n">
        <x:f>IF(Annahmen!$B$15&lt;&gt;"gültig","",IF(Annahmen!$B$8=Annahmen!$D$8,Annahmen!$B$8,IF(Ziehungen!C912&lt;=(Annahmen!$C$8-Annahmen!$B$8)/(Annahmen!$D$8-Annahmen!$B$8),Annahmen!$B$8+SQRT(Ziehungen!C912*(Annahmen!$D$8-Annahmen!$B$8)*(Annahmen!$C$8-Annahmen!$B$8)),Annahmen!$D$8-SQRT((1-Ziehungen!C912)*(Annahmen!$D$8-Annahmen!$B$8)*(Annahmen!$D$8-Annahmen!$C$8)))))</x:f>
        <x:v>7124.93256274813</x:v>
      </x:c>
      <x:c r="D912" s="18" t="n">
        <x:f>IF(Annahmen!$B$15&lt;&gt;"gültig","",IF(Annahmen!$B$9=Annahmen!$D$9,Annahmen!$B$9,IF(Ziehungen!D912&lt;=(Annahmen!$C$9-Annahmen!$B$9)/(Annahmen!$D$9-Annahmen!$B$9),Annahmen!$B$9+SQRT(Ziehungen!D912*(Annahmen!$D$9-Annahmen!$B$9)*(Annahmen!$C$9-Annahmen!$B$9)),Annahmen!$D$9-SQRT((1-Ziehungen!D912)*(Annahmen!$D$9-Annahmen!$B$9)*(Annahmen!$D$9-Annahmen!$C$9)))))</x:f>
        <x:v>2310.3978888567776</x:v>
      </x:c>
      <x:c r="E912" s="18" t="n">
        <x:f>IF(Annahmen!$B$15="gültig",SUM(B912:D912),"")</x:f>
        <x:v>22187.24302931508</x:v>
      </x:c>
      <x:c r="F912" s="14" t="n">
        <x:f>IF(Annahmen!$B$15="gültig",IF(E912&gt;Annahmen!$B$12,1,0),"")</x:f>
        <x:v>1</x:v>
      </x:c>
    </x:row>
    <x:row r="913" ht="23" customHeight="1">
      <x:c r="A913" s="14" t="n">
        <x:f>Ziehungen!A913</x:f>
        <x:v>907</x:v>
      </x:c>
      <x:c r="B913" s="18" t="n">
        <x:f>IF(Annahmen!$B$15&lt;&gt;"gültig","",IF(Annahmen!$B$7=Annahmen!$D$7,Annahmen!$B$7,IF(Ziehungen!B913&lt;=(Annahmen!$C$7-Annahmen!$B$7)/(Annahmen!$D$7-Annahmen!$B$7),Annahmen!$B$7+SQRT(Ziehungen!B913*(Annahmen!$D$7-Annahmen!$B$7)*(Annahmen!$C$7-Annahmen!$B$7)),Annahmen!$D$7-SQRT((1-Ziehungen!B913)*(Annahmen!$D$7-Annahmen!$B$7)*(Annahmen!$D$7-Annahmen!$C$7)))))</x:f>
        <x:v>13580.526628037951</x:v>
      </x:c>
      <x:c r="C913" s="18" t="n">
        <x:f>IF(Annahmen!$B$15&lt;&gt;"gültig","",IF(Annahmen!$B$8=Annahmen!$D$8,Annahmen!$B$8,IF(Ziehungen!C913&lt;=(Annahmen!$C$8-Annahmen!$B$8)/(Annahmen!$D$8-Annahmen!$B$8),Annahmen!$B$8+SQRT(Ziehungen!C913*(Annahmen!$D$8-Annahmen!$B$8)*(Annahmen!$C$8-Annahmen!$B$8)),Annahmen!$D$8-SQRT((1-Ziehungen!C913)*(Annahmen!$D$8-Annahmen!$B$8)*(Annahmen!$D$8-Annahmen!$C$8)))))</x:f>
        <x:v>6099.304312495797</x:v>
      </x:c>
      <x:c r="D913" s="18" t="n">
        <x:f>IF(Annahmen!$B$15&lt;&gt;"gültig","",IF(Annahmen!$B$9=Annahmen!$D$9,Annahmen!$B$9,IF(Ziehungen!D913&lt;=(Annahmen!$C$9-Annahmen!$B$9)/(Annahmen!$D$9-Annahmen!$B$9),Annahmen!$B$9+SQRT(Ziehungen!D913*(Annahmen!$D$9-Annahmen!$B$9)*(Annahmen!$C$9-Annahmen!$B$9)),Annahmen!$D$9-SQRT((1-Ziehungen!D913)*(Annahmen!$D$9-Annahmen!$B$9)*(Annahmen!$D$9-Annahmen!$C$9)))))</x:f>
        <x:v>1799.8052086163932</x:v>
      </x:c>
      <x:c r="E913" s="18" t="n">
        <x:f>IF(Annahmen!$B$15="gültig",SUM(B913:D913),"")</x:f>
        <x:v>21479.63614915014</x:v>
      </x:c>
      <x:c r="F913" s="14" t="n">
        <x:f>IF(Annahmen!$B$15="gültig",IF(E913&gt;Annahmen!$B$12,1,0),"")</x:f>
        <x:v>1</x:v>
      </x:c>
    </x:row>
    <x:row r="914" ht="23" customHeight="1">
      <x:c r="A914" s="14" t="n">
        <x:f>Ziehungen!A914</x:f>
        <x:v>908</x:v>
      </x:c>
      <x:c r="B914" s="18" t="n">
        <x:f>IF(Annahmen!$B$15&lt;&gt;"gültig","",IF(Annahmen!$B$7=Annahmen!$D$7,Annahmen!$B$7,IF(Ziehungen!B914&lt;=(Annahmen!$C$7-Annahmen!$B$7)/(Annahmen!$D$7-Annahmen!$B$7),Annahmen!$B$7+SQRT(Ziehungen!B914*(Annahmen!$D$7-Annahmen!$B$7)*(Annahmen!$C$7-Annahmen!$B$7)),Annahmen!$D$7-SQRT((1-Ziehungen!B914)*(Annahmen!$D$7-Annahmen!$B$7)*(Annahmen!$D$7-Annahmen!$C$7)))))</x:f>
        <x:v>10360.780866515543</x:v>
      </x:c>
      <x:c r="C914" s="18" t="n">
        <x:f>IF(Annahmen!$B$15&lt;&gt;"gültig","",IF(Annahmen!$B$8=Annahmen!$D$8,Annahmen!$B$8,IF(Ziehungen!C914&lt;=(Annahmen!$C$8-Annahmen!$B$8)/(Annahmen!$D$8-Annahmen!$B$8),Annahmen!$B$8+SQRT(Ziehungen!C914*(Annahmen!$D$8-Annahmen!$B$8)*(Annahmen!$C$8-Annahmen!$B$8)),Annahmen!$D$8-SQRT((1-Ziehungen!C914)*(Annahmen!$D$8-Annahmen!$B$8)*(Annahmen!$D$8-Annahmen!$C$8)))))</x:f>
        <x:v>6890.543029063217</x:v>
      </x:c>
      <x:c r="D914" s="18" t="n">
        <x:f>IF(Annahmen!$B$15&lt;&gt;"gültig","",IF(Annahmen!$B$9=Annahmen!$D$9,Annahmen!$B$9,IF(Ziehungen!D914&lt;=(Annahmen!$C$9-Annahmen!$B$9)/(Annahmen!$D$9-Annahmen!$B$9),Annahmen!$B$9+SQRT(Ziehungen!D914*(Annahmen!$D$9-Annahmen!$B$9)*(Annahmen!$C$9-Annahmen!$B$9)),Annahmen!$D$9-SQRT((1-Ziehungen!D914)*(Annahmen!$D$9-Annahmen!$B$9)*(Annahmen!$D$9-Annahmen!$C$9)))))</x:f>
        <x:v>1969.7588986119863</x:v>
      </x:c>
      <x:c r="E914" s="18" t="n">
        <x:f>IF(Annahmen!$B$15="gültig",SUM(B914:D914),"")</x:f>
        <x:v>19221.08279419075</x:v>
      </x:c>
      <x:c r="F914" s="14" t="n">
        <x:f>IF(Annahmen!$B$15="gültig",IF(E914&gt;Annahmen!$B$12,1,0),"")</x:f>
        <x:v>0</x:v>
      </x:c>
    </x:row>
    <x:row r="915" ht="23" customHeight="1">
      <x:c r="A915" s="14" t="n">
        <x:f>Ziehungen!A915</x:f>
        <x:v>909</x:v>
      </x:c>
      <x:c r="B915" s="18" t="n">
        <x:f>IF(Annahmen!$B$15&lt;&gt;"gültig","",IF(Annahmen!$B$7=Annahmen!$D$7,Annahmen!$B$7,IF(Ziehungen!B915&lt;=(Annahmen!$C$7-Annahmen!$B$7)/(Annahmen!$D$7-Annahmen!$B$7),Annahmen!$B$7+SQRT(Ziehungen!B915*(Annahmen!$D$7-Annahmen!$B$7)*(Annahmen!$C$7-Annahmen!$B$7)),Annahmen!$D$7-SQRT((1-Ziehungen!B915)*(Annahmen!$D$7-Annahmen!$B$7)*(Annahmen!$D$7-Annahmen!$C$7)))))</x:f>
        <x:v>10237.735527546392</x:v>
      </x:c>
      <x:c r="C915" s="18" t="n">
        <x:f>IF(Annahmen!$B$15&lt;&gt;"gültig","",IF(Annahmen!$B$8=Annahmen!$D$8,Annahmen!$B$8,IF(Ziehungen!C915&lt;=(Annahmen!$C$8-Annahmen!$B$8)/(Annahmen!$D$8-Annahmen!$B$8),Annahmen!$B$8+SQRT(Ziehungen!C915*(Annahmen!$D$8-Annahmen!$B$8)*(Annahmen!$C$8-Annahmen!$B$8)),Annahmen!$D$8-SQRT((1-Ziehungen!C915)*(Annahmen!$D$8-Annahmen!$B$8)*(Annahmen!$D$8-Annahmen!$C$8)))))</x:f>
        <x:v>8509.813664066773</x:v>
      </x:c>
      <x:c r="D915" s="18" t="n">
        <x:f>IF(Annahmen!$B$15&lt;&gt;"gültig","",IF(Annahmen!$B$9=Annahmen!$D$9,Annahmen!$B$9,IF(Ziehungen!D915&lt;=(Annahmen!$C$9-Annahmen!$B$9)/(Annahmen!$D$9-Annahmen!$B$9),Annahmen!$B$9+SQRT(Ziehungen!D915*(Annahmen!$D$9-Annahmen!$B$9)*(Annahmen!$C$9-Annahmen!$B$9)),Annahmen!$D$9-SQRT((1-Ziehungen!D915)*(Annahmen!$D$9-Annahmen!$B$9)*(Annahmen!$D$9-Annahmen!$C$9)))))</x:f>
        <x:v>1636.9400335083246</x:v>
      </x:c>
      <x:c r="E915" s="18" t="n">
        <x:f>IF(Annahmen!$B$15="gültig",SUM(B915:D915),"")</x:f>
        <x:v>20384.48922512149</x:v>
      </x:c>
      <x:c r="F915" s="14" t="n">
        <x:f>IF(Annahmen!$B$15="gültig",IF(E915&gt;Annahmen!$B$12,1,0),"")</x:f>
        <x:v>1</x:v>
      </x:c>
    </x:row>
    <x:row r="916" ht="23" customHeight="1">
      <x:c r="A916" s="14" t="n">
        <x:f>Ziehungen!A916</x:f>
        <x:v>910</x:v>
      </x:c>
      <x:c r="B916" s="18" t="n">
        <x:f>IF(Annahmen!$B$15&lt;&gt;"gültig","",IF(Annahmen!$B$7=Annahmen!$D$7,Annahmen!$B$7,IF(Ziehungen!B916&lt;=(Annahmen!$C$7-Annahmen!$B$7)/(Annahmen!$D$7-Annahmen!$B$7),Annahmen!$B$7+SQRT(Ziehungen!B916*(Annahmen!$D$7-Annahmen!$B$7)*(Annahmen!$C$7-Annahmen!$B$7)),Annahmen!$D$7-SQRT((1-Ziehungen!B916)*(Annahmen!$D$7-Annahmen!$B$7)*(Annahmen!$D$7-Annahmen!$C$7)))))</x:f>
        <x:v>11919.808433160655</x:v>
      </x:c>
      <x:c r="C916" s="18" t="n">
        <x:f>IF(Annahmen!$B$15&lt;&gt;"gültig","",IF(Annahmen!$B$8=Annahmen!$D$8,Annahmen!$B$8,IF(Ziehungen!C916&lt;=(Annahmen!$C$8-Annahmen!$B$8)/(Annahmen!$D$8-Annahmen!$B$8),Annahmen!$B$8+SQRT(Ziehungen!C916*(Annahmen!$D$8-Annahmen!$B$8)*(Annahmen!$C$8-Annahmen!$B$8)),Annahmen!$D$8-SQRT((1-Ziehungen!C916)*(Annahmen!$D$8-Annahmen!$B$8)*(Annahmen!$D$8-Annahmen!$C$8)))))</x:f>
        <x:v>6708.682869194984</x:v>
      </x:c>
      <x:c r="D916" s="18" t="n">
        <x:f>IF(Annahmen!$B$15&lt;&gt;"gültig","",IF(Annahmen!$B$9=Annahmen!$D$9,Annahmen!$B$9,IF(Ziehungen!D916&lt;=(Annahmen!$C$9-Annahmen!$B$9)/(Annahmen!$D$9-Annahmen!$B$9),Annahmen!$B$9+SQRT(Ziehungen!D916*(Annahmen!$D$9-Annahmen!$B$9)*(Annahmen!$C$9-Annahmen!$B$9)),Annahmen!$D$9-SQRT((1-Ziehungen!D916)*(Annahmen!$D$9-Annahmen!$B$9)*(Annahmen!$D$9-Annahmen!$C$9)))))</x:f>
        <x:v>1205.5047601408073</x:v>
      </x:c>
      <x:c r="E916" s="18" t="n">
        <x:f>IF(Annahmen!$B$15="gültig",SUM(B916:D916),"")</x:f>
        <x:v>19833.996062496448</x:v>
      </x:c>
      <x:c r="F916" s="14" t="n">
        <x:f>IF(Annahmen!$B$15="gültig",IF(E916&gt;Annahmen!$B$12,1,0),"")</x:f>
        <x:v>0</x:v>
      </x:c>
    </x:row>
    <x:row r="917" ht="23" customHeight="1">
      <x:c r="A917" s="14" t="n">
        <x:f>Ziehungen!A917</x:f>
        <x:v>911</x:v>
      </x:c>
      <x:c r="B917" s="18" t="n">
        <x:f>IF(Annahmen!$B$15&lt;&gt;"gültig","",IF(Annahmen!$B$7=Annahmen!$D$7,Annahmen!$B$7,IF(Ziehungen!B917&lt;=(Annahmen!$C$7-Annahmen!$B$7)/(Annahmen!$D$7-Annahmen!$B$7),Annahmen!$B$7+SQRT(Ziehungen!B917*(Annahmen!$D$7-Annahmen!$B$7)*(Annahmen!$C$7-Annahmen!$B$7)),Annahmen!$D$7-SQRT((1-Ziehungen!B917)*(Annahmen!$D$7-Annahmen!$B$7)*(Annahmen!$D$7-Annahmen!$C$7)))))</x:f>
        <x:v>9441.77059428293</x:v>
      </x:c>
      <x:c r="C917" s="18" t="n">
        <x:f>IF(Annahmen!$B$15&lt;&gt;"gültig","",IF(Annahmen!$B$8=Annahmen!$D$8,Annahmen!$B$8,IF(Ziehungen!C917&lt;=(Annahmen!$C$8-Annahmen!$B$8)/(Annahmen!$D$8-Annahmen!$B$8),Annahmen!$B$8+SQRT(Ziehungen!C917*(Annahmen!$D$8-Annahmen!$B$8)*(Annahmen!$C$8-Annahmen!$B$8)),Annahmen!$D$8-SQRT((1-Ziehungen!C917)*(Annahmen!$D$8-Annahmen!$B$8)*(Annahmen!$D$8-Annahmen!$C$8)))))</x:f>
        <x:v>6170.685582712875</x:v>
      </x:c>
      <x:c r="D917" s="18" t="n">
        <x:f>IF(Annahmen!$B$15&lt;&gt;"gültig","",IF(Annahmen!$B$9=Annahmen!$D$9,Annahmen!$B$9,IF(Ziehungen!D917&lt;=(Annahmen!$C$9-Annahmen!$B$9)/(Annahmen!$D$9-Annahmen!$B$9),Annahmen!$B$9+SQRT(Ziehungen!D917*(Annahmen!$D$9-Annahmen!$B$9)*(Annahmen!$C$9-Annahmen!$B$9)),Annahmen!$D$9-SQRT((1-Ziehungen!D917)*(Annahmen!$D$9-Annahmen!$B$9)*(Annahmen!$D$9-Annahmen!$C$9)))))</x:f>
        <x:v>1978.7497841827844</x:v>
      </x:c>
      <x:c r="E917" s="18" t="n">
        <x:f>IF(Annahmen!$B$15="gültig",SUM(B917:D917),"")</x:f>
        <x:v>17591.205961178588</x:v>
      </x:c>
      <x:c r="F917" s="14" t="n">
        <x:f>IF(Annahmen!$B$15="gültig",IF(E917&gt;Annahmen!$B$12,1,0),"")</x:f>
        <x:v>0</x:v>
      </x:c>
    </x:row>
    <x:row r="918" ht="23" customHeight="1">
      <x:c r="A918" s="14" t="n">
        <x:f>Ziehungen!A918</x:f>
        <x:v>912</x:v>
      </x:c>
      <x:c r="B918" s="18" t="n">
        <x:f>IF(Annahmen!$B$15&lt;&gt;"gültig","",IF(Annahmen!$B$7=Annahmen!$D$7,Annahmen!$B$7,IF(Ziehungen!B918&lt;=(Annahmen!$C$7-Annahmen!$B$7)/(Annahmen!$D$7-Annahmen!$B$7),Annahmen!$B$7+SQRT(Ziehungen!B918*(Annahmen!$D$7-Annahmen!$B$7)*(Annahmen!$C$7-Annahmen!$B$7)),Annahmen!$D$7-SQRT((1-Ziehungen!B918)*(Annahmen!$D$7-Annahmen!$B$7)*(Annahmen!$D$7-Annahmen!$C$7)))))</x:f>
        <x:v>11601.739293698163</x:v>
      </x:c>
      <x:c r="C918" s="18" t="n">
        <x:f>IF(Annahmen!$B$15&lt;&gt;"gültig","",IF(Annahmen!$B$8=Annahmen!$D$8,Annahmen!$B$8,IF(Ziehungen!C918&lt;=(Annahmen!$C$8-Annahmen!$B$8)/(Annahmen!$D$8-Annahmen!$B$8),Annahmen!$B$8+SQRT(Ziehungen!C918*(Annahmen!$D$8-Annahmen!$B$8)*(Annahmen!$C$8-Annahmen!$B$8)),Annahmen!$D$8-SQRT((1-Ziehungen!C918)*(Annahmen!$D$8-Annahmen!$B$8)*(Annahmen!$D$8-Annahmen!$C$8)))))</x:f>
        <x:v>4659.728430236799</x:v>
      </x:c>
      <x:c r="D918" s="18" t="n">
        <x:f>IF(Annahmen!$B$15&lt;&gt;"gültig","",IF(Annahmen!$B$9=Annahmen!$D$9,Annahmen!$B$9,IF(Ziehungen!D918&lt;=(Annahmen!$C$9-Annahmen!$B$9)/(Annahmen!$D$9-Annahmen!$B$9),Annahmen!$B$9+SQRT(Ziehungen!D918*(Annahmen!$D$9-Annahmen!$B$9)*(Annahmen!$C$9-Annahmen!$B$9)),Annahmen!$D$9-SQRT((1-Ziehungen!D918)*(Annahmen!$D$9-Annahmen!$B$9)*(Annahmen!$D$9-Annahmen!$C$9)))))</x:f>
        <x:v>1764.3271298188488</x:v>
      </x:c>
      <x:c r="E918" s="18" t="n">
        <x:f>IF(Annahmen!$B$15="gültig",SUM(B918:D918),"")</x:f>
        <x:v>18025.79485375381</x:v>
      </x:c>
      <x:c r="F918" s="14" t="n">
        <x:f>IF(Annahmen!$B$15="gültig",IF(E918&gt;Annahmen!$B$12,1,0),"")</x:f>
        <x:v>0</x:v>
      </x:c>
    </x:row>
    <x:row r="919" ht="23" customHeight="1">
      <x:c r="A919" s="14" t="n">
        <x:f>Ziehungen!A919</x:f>
        <x:v>913</x:v>
      </x:c>
      <x:c r="B919" s="18" t="n">
        <x:f>IF(Annahmen!$B$15&lt;&gt;"gültig","",IF(Annahmen!$B$7=Annahmen!$D$7,Annahmen!$B$7,IF(Ziehungen!B919&lt;=(Annahmen!$C$7-Annahmen!$B$7)/(Annahmen!$D$7-Annahmen!$B$7),Annahmen!$B$7+SQRT(Ziehungen!B919*(Annahmen!$D$7-Annahmen!$B$7)*(Annahmen!$C$7-Annahmen!$B$7)),Annahmen!$D$7-SQRT((1-Ziehungen!B919)*(Annahmen!$D$7-Annahmen!$B$7)*(Annahmen!$D$7-Annahmen!$C$7)))))</x:f>
        <x:v>9360.251976737289</x:v>
      </x:c>
      <x:c r="C919" s="18" t="n">
        <x:f>IF(Annahmen!$B$15&lt;&gt;"gültig","",IF(Annahmen!$B$8=Annahmen!$D$8,Annahmen!$B$8,IF(Ziehungen!C919&lt;=(Annahmen!$C$8-Annahmen!$B$8)/(Annahmen!$D$8-Annahmen!$B$8),Annahmen!$B$8+SQRT(Ziehungen!C919*(Annahmen!$D$8-Annahmen!$B$8)*(Annahmen!$C$8-Annahmen!$B$8)),Annahmen!$D$8-SQRT((1-Ziehungen!C919)*(Annahmen!$D$8-Annahmen!$B$8)*(Annahmen!$D$8-Annahmen!$C$8)))))</x:f>
        <x:v>7953.518324039294</x:v>
      </x:c>
      <x:c r="D919" s="18" t="n">
        <x:f>IF(Annahmen!$B$15&lt;&gt;"gültig","",IF(Annahmen!$B$9=Annahmen!$D$9,Annahmen!$B$9,IF(Ziehungen!D919&lt;=(Annahmen!$C$9-Annahmen!$B$9)/(Annahmen!$D$9-Annahmen!$B$9),Annahmen!$B$9+SQRT(Ziehungen!D919*(Annahmen!$D$9-Annahmen!$B$9)*(Annahmen!$C$9-Annahmen!$B$9)),Annahmen!$D$9-SQRT((1-Ziehungen!D919)*(Annahmen!$D$9-Annahmen!$B$9)*(Annahmen!$D$9-Annahmen!$C$9)))))</x:f>
        <x:v>1432.6682624364646</x:v>
      </x:c>
      <x:c r="E919" s="18" t="n">
        <x:f>IF(Annahmen!$B$15="gültig",SUM(B919:D919),"")</x:f>
        <x:v>18746.438563213047</x:v>
      </x:c>
      <x:c r="F919" s="14" t="n">
        <x:f>IF(Annahmen!$B$15="gültig",IF(E919&gt;Annahmen!$B$12,1,0),"")</x:f>
        <x:v>0</x:v>
      </x:c>
    </x:row>
    <x:row r="920" ht="23" customHeight="1">
      <x:c r="A920" s="14" t="n">
        <x:f>Ziehungen!A920</x:f>
        <x:v>914</x:v>
      </x:c>
      <x:c r="B920" s="18" t="n">
        <x:f>IF(Annahmen!$B$15&lt;&gt;"gültig","",IF(Annahmen!$B$7=Annahmen!$D$7,Annahmen!$B$7,IF(Ziehungen!B920&lt;=(Annahmen!$C$7-Annahmen!$B$7)/(Annahmen!$D$7-Annahmen!$B$7),Annahmen!$B$7+SQRT(Ziehungen!B920*(Annahmen!$D$7-Annahmen!$B$7)*(Annahmen!$C$7-Annahmen!$B$7)),Annahmen!$D$7-SQRT((1-Ziehungen!B920)*(Annahmen!$D$7-Annahmen!$B$7)*(Annahmen!$D$7-Annahmen!$C$7)))))</x:f>
        <x:v>11988.980879500466</x:v>
      </x:c>
      <x:c r="C920" s="18" t="n">
        <x:f>IF(Annahmen!$B$15&lt;&gt;"gültig","",IF(Annahmen!$B$8=Annahmen!$D$8,Annahmen!$B$8,IF(Ziehungen!C920&lt;=(Annahmen!$C$8-Annahmen!$B$8)/(Annahmen!$D$8-Annahmen!$B$8),Annahmen!$B$8+SQRT(Ziehungen!C920*(Annahmen!$D$8-Annahmen!$B$8)*(Annahmen!$C$8-Annahmen!$B$8)),Annahmen!$D$8-SQRT((1-Ziehungen!C920)*(Annahmen!$D$8-Annahmen!$B$8)*(Annahmen!$D$8-Annahmen!$C$8)))))</x:f>
        <x:v>5564.399328911221</x:v>
      </x:c>
      <x:c r="D920" s="18" t="n">
        <x:f>IF(Annahmen!$B$15&lt;&gt;"gültig","",IF(Annahmen!$B$9=Annahmen!$D$9,Annahmen!$B$9,IF(Ziehungen!D920&lt;=(Annahmen!$C$9-Annahmen!$B$9)/(Annahmen!$D$9-Annahmen!$B$9),Annahmen!$B$9+SQRT(Ziehungen!D920*(Annahmen!$D$9-Annahmen!$B$9)*(Annahmen!$C$9-Annahmen!$B$9)),Annahmen!$D$9-SQRT((1-Ziehungen!D920)*(Annahmen!$D$9-Annahmen!$B$9)*(Annahmen!$D$9-Annahmen!$C$9)))))</x:f>
        <x:v>2181.743033681057</x:v>
      </x:c>
      <x:c r="E920" s="18" t="n">
        <x:f>IF(Annahmen!$B$15="gültig",SUM(B920:D920),"")</x:f>
        <x:v>19735.123242092744</x:v>
      </x:c>
      <x:c r="F920" s="14" t="n">
        <x:f>IF(Annahmen!$B$15="gültig",IF(E920&gt;Annahmen!$B$12,1,0),"")</x:f>
        <x:v>0</x:v>
      </x:c>
    </x:row>
    <x:row r="921" ht="23" customHeight="1">
      <x:c r="A921" s="14" t="n">
        <x:f>Ziehungen!A921</x:f>
        <x:v>915</x:v>
      </x:c>
      <x:c r="B921" s="18" t="n">
        <x:f>IF(Annahmen!$B$15&lt;&gt;"gültig","",IF(Annahmen!$B$7=Annahmen!$D$7,Annahmen!$B$7,IF(Ziehungen!B921&lt;=(Annahmen!$C$7-Annahmen!$B$7)/(Annahmen!$D$7-Annahmen!$B$7),Annahmen!$B$7+SQRT(Ziehungen!B921*(Annahmen!$D$7-Annahmen!$B$7)*(Annahmen!$C$7-Annahmen!$B$7)),Annahmen!$D$7-SQRT((1-Ziehungen!B921)*(Annahmen!$D$7-Annahmen!$B$7)*(Annahmen!$D$7-Annahmen!$C$7)))))</x:f>
        <x:v>8760.937283452746</x:v>
      </x:c>
      <x:c r="C921" s="18" t="n">
        <x:f>IF(Annahmen!$B$15&lt;&gt;"gültig","",IF(Annahmen!$B$8=Annahmen!$D$8,Annahmen!$B$8,IF(Ziehungen!C921&lt;=(Annahmen!$C$8-Annahmen!$B$8)/(Annahmen!$D$8-Annahmen!$B$8),Annahmen!$B$8+SQRT(Ziehungen!C921*(Annahmen!$D$8-Annahmen!$B$8)*(Annahmen!$C$8-Annahmen!$B$8)),Annahmen!$D$8-SQRT((1-Ziehungen!C921)*(Annahmen!$D$8-Annahmen!$B$8)*(Annahmen!$D$8-Annahmen!$C$8)))))</x:f>
        <x:v>4696.452636050399</x:v>
      </x:c>
      <x:c r="D921" s="18" t="n">
        <x:f>IF(Annahmen!$B$15&lt;&gt;"gültig","",IF(Annahmen!$B$9=Annahmen!$D$9,Annahmen!$B$9,IF(Ziehungen!D921&lt;=(Annahmen!$C$9-Annahmen!$B$9)/(Annahmen!$D$9-Annahmen!$B$9),Annahmen!$B$9+SQRT(Ziehungen!D921*(Annahmen!$D$9-Annahmen!$B$9)*(Annahmen!$C$9-Annahmen!$B$9)),Annahmen!$D$9-SQRT((1-Ziehungen!D921)*(Annahmen!$D$9-Annahmen!$B$9)*(Annahmen!$D$9-Annahmen!$C$9)))))</x:f>
        <x:v>1861.4100280502353</x:v>
      </x:c>
      <x:c r="E921" s="18" t="n">
        <x:f>IF(Annahmen!$B$15="gültig",SUM(B921:D921),"")</x:f>
        <x:v>15318.79994755338</x:v>
      </x:c>
      <x:c r="F921" s="14" t="n">
        <x:f>IF(Annahmen!$B$15="gültig",IF(E921&gt;Annahmen!$B$12,1,0),"")</x:f>
        <x:v>0</x:v>
      </x:c>
    </x:row>
    <x:row r="922" ht="23" customHeight="1">
      <x:c r="A922" s="14" t="n">
        <x:f>Ziehungen!A922</x:f>
        <x:v>916</x:v>
      </x:c>
      <x:c r="B922" s="18" t="n">
        <x:f>IF(Annahmen!$B$15&lt;&gt;"gültig","",IF(Annahmen!$B$7=Annahmen!$D$7,Annahmen!$B$7,IF(Ziehungen!B922&lt;=(Annahmen!$C$7-Annahmen!$B$7)/(Annahmen!$D$7-Annahmen!$B$7),Annahmen!$B$7+SQRT(Ziehungen!B922*(Annahmen!$D$7-Annahmen!$B$7)*(Annahmen!$C$7-Annahmen!$B$7)),Annahmen!$D$7-SQRT((1-Ziehungen!B922)*(Annahmen!$D$7-Annahmen!$B$7)*(Annahmen!$D$7-Annahmen!$C$7)))))</x:f>
        <x:v>10389.253576918467</x:v>
      </x:c>
      <x:c r="C922" s="18" t="n">
        <x:f>IF(Annahmen!$B$15&lt;&gt;"gültig","",IF(Annahmen!$B$8=Annahmen!$D$8,Annahmen!$B$8,IF(Ziehungen!C922&lt;=(Annahmen!$C$8-Annahmen!$B$8)/(Annahmen!$D$8-Annahmen!$B$8),Annahmen!$B$8+SQRT(Ziehungen!C922*(Annahmen!$D$8-Annahmen!$B$8)*(Annahmen!$C$8-Annahmen!$B$8)),Annahmen!$D$8-SQRT((1-Ziehungen!C922)*(Annahmen!$D$8-Annahmen!$B$8)*(Annahmen!$D$8-Annahmen!$C$8)))))</x:f>
        <x:v>5050.120436513453</x:v>
      </x:c>
      <x:c r="D922" s="18" t="n">
        <x:f>IF(Annahmen!$B$15&lt;&gt;"gültig","",IF(Annahmen!$B$9=Annahmen!$D$9,Annahmen!$B$9,IF(Ziehungen!D922&lt;=(Annahmen!$C$9-Annahmen!$B$9)/(Annahmen!$D$9-Annahmen!$B$9),Annahmen!$B$9+SQRT(Ziehungen!D922*(Annahmen!$D$9-Annahmen!$B$9)*(Annahmen!$C$9-Annahmen!$B$9)),Annahmen!$D$9-SQRT((1-Ziehungen!D922)*(Annahmen!$D$9-Annahmen!$B$9)*(Annahmen!$D$9-Annahmen!$C$9)))))</x:f>
        <x:v>1338.4665821827814</x:v>
      </x:c>
      <x:c r="E922" s="18" t="n">
        <x:f>IF(Annahmen!$B$15="gültig",SUM(B922:D922),"")</x:f>
        <x:v>16777.8405956147</x:v>
      </x:c>
      <x:c r="F922" s="14" t="n">
        <x:f>IF(Annahmen!$B$15="gültig",IF(E922&gt;Annahmen!$B$12,1,0),"")</x:f>
        <x:v>0</x:v>
      </x:c>
    </x:row>
    <x:row r="923" ht="23" customHeight="1">
      <x:c r="A923" s="14" t="n">
        <x:f>Ziehungen!A923</x:f>
        <x:v>917</x:v>
      </x:c>
      <x:c r="B923" s="18" t="n">
        <x:f>IF(Annahmen!$B$15&lt;&gt;"gültig","",IF(Annahmen!$B$7=Annahmen!$D$7,Annahmen!$B$7,IF(Ziehungen!B923&lt;=(Annahmen!$C$7-Annahmen!$B$7)/(Annahmen!$D$7-Annahmen!$B$7),Annahmen!$B$7+SQRT(Ziehungen!B923*(Annahmen!$D$7-Annahmen!$B$7)*(Annahmen!$C$7-Annahmen!$B$7)),Annahmen!$D$7-SQRT((1-Ziehungen!B923)*(Annahmen!$D$7-Annahmen!$B$7)*(Annahmen!$D$7-Annahmen!$C$7)))))</x:f>
        <x:v>9982.206961886963</x:v>
      </x:c>
      <x:c r="C923" s="18" t="n">
        <x:f>IF(Annahmen!$B$15&lt;&gt;"gültig","",IF(Annahmen!$B$8=Annahmen!$D$8,Annahmen!$B$8,IF(Ziehungen!C923&lt;=(Annahmen!$C$8-Annahmen!$B$8)/(Annahmen!$D$8-Annahmen!$B$8),Annahmen!$B$8+SQRT(Ziehungen!C923*(Annahmen!$D$8-Annahmen!$B$8)*(Annahmen!$C$8-Annahmen!$B$8)),Annahmen!$D$8-SQRT((1-Ziehungen!C923)*(Annahmen!$D$8-Annahmen!$B$8)*(Annahmen!$D$8-Annahmen!$C$8)))))</x:f>
        <x:v>5478.861707093038</x:v>
      </x:c>
      <x:c r="D923" s="18" t="n">
        <x:f>IF(Annahmen!$B$15&lt;&gt;"gültig","",IF(Annahmen!$B$9=Annahmen!$D$9,Annahmen!$B$9,IF(Ziehungen!D923&lt;=(Annahmen!$C$9-Annahmen!$B$9)/(Annahmen!$D$9-Annahmen!$B$9),Annahmen!$B$9+SQRT(Ziehungen!D923*(Annahmen!$D$9-Annahmen!$B$9)*(Annahmen!$C$9-Annahmen!$B$9)),Annahmen!$D$9-SQRT((1-Ziehungen!D923)*(Annahmen!$D$9-Annahmen!$B$9)*(Annahmen!$D$9-Annahmen!$C$9)))))</x:f>
        <x:v>1704.0583874920721</x:v>
      </x:c>
      <x:c r="E923" s="18" t="n">
        <x:f>IF(Annahmen!$B$15="gültig",SUM(B923:D923),"")</x:f>
        <x:v>17165.127056472073</x:v>
      </x:c>
      <x:c r="F923" s="14" t="n">
        <x:f>IF(Annahmen!$B$15="gültig",IF(E923&gt;Annahmen!$B$12,1,0),"")</x:f>
        <x:v>0</x:v>
      </x:c>
    </x:row>
    <x:row r="924" ht="23" customHeight="1">
      <x:c r="A924" s="14" t="n">
        <x:f>Ziehungen!A924</x:f>
        <x:v>918</x:v>
      </x:c>
      <x:c r="B924" s="18" t="n">
        <x:f>IF(Annahmen!$B$15&lt;&gt;"gültig","",IF(Annahmen!$B$7=Annahmen!$D$7,Annahmen!$B$7,IF(Ziehungen!B924&lt;=(Annahmen!$C$7-Annahmen!$B$7)/(Annahmen!$D$7-Annahmen!$B$7),Annahmen!$B$7+SQRT(Ziehungen!B924*(Annahmen!$D$7-Annahmen!$B$7)*(Annahmen!$C$7-Annahmen!$B$7)),Annahmen!$D$7-SQRT((1-Ziehungen!B924)*(Annahmen!$D$7-Annahmen!$B$7)*(Annahmen!$D$7-Annahmen!$C$7)))))</x:f>
        <x:v>8376.95244000921</x:v>
      </x:c>
      <x:c r="C924" s="18" t="n">
        <x:f>IF(Annahmen!$B$15&lt;&gt;"gültig","",IF(Annahmen!$B$8=Annahmen!$D$8,Annahmen!$B$8,IF(Ziehungen!C924&lt;=(Annahmen!$C$8-Annahmen!$B$8)/(Annahmen!$D$8-Annahmen!$B$8),Annahmen!$B$8+SQRT(Ziehungen!C924*(Annahmen!$D$8-Annahmen!$B$8)*(Annahmen!$C$8-Annahmen!$B$8)),Annahmen!$D$8-SQRT((1-Ziehungen!C924)*(Annahmen!$D$8-Annahmen!$B$8)*(Annahmen!$D$8-Annahmen!$C$8)))))</x:f>
        <x:v>4975.170843231686</x:v>
      </x:c>
      <x:c r="D924" s="18" t="n">
        <x:f>IF(Annahmen!$B$15&lt;&gt;"gültig","",IF(Annahmen!$B$9=Annahmen!$D$9,Annahmen!$B$9,IF(Ziehungen!D924&lt;=(Annahmen!$C$9-Annahmen!$B$9)/(Annahmen!$D$9-Annahmen!$B$9),Annahmen!$B$9+SQRT(Ziehungen!D924*(Annahmen!$D$9-Annahmen!$B$9)*(Annahmen!$C$9-Annahmen!$B$9)),Annahmen!$D$9-SQRT((1-Ziehungen!D924)*(Annahmen!$D$9-Annahmen!$B$9)*(Annahmen!$D$9-Annahmen!$C$9)))))</x:f>
        <x:v>1267.5977035393926</x:v>
      </x:c>
      <x:c r="E924" s="18" t="n">
        <x:f>IF(Annahmen!$B$15="gültig",SUM(B924:D924),"")</x:f>
        <x:v>14619.720986780289</x:v>
      </x:c>
      <x:c r="F924" s="14" t="n">
        <x:f>IF(Annahmen!$B$15="gültig",IF(E924&gt;Annahmen!$B$12,1,0),"")</x:f>
        <x:v>0</x:v>
      </x:c>
    </x:row>
    <x:row r="925" ht="23" customHeight="1">
      <x:c r="A925" s="14" t="n">
        <x:f>Ziehungen!A925</x:f>
        <x:v>919</x:v>
      </x:c>
      <x:c r="B925" s="18" t="n">
        <x:f>IF(Annahmen!$B$15&lt;&gt;"gültig","",IF(Annahmen!$B$7=Annahmen!$D$7,Annahmen!$B$7,IF(Ziehungen!B925&lt;=(Annahmen!$C$7-Annahmen!$B$7)/(Annahmen!$D$7-Annahmen!$B$7),Annahmen!$B$7+SQRT(Ziehungen!B925*(Annahmen!$D$7-Annahmen!$B$7)*(Annahmen!$C$7-Annahmen!$B$7)),Annahmen!$D$7-SQRT((1-Ziehungen!B925)*(Annahmen!$D$7-Annahmen!$B$7)*(Annahmen!$D$7-Annahmen!$C$7)))))</x:f>
        <x:v>9879.42321150401</x:v>
      </x:c>
      <x:c r="C925" s="18" t="n">
        <x:f>IF(Annahmen!$B$15&lt;&gt;"gültig","",IF(Annahmen!$B$8=Annahmen!$D$8,Annahmen!$B$8,IF(Ziehungen!C925&lt;=(Annahmen!$C$8-Annahmen!$B$8)/(Annahmen!$D$8-Annahmen!$B$8),Annahmen!$B$8+SQRT(Ziehungen!C925*(Annahmen!$D$8-Annahmen!$B$8)*(Annahmen!$C$8-Annahmen!$B$8)),Annahmen!$D$8-SQRT((1-Ziehungen!C925)*(Annahmen!$D$8-Annahmen!$B$8)*(Annahmen!$D$8-Annahmen!$C$8)))))</x:f>
        <x:v>7619.7287326488795</x:v>
      </x:c>
      <x:c r="D925" s="18" t="n">
        <x:f>IF(Annahmen!$B$15&lt;&gt;"gültig","",IF(Annahmen!$B$9=Annahmen!$D$9,Annahmen!$B$9,IF(Ziehungen!D925&lt;=(Annahmen!$C$9-Annahmen!$B$9)/(Annahmen!$D$9-Annahmen!$B$9),Annahmen!$B$9+SQRT(Ziehungen!D925*(Annahmen!$D$9-Annahmen!$B$9)*(Annahmen!$C$9-Annahmen!$B$9)),Annahmen!$D$9-SQRT((1-Ziehungen!D925)*(Annahmen!$D$9-Annahmen!$B$9)*(Annahmen!$D$9-Annahmen!$C$9)))))</x:f>
        <x:v>2628.373336872069</x:v>
      </x:c>
      <x:c r="E925" s="18" t="n">
        <x:f>IF(Annahmen!$B$15="gültig",SUM(B925:D925),"")</x:f>
        <x:v>20127.52528102496</x:v>
      </x:c>
      <x:c r="F925" s="14" t="n">
        <x:f>IF(Annahmen!$B$15="gültig",IF(E925&gt;Annahmen!$B$12,1,0),"")</x:f>
        <x:v>1</x:v>
      </x:c>
    </x:row>
    <x:row r="926" ht="23" customHeight="1">
      <x:c r="A926" s="14" t="n">
        <x:f>Ziehungen!A926</x:f>
        <x:v>920</x:v>
      </x:c>
      <x:c r="B926" s="18" t="n">
        <x:f>IF(Annahmen!$B$15&lt;&gt;"gültig","",IF(Annahmen!$B$7=Annahmen!$D$7,Annahmen!$B$7,IF(Ziehungen!B926&lt;=(Annahmen!$C$7-Annahmen!$B$7)/(Annahmen!$D$7-Annahmen!$B$7),Annahmen!$B$7+SQRT(Ziehungen!B926*(Annahmen!$D$7-Annahmen!$B$7)*(Annahmen!$C$7-Annahmen!$B$7)),Annahmen!$D$7-SQRT((1-Ziehungen!B926)*(Annahmen!$D$7-Annahmen!$B$7)*(Annahmen!$D$7-Annahmen!$C$7)))))</x:f>
        <x:v>11384.319929028436</x:v>
      </x:c>
      <x:c r="C926" s="18" t="n">
        <x:f>IF(Annahmen!$B$15&lt;&gt;"gültig","",IF(Annahmen!$B$8=Annahmen!$D$8,Annahmen!$B$8,IF(Ziehungen!C926&lt;=(Annahmen!$C$8-Annahmen!$B$8)/(Annahmen!$D$8-Annahmen!$B$8),Annahmen!$B$8+SQRT(Ziehungen!C926*(Annahmen!$D$8-Annahmen!$B$8)*(Annahmen!$C$8-Annahmen!$B$8)),Annahmen!$D$8-SQRT((1-Ziehungen!C926)*(Annahmen!$D$8-Annahmen!$B$8)*(Annahmen!$D$8-Annahmen!$C$8)))))</x:f>
        <x:v>6936.7871188079225</x:v>
      </x:c>
      <x:c r="D926" s="18" t="n">
        <x:f>IF(Annahmen!$B$15&lt;&gt;"gültig","",IF(Annahmen!$B$9=Annahmen!$D$9,Annahmen!$B$9,IF(Ziehungen!D926&lt;=(Annahmen!$C$9-Annahmen!$B$9)/(Annahmen!$D$9-Annahmen!$B$9),Annahmen!$B$9+SQRT(Ziehungen!D926*(Annahmen!$D$9-Annahmen!$B$9)*(Annahmen!$C$9-Annahmen!$B$9)),Annahmen!$D$9-SQRT((1-Ziehungen!D926)*(Annahmen!$D$9-Annahmen!$B$9)*(Annahmen!$D$9-Annahmen!$C$9)))))</x:f>
        <x:v>1230.1639639325865</x:v>
      </x:c>
      <x:c r="E926" s="18" t="n">
        <x:f>IF(Annahmen!$B$15="gültig",SUM(B926:D926),"")</x:f>
        <x:v>19551.271011768946</x:v>
      </x:c>
      <x:c r="F926" s="14" t="n">
        <x:f>IF(Annahmen!$B$15="gültig",IF(E926&gt;Annahmen!$B$12,1,0),"")</x:f>
        <x:v>0</x:v>
      </x:c>
    </x:row>
    <x:row r="927" ht="23" customHeight="1">
      <x:c r="A927" s="14" t="n">
        <x:f>Ziehungen!A927</x:f>
        <x:v>921</x:v>
      </x:c>
      <x:c r="B927" s="18" t="n">
        <x:f>IF(Annahmen!$B$15&lt;&gt;"gültig","",IF(Annahmen!$B$7=Annahmen!$D$7,Annahmen!$B$7,IF(Ziehungen!B927&lt;=(Annahmen!$C$7-Annahmen!$B$7)/(Annahmen!$D$7-Annahmen!$B$7),Annahmen!$B$7+SQRT(Ziehungen!B927*(Annahmen!$D$7-Annahmen!$B$7)*(Annahmen!$C$7-Annahmen!$B$7)),Annahmen!$D$7-SQRT((1-Ziehungen!B927)*(Annahmen!$D$7-Annahmen!$B$7)*(Annahmen!$D$7-Annahmen!$C$7)))))</x:f>
        <x:v>9295.456933795665</x:v>
      </x:c>
      <x:c r="C927" s="18" t="n">
        <x:f>IF(Annahmen!$B$15&lt;&gt;"gültig","",IF(Annahmen!$B$8=Annahmen!$D$8,Annahmen!$B$8,IF(Ziehungen!C927&lt;=(Annahmen!$C$8-Annahmen!$B$8)/(Annahmen!$D$8-Annahmen!$B$8),Annahmen!$B$8+SQRT(Ziehungen!C927*(Annahmen!$D$8-Annahmen!$B$8)*(Annahmen!$C$8-Annahmen!$B$8)),Annahmen!$D$8-SQRT((1-Ziehungen!C927)*(Annahmen!$D$8-Annahmen!$B$8)*(Annahmen!$D$8-Annahmen!$C$8)))))</x:f>
        <x:v>8008.814555117789</x:v>
      </x:c>
      <x:c r="D927" s="18" t="n">
        <x:f>IF(Annahmen!$B$15&lt;&gt;"gültig","",IF(Annahmen!$B$9=Annahmen!$D$9,Annahmen!$B$9,IF(Ziehungen!D927&lt;=(Annahmen!$C$9-Annahmen!$B$9)/(Annahmen!$D$9-Annahmen!$B$9),Annahmen!$B$9+SQRT(Ziehungen!D927*(Annahmen!$D$9-Annahmen!$B$9)*(Annahmen!$C$9-Annahmen!$B$9)),Annahmen!$D$9-SQRT((1-Ziehungen!D927)*(Annahmen!$D$9-Annahmen!$B$9)*(Annahmen!$D$9-Annahmen!$C$9)))))</x:f>
        <x:v>1543.0737959070939</x:v>
      </x:c>
      <x:c r="E927" s="18" t="n">
        <x:f>IF(Annahmen!$B$15="gültig",SUM(B927:D927),"")</x:f>
        <x:v>18847.34528482055</x:v>
      </x:c>
      <x:c r="F927" s="14" t="n">
        <x:f>IF(Annahmen!$B$15="gültig",IF(E927&gt;Annahmen!$B$12,1,0),"")</x:f>
        <x:v>0</x:v>
      </x:c>
    </x:row>
    <x:row r="928" ht="23" customHeight="1">
      <x:c r="A928" s="14" t="n">
        <x:f>Ziehungen!A928</x:f>
        <x:v>922</x:v>
      </x:c>
      <x:c r="B928" s="18" t="n">
        <x:f>IF(Annahmen!$B$15&lt;&gt;"gültig","",IF(Annahmen!$B$7=Annahmen!$D$7,Annahmen!$B$7,IF(Ziehungen!B928&lt;=(Annahmen!$C$7-Annahmen!$B$7)/(Annahmen!$D$7-Annahmen!$B$7),Annahmen!$B$7+SQRT(Ziehungen!B928*(Annahmen!$D$7-Annahmen!$B$7)*(Annahmen!$C$7-Annahmen!$B$7)),Annahmen!$D$7-SQRT((1-Ziehungen!B928)*(Annahmen!$D$7-Annahmen!$B$7)*(Annahmen!$D$7-Annahmen!$C$7)))))</x:f>
        <x:v>10315.700835072337</x:v>
      </x:c>
      <x:c r="C928" s="18" t="n">
        <x:f>IF(Annahmen!$B$15&lt;&gt;"gültig","",IF(Annahmen!$B$8=Annahmen!$D$8,Annahmen!$B$8,IF(Ziehungen!C928&lt;=(Annahmen!$C$8-Annahmen!$B$8)/(Annahmen!$D$8-Annahmen!$B$8),Annahmen!$B$8+SQRT(Ziehungen!C928*(Annahmen!$D$8-Annahmen!$B$8)*(Annahmen!$C$8-Annahmen!$B$8)),Annahmen!$D$8-SQRT((1-Ziehungen!C928)*(Annahmen!$D$8-Annahmen!$B$8)*(Annahmen!$D$8-Annahmen!$C$8)))))</x:f>
        <x:v>7424.834214543125</x:v>
      </x:c>
      <x:c r="D928" s="18" t="n">
        <x:f>IF(Annahmen!$B$15&lt;&gt;"gültig","",IF(Annahmen!$B$9=Annahmen!$D$9,Annahmen!$B$9,IF(Ziehungen!D928&lt;=(Annahmen!$C$9-Annahmen!$B$9)/(Annahmen!$D$9-Annahmen!$B$9),Annahmen!$B$9+SQRT(Ziehungen!D928*(Annahmen!$D$9-Annahmen!$B$9)*(Annahmen!$C$9-Annahmen!$B$9)),Annahmen!$D$9-SQRT((1-Ziehungen!D928)*(Annahmen!$D$9-Annahmen!$B$9)*(Annahmen!$D$9-Annahmen!$C$9)))))</x:f>
        <x:v>1690.276994235667</x:v>
      </x:c>
      <x:c r="E928" s="18" t="n">
        <x:f>IF(Annahmen!$B$15="gültig",SUM(B928:D928),"")</x:f>
        <x:v>19430.812043851132</x:v>
      </x:c>
      <x:c r="F928" s="14" t="n">
        <x:f>IF(Annahmen!$B$15="gültig",IF(E928&gt;Annahmen!$B$12,1,0),"")</x:f>
        <x:v>0</x:v>
      </x:c>
    </x:row>
    <x:row r="929" ht="23" customHeight="1">
      <x:c r="A929" s="14" t="n">
        <x:f>Ziehungen!A929</x:f>
        <x:v>923</x:v>
      </x:c>
      <x:c r="B929" s="18" t="n">
        <x:f>IF(Annahmen!$B$15&lt;&gt;"gültig","",IF(Annahmen!$B$7=Annahmen!$D$7,Annahmen!$B$7,IF(Ziehungen!B929&lt;=(Annahmen!$C$7-Annahmen!$B$7)/(Annahmen!$D$7-Annahmen!$B$7),Annahmen!$B$7+SQRT(Ziehungen!B929*(Annahmen!$D$7-Annahmen!$B$7)*(Annahmen!$C$7-Annahmen!$B$7)),Annahmen!$D$7-SQRT((1-Ziehungen!B929)*(Annahmen!$D$7-Annahmen!$B$7)*(Annahmen!$D$7-Annahmen!$C$7)))))</x:f>
        <x:v>9426.167266500514</x:v>
      </x:c>
      <x:c r="C929" s="18" t="n">
        <x:f>IF(Annahmen!$B$15&lt;&gt;"gültig","",IF(Annahmen!$B$8=Annahmen!$D$8,Annahmen!$B$8,IF(Ziehungen!C929&lt;=(Annahmen!$C$8-Annahmen!$B$8)/(Annahmen!$D$8-Annahmen!$B$8),Annahmen!$B$8+SQRT(Ziehungen!C929*(Annahmen!$D$8-Annahmen!$B$8)*(Annahmen!$C$8-Annahmen!$B$8)),Annahmen!$D$8-SQRT((1-Ziehungen!C929)*(Annahmen!$D$8-Annahmen!$B$8)*(Annahmen!$D$8-Annahmen!$C$8)))))</x:f>
        <x:v>5903.636516184528</x:v>
      </x:c>
      <x:c r="D929" s="18" t="n">
        <x:f>IF(Annahmen!$B$15&lt;&gt;"gültig","",IF(Annahmen!$B$9=Annahmen!$D$9,Annahmen!$B$9,IF(Ziehungen!D929&lt;=(Annahmen!$C$9-Annahmen!$B$9)/(Annahmen!$D$9-Annahmen!$B$9),Annahmen!$B$9+SQRT(Ziehungen!D929*(Annahmen!$D$9-Annahmen!$B$9)*(Annahmen!$C$9-Annahmen!$B$9)),Annahmen!$D$9-SQRT((1-Ziehungen!D929)*(Annahmen!$D$9-Annahmen!$B$9)*(Annahmen!$D$9-Annahmen!$C$9)))))</x:f>
        <x:v>2182.7277274086928</x:v>
      </x:c>
      <x:c r="E929" s="18" t="n">
        <x:f>IF(Annahmen!$B$15="gültig",SUM(B929:D929),"")</x:f>
        <x:v>17512.531510093733</x:v>
      </x:c>
      <x:c r="F929" s="14" t="n">
        <x:f>IF(Annahmen!$B$15="gültig",IF(E929&gt;Annahmen!$B$12,1,0),"")</x:f>
        <x:v>0</x:v>
      </x:c>
    </x:row>
    <x:row r="930" ht="23" customHeight="1">
      <x:c r="A930" s="14" t="n">
        <x:f>Ziehungen!A930</x:f>
        <x:v>924</x:v>
      </x:c>
      <x:c r="B930" s="18" t="n">
        <x:f>IF(Annahmen!$B$15&lt;&gt;"gültig","",IF(Annahmen!$B$7=Annahmen!$D$7,Annahmen!$B$7,IF(Ziehungen!B930&lt;=(Annahmen!$C$7-Annahmen!$B$7)/(Annahmen!$D$7-Annahmen!$B$7),Annahmen!$B$7+SQRT(Ziehungen!B930*(Annahmen!$D$7-Annahmen!$B$7)*(Annahmen!$C$7-Annahmen!$B$7)),Annahmen!$D$7-SQRT((1-Ziehungen!B930)*(Annahmen!$D$7-Annahmen!$B$7)*(Annahmen!$D$7-Annahmen!$C$7)))))</x:f>
        <x:v>10479.027590542333</x:v>
      </x:c>
      <x:c r="C930" s="18" t="n">
        <x:f>IF(Annahmen!$B$15&lt;&gt;"gültig","",IF(Annahmen!$B$8=Annahmen!$D$8,Annahmen!$B$8,IF(Ziehungen!C930&lt;=(Annahmen!$C$8-Annahmen!$B$8)/(Annahmen!$D$8-Annahmen!$B$8),Annahmen!$B$8+SQRT(Ziehungen!C930*(Annahmen!$D$8-Annahmen!$B$8)*(Annahmen!$C$8-Annahmen!$B$8)),Annahmen!$D$8-SQRT((1-Ziehungen!C930)*(Annahmen!$D$8-Annahmen!$B$8)*(Annahmen!$D$8-Annahmen!$C$8)))))</x:f>
        <x:v>8263.948572935762</x:v>
      </x:c>
      <x:c r="D930" s="18" t="n">
        <x:f>IF(Annahmen!$B$15&lt;&gt;"gültig","",IF(Annahmen!$B$9=Annahmen!$D$9,Annahmen!$B$9,IF(Ziehungen!D930&lt;=(Annahmen!$C$9-Annahmen!$B$9)/(Annahmen!$D$9-Annahmen!$B$9),Annahmen!$B$9+SQRT(Ziehungen!D930*(Annahmen!$D$9-Annahmen!$B$9)*(Annahmen!$C$9-Annahmen!$B$9)),Annahmen!$D$9-SQRT((1-Ziehungen!D930)*(Annahmen!$D$9-Annahmen!$B$9)*(Annahmen!$D$9-Annahmen!$C$9)))))</x:f>
        <x:v>1933.5063602352907</x:v>
      </x:c>
      <x:c r="E930" s="18" t="n">
        <x:f>IF(Annahmen!$B$15="gültig",SUM(B930:D930),"")</x:f>
        <x:v>20676.482523713385</x:v>
      </x:c>
      <x:c r="F930" s="14" t="n">
        <x:f>IF(Annahmen!$B$15="gültig",IF(E930&gt;Annahmen!$B$12,1,0),"")</x:f>
        <x:v>1</x:v>
      </x:c>
    </x:row>
    <x:row r="931" ht="23" customHeight="1">
      <x:c r="A931" s="14" t="n">
        <x:f>Ziehungen!A931</x:f>
        <x:v>925</x:v>
      </x:c>
      <x:c r="B931" s="18" t="n">
        <x:f>IF(Annahmen!$B$15&lt;&gt;"gültig","",IF(Annahmen!$B$7=Annahmen!$D$7,Annahmen!$B$7,IF(Ziehungen!B931&lt;=(Annahmen!$C$7-Annahmen!$B$7)/(Annahmen!$D$7-Annahmen!$B$7),Annahmen!$B$7+SQRT(Ziehungen!B931*(Annahmen!$D$7-Annahmen!$B$7)*(Annahmen!$C$7-Annahmen!$B$7)),Annahmen!$D$7-SQRT((1-Ziehungen!B931)*(Annahmen!$D$7-Annahmen!$B$7)*(Annahmen!$D$7-Annahmen!$C$7)))))</x:f>
        <x:v>9708.57772798378</x:v>
      </x:c>
      <x:c r="C931" s="18" t="n">
        <x:f>IF(Annahmen!$B$15&lt;&gt;"gültig","",IF(Annahmen!$B$8=Annahmen!$D$8,Annahmen!$B$8,IF(Ziehungen!C931&lt;=(Annahmen!$C$8-Annahmen!$B$8)/(Annahmen!$D$8-Annahmen!$B$8),Annahmen!$B$8+SQRT(Ziehungen!C931*(Annahmen!$D$8-Annahmen!$B$8)*(Annahmen!$C$8-Annahmen!$B$8)),Annahmen!$D$8-SQRT((1-Ziehungen!C931)*(Annahmen!$D$8-Annahmen!$B$8)*(Annahmen!$D$8-Annahmen!$C$8)))))</x:f>
        <x:v>6676.352563995071</x:v>
      </x:c>
      <x:c r="D931" s="18" t="n">
        <x:f>IF(Annahmen!$B$15&lt;&gt;"gültig","",IF(Annahmen!$B$9=Annahmen!$D$9,Annahmen!$B$9,IF(Ziehungen!D931&lt;=(Annahmen!$C$9-Annahmen!$B$9)/(Annahmen!$D$9-Annahmen!$B$9),Annahmen!$B$9+SQRT(Ziehungen!D931*(Annahmen!$D$9-Annahmen!$B$9)*(Annahmen!$C$9-Annahmen!$B$9)),Annahmen!$D$9-SQRT((1-Ziehungen!D931)*(Annahmen!$D$9-Annahmen!$B$9)*(Annahmen!$D$9-Annahmen!$C$9)))))</x:f>
        <x:v>1736.938957547362</x:v>
      </x:c>
      <x:c r="E931" s="18" t="n">
        <x:f>IF(Annahmen!$B$15="gültig",SUM(B931:D931),"")</x:f>
        <x:v>18121.869249526215</x:v>
      </x:c>
      <x:c r="F931" s="14" t="n">
        <x:f>IF(Annahmen!$B$15="gültig",IF(E931&gt;Annahmen!$B$12,1,0),"")</x:f>
        <x:v>0</x:v>
      </x:c>
    </x:row>
    <x:row r="932" ht="23" customHeight="1">
      <x:c r="A932" s="14" t="n">
        <x:f>Ziehungen!A932</x:f>
        <x:v>926</x:v>
      </x:c>
      <x:c r="B932" s="18" t="n">
        <x:f>IF(Annahmen!$B$15&lt;&gt;"gültig","",IF(Annahmen!$B$7=Annahmen!$D$7,Annahmen!$B$7,IF(Ziehungen!B932&lt;=(Annahmen!$C$7-Annahmen!$B$7)/(Annahmen!$D$7-Annahmen!$B$7),Annahmen!$B$7+SQRT(Ziehungen!B932*(Annahmen!$D$7-Annahmen!$B$7)*(Annahmen!$C$7-Annahmen!$B$7)),Annahmen!$D$7-SQRT((1-Ziehungen!B932)*(Annahmen!$D$7-Annahmen!$B$7)*(Annahmen!$D$7-Annahmen!$C$7)))))</x:f>
        <x:v>11220.937978228354</x:v>
      </x:c>
      <x:c r="C932" s="18" t="n">
        <x:f>IF(Annahmen!$B$15&lt;&gt;"gültig","",IF(Annahmen!$B$8=Annahmen!$D$8,Annahmen!$B$8,IF(Ziehungen!C932&lt;=(Annahmen!$C$8-Annahmen!$B$8)/(Annahmen!$D$8-Annahmen!$B$8),Annahmen!$B$8+SQRT(Ziehungen!C932*(Annahmen!$D$8-Annahmen!$B$8)*(Annahmen!$C$8-Annahmen!$B$8)),Annahmen!$D$8-SQRT((1-Ziehungen!C932)*(Annahmen!$D$8-Annahmen!$B$8)*(Annahmen!$D$8-Annahmen!$C$8)))))</x:f>
        <x:v>6505.405671053564</x:v>
      </x:c>
      <x:c r="D932" s="18" t="n">
        <x:f>IF(Annahmen!$B$15&lt;&gt;"gültig","",IF(Annahmen!$B$9=Annahmen!$D$9,Annahmen!$B$9,IF(Ziehungen!D932&lt;=(Annahmen!$C$9-Annahmen!$B$9)/(Annahmen!$D$9-Annahmen!$B$9),Annahmen!$B$9+SQRT(Ziehungen!D932*(Annahmen!$D$9-Annahmen!$B$9)*(Annahmen!$C$9-Annahmen!$B$9)),Annahmen!$D$9-SQRT((1-Ziehungen!D932)*(Annahmen!$D$9-Annahmen!$B$9)*(Annahmen!$D$9-Annahmen!$C$9)))))</x:f>
        <x:v>1222.6581523734521</x:v>
      </x:c>
      <x:c r="E932" s="18" t="n">
        <x:f>IF(Annahmen!$B$15="gültig",SUM(B932:D932),"")</x:f>
        <x:v>18949.00180165537</x:v>
      </x:c>
      <x:c r="F932" s="14" t="n">
        <x:f>IF(Annahmen!$B$15="gültig",IF(E932&gt;Annahmen!$B$12,1,0),"")</x:f>
        <x:v>0</x:v>
      </x:c>
    </x:row>
    <x:row r="933" ht="23" customHeight="1">
      <x:c r="A933" s="14" t="n">
        <x:f>Ziehungen!A933</x:f>
        <x:v>927</x:v>
      </x:c>
      <x:c r="B933" s="18" t="n">
        <x:f>IF(Annahmen!$B$15&lt;&gt;"gültig","",IF(Annahmen!$B$7=Annahmen!$D$7,Annahmen!$B$7,IF(Ziehungen!B933&lt;=(Annahmen!$C$7-Annahmen!$B$7)/(Annahmen!$D$7-Annahmen!$B$7),Annahmen!$B$7+SQRT(Ziehungen!B933*(Annahmen!$D$7-Annahmen!$B$7)*(Annahmen!$C$7-Annahmen!$B$7)),Annahmen!$D$7-SQRT((1-Ziehungen!B933)*(Annahmen!$D$7-Annahmen!$B$7)*(Annahmen!$D$7-Annahmen!$C$7)))))</x:f>
        <x:v>10897.41926023111</x:v>
      </x:c>
      <x:c r="C933" s="18" t="n">
        <x:f>IF(Annahmen!$B$15&lt;&gt;"gültig","",IF(Annahmen!$B$8=Annahmen!$D$8,Annahmen!$B$8,IF(Ziehungen!C933&lt;=(Annahmen!$C$8-Annahmen!$B$8)/(Annahmen!$D$8-Annahmen!$B$8),Annahmen!$B$8+SQRT(Ziehungen!C933*(Annahmen!$D$8-Annahmen!$B$8)*(Annahmen!$C$8-Annahmen!$B$8)),Annahmen!$D$8-SQRT((1-Ziehungen!C933)*(Annahmen!$D$8-Annahmen!$B$8)*(Annahmen!$D$8-Annahmen!$C$8)))))</x:f>
        <x:v>6950.934415474999</x:v>
      </x:c>
      <x:c r="D933" s="18" t="n">
        <x:f>IF(Annahmen!$B$15&lt;&gt;"gültig","",IF(Annahmen!$B$9=Annahmen!$D$9,Annahmen!$B$9,IF(Ziehungen!D933&lt;=(Annahmen!$C$9-Annahmen!$B$9)/(Annahmen!$D$9-Annahmen!$B$9),Annahmen!$B$9+SQRT(Ziehungen!D933*(Annahmen!$D$9-Annahmen!$B$9)*(Annahmen!$C$9-Annahmen!$B$9)),Annahmen!$D$9-SQRT((1-Ziehungen!D933)*(Annahmen!$D$9-Annahmen!$B$9)*(Annahmen!$D$9-Annahmen!$C$9)))))</x:f>
        <x:v>1199.720989324773</x:v>
      </x:c>
      <x:c r="E933" s="18" t="n">
        <x:f>IF(Annahmen!$B$15="gültig",SUM(B933:D933),"")</x:f>
        <x:v>19048.074665030883</x:v>
      </x:c>
      <x:c r="F933" s="14" t="n">
        <x:f>IF(Annahmen!$B$15="gültig",IF(E933&gt;Annahmen!$B$12,1,0),"")</x:f>
        <x:v>0</x:v>
      </x:c>
    </x:row>
    <x:row r="934" ht="23" customHeight="1">
      <x:c r="A934" s="14" t="n">
        <x:f>Ziehungen!A934</x:f>
        <x:v>928</x:v>
      </x:c>
      <x:c r="B934" s="18" t="n">
        <x:f>IF(Annahmen!$B$15&lt;&gt;"gültig","",IF(Annahmen!$B$7=Annahmen!$D$7,Annahmen!$B$7,IF(Ziehungen!B934&lt;=(Annahmen!$C$7-Annahmen!$B$7)/(Annahmen!$D$7-Annahmen!$B$7),Annahmen!$B$7+SQRT(Ziehungen!B934*(Annahmen!$D$7-Annahmen!$B$7)*(Annahmen!$C$7-Annahmen!$B$7)),Annahmen!$D$7-SQRT((1-Ziehungen!B934)*(Annahmen!$D$7-Annahmen!$B$7)*(Annahmen!$D$7-Annahmen!$C$7)))))</x:f>
        <x:v>9832.452965327077</x:v>
      </x:c>
      <x:c r="C934" s="18" t="n">
        <x:f>IF(Annahmen!$B$15&lt;&gt;"gültig","",IF(Annahmen!$B$8=Annahmen!$D$8,Annahmen!$B$8,IF(Ziehungen!C934&lt;=(Annahmen!$C$8-Annahmen!$B$8)/(Annahmen!$D$8-Annahmen!$B$8),Annahmen!$B$8+SQRT(Ziehungen!C934*(Annahmen!$D$8-Annahmen!$B$8)*(Annahmen!$C$8-Annahmen!$B$8)),Annahmen!$D$8-SQRT((1-Ziehungen!C934)*(Annahmen!$D$8-Annahmen!$B$8)*(Annahmen!$D$8-Annahmen!$C$8)))))</x:f>
        <x:v>4798.821434532772</x:v>
      </x:c>
      <x:c r="D934" s="18" t="n">
        <x:f>IF(Annahmen!$B$15&lt;&gt;"gültig","",IF(Annahmen!$B$9=Annahmen!$D$9,Annahmen!$B$9,IF(Ziehungen!D934&lt;=(Annahmen!$C$9-Annahmen!$B$9)/(Annahmen!$D$9-Annahmen!$B$9),Annahmen!$B$9+SQRT(Ziehungen!D934*(Annahmen!$D$9-Annahmen!$B$9)*(Annahmen!$C$9-Annahmen!$B$9)),Annahmen!$D$9-SQRT((1-Ziehungen!D934)*(Annahmen!$D$9-Annahmen!$B$9)*(Annahmen!$D$9-Annahmen!$C$9)))))</x:f>
        <x:v>1979.3122757588287</x:v>
      </x:c>
      <x:c r="E934" s="18" t="n">
        <x:f>IF(Annahmen!$B$15="gültig",SUM(B934:D934),"")</x:f>
        <x:v>16610.586675618677</x:v>
      </x:c>
      <x:c r="F934" s="14" t="n">
        <x:f>IF(Annahmen!$B$15="gültig",IF(E934&gt;Annahmen!$B$12,1,0),"")</x:f>
        <x:v>0</x:v>
      </x:c>
    </x:row>
    <x:row r="935" ht="23" customHeight="1">
      <x:c r="A935" s="14" t="n">
        <x:f>Ziehungen!A935</x:f>
        <x:v>929</x:v>
      </x:c>
      <x:c r="B935" s="18" t="n">
        <x:f>IF(Annahmen!$B$15&lt;&gt;"gültig","",IF(Annahmen!$B$7=Annahmen!$D$7,Annahmen!$B$7,IF(Ziehungen!B935&lt;=(Annahmen!$C$7-Annahmen!$B$7)/(Annahmen!$D$7-Annahmen!$B$7),Annahmen!$B$7+SQRT(Ziehungen!B935*(Annahmen!$D$7-Annahmen!$B$7)*(Annahmen!$C$7-Annahmen!$B$7)),Annahmen!$D$7-SQRT((1-Ziehungen!B935)*(Annahmen!$D$7-Annahmen!$B$7)*(Annahmen!$D$7-Annahmen!$C$7)))))</x:f>
        <x:v>12997.521536778537</x:v>
      </x:c>
      <x:c r="C935" s="18" t="n">
        <x:f>IF(Annahmen!$B$15&lt;&gt;"gültig","",IF(Annahmen!$B$8=Annahmen!$D$8,Annahmen!$B$8,IF(Ziehungen!C935&lt;=(Annahmen!$C$8-Annahmen!$B$8)/(Annahmen!$D$8-Annahmen!$B$8),Annahmen!$B$8+SQRT(Ziehungen!C935*(Annahmen!$D$8-Annahmen!$B$8)*(Annahmen!$C$8-Annahmen!$B$8)),Annahmen!$D$8-SQRT((1-Ziehungen!C935)*(Annahmen!$D$8-Annahmen!$B$8)*(Annahmen!$D$8-Annahmen!$C$8)))))</x:f>
        <x:v>4147.389646532717</x:v>
      </x:c>
      <x:c r="D935" s="18" t="n">
        <x:f>IF(Annahmen!$B$15&lt;&gt;"gültig","",IF(Annahmen!$B$9=Annahmen!$D$9,Annahmen!$B$9,IF(Ziehungen!D935&lt;=(Annahmen!$C$9-Annahmen!$B$9)/(Annahmen!$D$9-Annahmen!$B$9),Annahmen!$B$9+SQRT(Ziehungen!D935*(Annahmen!$D$9-Annahmen!$B$9)*(Annahmen!$C$9-Annahmen!$B$9)),Annahmen!$D$9-SQRT((1-Ziehungen!D935)*(Annahmen!$D$9-Annahmen!$B$9)*(Annahmen!$D$9-Annahmen!$C$9)))))</x:f>
        <x:v>1439.9417736684893</x:v>
      </x:c>
      <x:c r="E935" s="18" t="n">
        <x:f>IF(Annahmen!$B$15="gültig",SUM(B935:D935),"")</x:f>
        <x:v>18584.852956979743</x:v>
      </x:c>
      <x:c r="F935" s="14" t="n">
        <x:f>IF(Annahmen!$B$15="gültig",IF(E935&gt;Annahmen!$B$12,1,0),"")</x:f>
        <x:v>0</x:v>
      </x:c>
    </x:row>
    <x:row r="936" ht="23" customHeight="1">
      <x:c r="A936" s="14" t="n">
        <x:f>Ziehungen!A936</x:f>
        <x:v>930</x:v>
      </x:c>
      <x:c r="B936" s="18" t="n">
        <x:f>IF(Annahmen!$B$15&lt;&gt;"gültig","",IF(Annahmen!$B$7=Annahmen!$D$7,Annahmen!$B$7,IF(Ziehungen!B936&lt;=(Annahmen!$C$7-Annahmen!$B$7)/(Annahmen!$D$7-Annahmen!$B$7),Annahmen!$B$7+SQRT(Ziehungen!B936*(Annahmen!$D$7-Annahmen!$B$7)*(Annahmen!$C$7-Annahmen!$B$7)),Annahmen!$D$7-SQRT((1-Ziehungen!B936)*(Annahmen!$D$7-Annahmen!$B$7)*(Annahmen!$D$7-Annahmen!$C$7)))))</x:f>
        <x:v>12365.35982985922</x:v>
      </x:c>
      <x:c r="C936" s="18" t="n">
        <x:f>IF(Annahmen!$B$15&lt;&gt;"gültig","",IF(Annahmen!$B$8=Annahmen!$D$8,Annahmen!$B$8,IF(Ziehungen!C936&lt;=(Annahmen!$C$8-Annahmen!$B$8)/(Annahmen!$D$8-Annahmen!$B$8),Annahmen!$B$8+SQRT(Ziehungen!C936*(Annahmen!$D$8-Annahmen!$B$8)*(Annahmen!$C$8-Annahmen!$B$8)),Annahmen!$D$8-SQRT((1-Ziehungen!C936)*(Annahmen!$D$8-Annahmen!$B$8)*(Annahmen!$D$8-Annahmen!$C$8)))))</x:f>
        <x:v>5682.4399874324245</x:v>
      </x:c>
      <x:c r="D936" s="18" t="n">
        <x:f>IF(Annahmen!$B$15&lt;&gt;"gültig","",IF(Annahmen!$B$9=Annahmen!$D$9,Annahmen!$B$9,IF(Ziehungen!D936&lt;=(Annahmen!$C$9-Annahmen!$B$9)/(Annahmen!$D$9-Annahmen!$B$9),Annahmen!$B$9+SQRT(Ziehungen!D936*(Annahmen!$D$9-Annahmen!$B$9)*(Annahmen!$C$9-Annahmen!$B$9)),Annahmen!$D$9-SQRT((1-Ziehungen!D936)*(Annahmen!$D$9-Annahmen!$B$9)*(Annahmen!$D$9-Annahmen!$C$9)))))</x:f>
        <x:v>1467.9176397237106</x:v>
      </x:c>
      <x:c r="E936" s="18" t="n">
        <x:f>IF(Annahmen!$B$15="gültig",SUM(B936:D936),"")</x:f>
        <x:v>19515.717457015355</x:v>
      </x:c>
      <x:c r="F936" s="14" t="n">
        <x:f>IF(Annahmen!$B$15="gültig",IF(E936&gt;Annahmen!$B$12,1,0),"")</x:f>
        <x:v>0</x:v>
      </x:c>
    </x:row>
    <x:row r="937" ht="23" customHeight="1">
      <x:c r="A937" s="14" t="n">
        <x:f>Ziehungen!A937</x:f>
        <x:v>931</x:v>
      </x:c>
      <x:c r="B937" s="18" t="n">
        <x:f>IF(Annahmen!$B$15&lt;&gt;"gültig","",IF(Annahmen!$B$7=Annahmen!$D$7,Annahmen!$B$7,IF(Ziehungen!B937&lt;=(Annahmen!$C$7-Annahmen!$B$7)/(Annahmen!$D$7-Annahmen!$B$7),Annahmen!$B$7+SQRT(Ziehungen!B937*(Annahmen!$D$7-Annahmen!$B$7)*(Annahmen!$C$7-Annahmen!$B$7)),Annahmen!$D$7-SQRT((1-Ziehungen!B937)*(Annahmen!$D$7-Annahmen!$B$7)*(Annahmen!$D$7-Annahmen!$C$7)))))</x:f>
        <x:v>10493.165484247838</x:v>
      </x:c>
      <x:c r="C937" s="18" t="n">
        <x:f>IF(Annahmen!$B$15&lt;&gt;"gültig","",IF(Annahmen!$B$8=Annahmen!$D$8,Annahmen!$B$8,IF(Ziehungen!C937&lt;=(Annahmen!$C$8-Annahmen!$B$8)/(Annahmen!$D$8-Annahmen!$B$8),Annahmen!$B$8+SQRT(Ziehungen!C937*(Annahmen!$D$8-Annahmen!$B$8)*(Annahmen!$C$8-Annahmen!$B$8)),Annahmen!$D$8-SQRT((1-Ziehungen!C937)*(Annahmen!$D$8-Annahmen!$B$8)*(Annahmen!$D$8-Annahmen!$C$8)))))</x:f>
        <x:v>6200.438083221706</x:v>
      </x:c>
      <x:c r="D937" s="18" t="n">
        <x:f>IF(Annahmen!$B$15&lt;&gt;"gültig","",IF(Annahmen!$B$9=Annahmen!$D$9,Annahmen!$B$9,IF(Ziehungen!D937&lt;=(Annahmen!$C$9-Annahmen!$B$9)/(Annahmen!$D$9-Annahmen!$B$9),Annahmen!$B$9+SQRT(Ziehungen!D937*(Annahmen!$D$9-Annahmen!$B$9)*(Annahmen!$C$9-Annahmen!$B$9)),Annahmen!$D$9-SQRT((1-Ziehungen!D937)*(Annahmen!$D$9-Annahmen!$B$9)*(Annahmen!$D$9-Annahmen!$C$9)))))</x:f>
        <x:v>1998.959703206599</x:v>
      </x:c>
      <x:c r="E937" s="18" t="n">
        <x:f>IF(Annahmen!$B$15="gültig",SUM(B937:D937),"")</x:f>
        <x:v>18692.563270676143</x:v>
      </x:c>
      <x:c r="F937" s="14" t="n">
        <x:f>IF(Annahmen!$B$15="gültig",IF(E937&gt;Annahmen!$B$12,1,0),"")</x:f>
        <x:v>0</x:v>
      </x:c>
    </x:row>
    <x:row r="938" ht="23" customHeight="1">
      <x:c r="A938" s="14" t="n">
        <x:f>Ziehungen!A938</x:f>
        <x:v>932</x:v>
      </x:c>
      <x:c r="B938" s="18" t="n">
        <x:f>IF(Annahmen!$B$15&lt;&gt;"gültig","",IF(Annahmen!$B$7=Annahmen!$D$7,Annahmen!$B$7,IF(Ziehungen!B938&lt;=(Annahmen!$C$7-Annahmen!$B$7)/(Annahmen!$D$7-Annahmen!$B$7),Annahmen!$B$7+SQRT(Ziehungen!B938*(Annahmen!$D$7-Annahmen!$B$7)*(Annahmen!$C$7-Annahmen!$B$7)),Annahmen!$D$7-SQRT((1-Ziehungen!B938)*(Annahmen!$D$7-Annahmen!$B$7)*(Annahmen!$D$7-Annahmen!$C$7)))))</x:f>
        <x:v>11502.478263097746</x:v>
      </x:c>
      <x:c r="C938" s="18" t="n">
        <x:f>IF(Annahmen!$B$15&lt;&gt;"gültig","",IF(Annahmen!$B$8=Annahmen!$D$8,Annahmen!$B$8,IF(Ziehungen!C938&lt;=(Annahmen!$C$8-Annahmen!$B$8)/(Annahmen!$D$8-Annahmen!$B$8),Annahmen!$B$8+SQRT(Ziehungen!C938*(Annahmen!$D$8-Annahmen!$B$8)*(Annahmen!$C$8-Annahmen!$B$8)),Annahmen!$D$8-SQRT((1-Ziehungen!C938)*(Annahmen!$D$8-Annahmen!$B$8)*(Annahmen!$D$8-Annahmen!$C$8)))))</x:f>
        <x:v>4337.268540933877</x:v>
      </x:c>
      <x:c r="D938" s="18" t="n">
        <x:f>IF(Annahmen!$B$15&lt;&gt;"gültig","",IF(Annahmen!$B$9=Annahmen!$D$9,Annahmen!$B$9,IF(Ziehungen!D938&lt;=(Annahmen!$C$9-Annahmen!$B$9)/(Annahmen!$D$9-Annahmen!$B$9),Annahmen!$B$9+SQRT(Ziehungen!D938*(Annahmen!$D$9-Annahmen!$B$9)*(Annahmen!$C$9-Annahmen!$B$9)),Annahmen!$D$9-SQRT((1-Ziehungen!D938)*(Annahmen!$D$9-Annahmen!$B$9)*(Annahmen!$D$9-Annahmen!$C$9)))))</x:f>
        <x:v>1590.988455338139</x:v>
      </x:c>
      <x:c r="E938" s="18" t="n">
        <x:f>IF(Annahmen!$B$15="gültig",SUM(B938:D938),"")</x:f>
        <x:v>17430.73525936976</x:v>
      </x:c>
      <x:c r="F938" s="14" t="n">
        <x:f>IF(Annahmen!$B$15="gültig",IF(E938&gt;Annahmen!$B$12,1,0),"")</x:f>
        <x:v>0</x:v>
      </x:c>
    </x:row>
    <x:row r="939" ht="23" customHeight="1">
      <x:c r="A939" s="14" t="n">
        <x:f>Ziehungen!A939</x:f>
        <x:v>933</x:v>
      </x:c>
      <x:c r="B939" s="18" t="n">
        <x:f>IF(Annahmen!$B$15&lt;&gt;"gültig","",IF(Annahmen!$B$7=Annahmen!$D$7,Annahmen!$B$7,IF(Ziehungen!B939&lt;=(Annahmen!$C$7-Annahmen!$B$7)/(Annahmen!$D$7-Annahmen!$B$7),Annahmen!$B$7+SQRT(Ziehungen!B939*(Annahmen!$D$7-Annahmen!$B$7)*(Annahmen!$C$7-Annahmen!$B$7)),Annahmen!$D$7-SQRT((1-Ziehungen!B939)*(Annahmen!$D$7-Annahmen!$B$7)*(Annahmen!$D$7-Annahmen!$C$7)))))</x:f>
        <x:v>11035.60332561134</x:v>
      </x:c>
      <x:c r="C939" s="18" t="n">
        <x:f>IF(Annahmen!$B$15&lt;&gt;"gültig","",IF(Annahmen!$B$8=Annahmen!$D$8,Annahmen!$B$8,IF(Ziehungen!C939&lt;=(Annahmen!$C$8-Annahmen!$B$8)/(Annahmen!$D$8-Annahmen!$B$8),Annahmen!$B$8+SQRT(Ziehungen!C939*(Annahmen!$D$8-Annahmen!$B$8)*(Annahmen!$C$8-Annahmen!$B$8)),Annahmen!$D$8-SQRT((1-Ziehungen!C939)*(Annahmen!$D$8-Annahmen!$B$8)*(Annahmen!$D$8-Annahmen!$C$8)))))</x:f>
        <x:v>7316.207198053517</x:v>
      </x:c>
      <x:c r="D939" s="18" t="n">
        <x:f>IF(Annahmen!$B$15&lt;&gt;"gültig","",IF(Annahmen!$B$9=Annahmen!$D$9,Annahmen!$B$9,IF(Ziehungen!D939&lt;=(Annahmen!$C$9-Annahmen!$B$9)/(Annahmen!$D$9-Annahmen!$B$9),Annahmen!$B$9+SQRT(Ziehungen!D939*(Annahmen!$D$9-Annahmen!$B$9)*(Annahmen!$C$9-Annahmen!$B$9)),Annahmen!$D$9-SQRT((1-Ziehungen!D939)*(Annahmen!$D$9-Annahmen!$B$9)*(Annahmen!$D$9-Annahmen!$C$9)))))</x:f>
        <x:v>1972.8162111209072</x:v>
      </x:c>
      <x:c r="E939" s="18" t="n">
        <x:f>IF(Annahmen!$B$15="gültig",SUM(B939:D939),"")</x:f>
        <x:v>20324.62673478576</x:v>
      </x:c>
      <x:c r="F939" s="14" t="n">
        <x:f>IF(Annahmen!$B$15="gültig",IF(E939&gt;Annahmen!$B$12,1,0),"")</x:f>
        <x:v>1</x:v>
      </x:c>
    </x:row>
    <x:row r="940" ht="23" customHeight="1">
      <x:c r="A940" s="14" t="n">
        <x:f>Ziehungen!A940</x:f>
        <x:v>934</x:v>
      </x:c>
      <x:c r="B940" s="18" t="n">
        <x:f>IF(Annahmen!$B$15&lt;&gt;"gültig","",IF(Annahmen!$B$7=Annahmen!$D$7,Annahmen!$B$7,IF(Ziehungen!B940&lt;=(Annahmen!$C$7-Annahmen!$B$7)/(Annahmen!$D$7-Annahmen!$B$7),Annahmen!$B$7+SQRT(Ziehungen!B940*(Annahmen!$D$7-Annahmen!$B$7)*(Annahmen!$C$7-Annahmen!$B$7)),Annahmen!$D$7-SQRT((1-Ziehungen!B940)*(Annahmen!$D$7-Annahmen!$B$7)*(Annahmen!$D$7-Annahmen!$C$7)))))</x:f>
        <x:v>9179.694489314677</x:v>
      </x:c>
      <x:c r="C940" s="18" t="n">
        <x:f>IF(Annahmen!$B$15&lt;&gt;"gültig","",IF(Annahmen!$B$8=Annahmen!$D$8,Annahmen!$B$8,IF(Ziehungen!C940&lt;=(Annahmen!$C$8-Annahmen!$B$8)/(Annahmen!$D$8-Annahmen!$B$8),Annahmen!$B$8+SQRT(Ziehungen!C940*(Annahmen!$D$8-Annahmen!$B$8)*(Annahmen!$C$8-Annahmen!$B$8)),Annahmen!$D$8-SQRT((1-Ziehungen!C940)*(Annahmen!$D$8-Annahmen!$B$8)*(Annahmen!$D$8-Annahmen!$C$8)))))</x:f>
        <x:v>4136.291248510918</x:v>
      </x:c>
      <x:c r="D940" s="18" t="n">
        <x:f>IF(Annahmen!$B$15&lt;&gt;"gültig","",IF(Annahmen!$B$9=Annahmen!$D$9,Annahmen!$B$9,IF(Ziehungen!D940&lt;=(Annahmen!$C$9-Annahmen!$B$9)/(Annahmen!$D$9-Annahmen!$B$9),Annahmen!$B$9+SQRT(Ziehungen!D940*(Annahmen!$D$9-Annahmen!$B$9)*(Annahmen!$C$9-Annahmen!$B$9)),Annahmen!$D$9-SQRT((1-Ziehungen!D940)*(Annahmen!$D$9-Annahmen!$B$9)*(Annahmen!$D$9-Annahmen!$C$9)))))</x:f>
        <x:v>2588.359307606372</x:v>
      </x:c>
      <x:c r="E940" s="18" t="n">
        <x:f>IF(Annahmen!$B$15="gültig",SUM(B940:D940),"")</x:f>
        <x:v>15904.345045431966</x:v>
      </x:c>
      <x:c r="F940" s="14" t="n">
        <x:f>IF(Annahmen!$B$15="gültig",IF(E940&gt;Annahmen!$B$12,1,0),"")</x:f>
        <x:v>0</x:v>
      </x:c>
    </x:row>
    <x:row r="941" ht="23" customHeight="1">
      <x:c r="A941" s="14" t="n">
        <x:f>Ziehungen!A941</x:f>
        <x:v>935</x:v>
      </x:c>
      <x:c r="B941" s="18" t="n">
        <x:f>IF(Annahmen!$B$15&lt;&gt;"gültig","",IF(Annahmen!$B$7=Annahmen!$D$7,Annahmen!$B$7,IF(Ziehungen!B941&lt;=(Annahmen!$C$7-Annahmen!$B$7)/(Annahmen!$D$7-Annahmen!$B$7),Annahmen!$B$7+SQRT(Ziehungen!B941*(Annahmen!$D$7-Annahmen!$B$7)*(Annahmen!$C$7-Annahmen!$B$7)),Annahmen!$D$7-SQRT((1-Ziehungen!B941)*(Annahmen!$D$7-Annahmen!$B$7)*(Annahmen!$D$7-Annahmen!$C$7)))))</x:f>
        <x:v>10801.290905068443</x:v>
      </x:c>
      <x:c r="C941" s="18" t="n">
        <x:f>IF(Annahmen!$B$15&lt;&gt;"gültig","",IF(Annahmen!$B$8=Annahmen!$D$8,Annahmen!$B$8,IF(Ziehungen!C941&lt;=(Annahmen!$C$8-Annahmen!$B$8)/(Annahmen!$D$8-Annahmen!$B$8),Annahmen!$B$8+SQRT(Ziehungen!C941*(Annahmen!$D$8-Annahmen!$B$8)*(Annahmen!$C$8-Annahmen!$B$8)),Annahmen!$D$8-SQRT((1-Ziehungen!C941)*(Annahmen!$D$8-Annahmen!$B$8)*(Annahmen!$D$8-Annahmen!$C$8)))))</x:f>
        <x:v>5941.547462359422</x:v>
      </x:c>
      <x:c r="D941" s="18" t="n">
        <x:f>IF(Annahmen!$B$15&lt;&gt;"gültig","",IF(Annahmen!$B$9=Annahmen!$D$9,Annahmen!$B$9,IF(Ziehungen!D941&lt;=(Annahmen!$C$9-Annahmen!$B$9)/(Annahmen!$D$9-Annahmen!$B$9),Annahmen!$B$9+SQRT(Ziehungen!D941*(Annahmen!$D$9-Annahmen!$B$9)*(Annahmen!$C$9-Annahmen!$B$9)),Annahmen!$D$9-SQRT((1-Ziehungen!D941)*(Annahmen!$D$9-Annahmen!$B$9)*(Annahmen!$D$9-Annahmen!$C$9)))))</x:f>
        <x:v>1123.1639703212784</x:v>
      </x:c>
      <x:c r="E941" s="18" t="n">
        <x:f>IF(Annahmen!$B$15="gültig",SUM(B941:D941),"")</x:f>
        <x:v>17866.002337749145</x:v>
      </x:c>
      <x:c r="F941" s="14" t="n">
        <x:f>IF(Annahmen!$B$15="gültig",IF(E941&gt;Annahmen!$B$12,1,0),"")</x:f>
        <x:v>0</x:v>
      </x:c>
    </x:row>
    <x:row r="942" ht="23" customHeight="1">
      <x:c r="A942" s="14" t="n">
        <x:f>Ziehungen!A942</x:f>
        <x:v>936</x:v>
      </x:c>
      <x:c r="B942" s="18" t="n">
        <x:f>IF(Annahmen!$B$15&lt;&gt;"gültig","",IF(Annahmen!$B$7=Annahmen!$D$7,Annahmen!$B$7,IF(Ziehungen!B942&lt;=(Annahmen!$C$7-Annahmen!$B$7)/(Annahmen!$D$7-Annahmen!$B$7),Annahmen!$B$7+SQRT(Ziehungen!B942*(Annahmen!$D$7-Annahmen!$B$7)*(Annahmen!$C$7-Annahmen!$B$7)),Annahmen!$D$7-SQRT((1-Ziehungen!B942)*(Annahmen!$D$7-Annahmen!$B$7)*(Annahmen!$D$7-Annahmen!$C$7)))))</x:f>
        <x:v>10417.29612189154</x:v>
      </x:c>
      <x:c r="C942" s="18" t="n">
        <x:f>IF(Annahmen!$B$15&lt;&gt;"gültig","",IF(Annahmen!$B$8=Annahmen!$D$8,Annahmen!$B$8,IF(Ziehungen!C942&lt;=(Annahmen!$C$8-Annahmen!$B$8)/(Annahmen!$D$8-Annahmen!$B$8),Annahmen!$B$8+SQRT(Ziehungen!C942*(Annahmen!$D$8-Annahmen!$B$8)*(Annahmen!$C$8-Annahmen!$B$8)),Annahmen!$D$8-SQRT((1-Ziehungen!C942)*(Annahmen!$D$8-Annahmen!$B$8)*(Annahmen!$D$8-Annahmen!$C$8)))))</x:f>
        <x:v>6556.402830547951</x:v>
      </x:c>
      <x:c r="D942" s="18" t="n">
        <x:f>IF(Annahmen!$B$15&lt;&gt;"gültig","",IF(Annahmen!$B$9=Annahmen!$D$9,Annahmen!$B$9,IF(Ziehungen!D942&lt;=(Annahmen!$C$9-Annahmen!$B$9)/(Annahmen!$D$9-Annahmen!$B$9),Annahmen!$B$9+SQRT(Ziehungen!D942*(Annahmen!$D$9-Annahmen!$B$9)*(Annahmen!$C$9-Annahmen!$B$9)),Annahmen!$D$9-SQRT((1-Ziehungen!D942)*(Annahmen!$D$9-Annahmen!$B$9)*(Annahmen!$D$9-Annahmen!$C$9)))))</x:f>
        <x:v>2091.4787724587763</x:v>
      </x:c>
      <x:c r="E942" s="18" t="n">
        <x:f>IF(Annahmen!$B$15="gültig",SUM(B942:D942),"")</x:f>
        <x:v>19065.17772489827</x:v>
      </x:c>
      <x:c r="F942" s="14" t="n">
        <x:f>IF(Annahmen!$B$15="gültig",IF(E942&gt;Annahmen!$B$12,1,0),"")</x:f>
        <x:v>0</x:v>
      </x:c>
    </x:row>
    <x:row r="943" ht="23" customHeight="1">
      <x:c r="A943" s="14" t="n">
        <x:f>Ziehungen!A943</x:f>
        <x:v>937</x:v>
      </x:c>
      <x:c r="B943" s="18" t="n">
        <x:f>IF(Annahmen!$B$15&lt;&gt;"gültig","",IF(Annahmen!$B$7=Annahmen!$D$7,Annahmen!$B$7,IF(Ziehungen!B943&lt;=(Annahmen!$C$7-Annahmen!$B$7)/(Annahmen!$D$7-Annahmen!$B$7),Annahmen!$B$7+SQRT(Ziehungen!B943*(Annahmen!$D$7-Annahmen!$B$7)*(Annahmen!$C$7-Annahmen!$B$7)),Annahmen!$D$7-SQRT((1-Ziehungen!B943)*(Annahmen!$D$7-Annahmen!$B$7)*(Annahmen!$D$7-Annahmen!$C$7)))))</x:f>
        <x:v>10541.19211727405</x:v>
      </x:c>
      <x:c r="C943" s="18" t="n">
        <x:f>IF(Annahmen!$B$15&lt;&gt;"gültig","",IF(Annahmen!$B$8=Annahmen!$D$8,Annahmen!$B$8,IF(Ziehungen!C943&lt;=(Annahmen!$C$8-Annahmen!$B$8)/(Annahmen!$D$8-Annahmen!$B$8),Annahmen!$B$8+SQRT(Ziehungen!C943*(Annahmen!$D$8-Annahmen!$B$8)*(Annahmen!$C$8-Annahmen!$B$8)),Annahmen!$D$8-SQRT((1-Ziehungen!C943)*(Annahmen!$D$8-Annahmen!$B$8)*(Annahmen!$D$8-Annahmen!$C$8)))))</x:f>
        <x:v>6918.927486200439</x:v>
      </x:c>
      <x:c r="D943" s="18" t="n">
        <x:f>IF(Annahmen!$B$15&lt;&gt;"gültig","",IF(Annahmen!$B$9=Annahmen!$D$9,Annahmen!$B$9,IF(Ziehungen!D943&lt;=(Annahmen!$C$9-Annahmen!$B$9)/(Annahmen!$D$9-Annahmen!$B$9),Annahmen!$B$9+SQRT(Ziehungen!D943*(Annahmen!$D$9-Annahmen!$B$9)*(Annahmen!$C$9-Annahmen!$B$9)),Annahmen!$D$9-SQRT((1-Ziehungen!D943)*(Annahmen!$D$9-Annahmen!$B$9)*(Annahmen!$D$9-Annahmen!$C$9)))))</x:f>
        <x:v>2502.7012269184356</x:v>
      </x:c>
      <x:c r="E943" s="18" t="n">
        <x:f>IF(Annahmen!$B$15="gültig",SUM(B943:D943),"")</x:f>
        <x:v>19962.82083039292</x:v>
      </x:c>
      <x:c r="F943" s="14" t="n">
        <x:f>IF(Annahmen!$B$15="gültig",IF(E943&gt;Annahmen!$B$12,1,0),"")</x:f>
        <x:v>0</x:v>
      </x:c>
    </x:row>
    <x:row r="944" ht="23" customHeight="1">
      <x:c r="A944" s="14" t="n">
        <x:f>Ziehungen!A944</x:f>
        <x:v>938</x:v>
      </x:c>
      <x:c r="B944" s="18" t="n">
        <x:f>IF(Annahmen!$B$15&lt;&gt;"gültig","",IF(Annahmen!$B$7=Annahmen!$D$7,Annahmen!$B$7,IF(Ziehungen!B944&lt;=(Annahmen!$C$7-Annahmen!$B$7)/(Annahmen!$D$7-Annahmen!$B$7),Annahmen!$B$7+SQRT(Ziehungen!B944*(Annahmen!$D$7-Annahmen!$B$7)*(Annahmen!$C$7-Annahmen!$B$7)),Annahmen!$D$7-SQRT((1-Ziehungen!B944)*(Annahmen!$D$7-Annahmen!$B$7)*(Annahmen!$D$7-Annahmen!$C$7)))))</x:f>
        <x:v>11024.1209034658</x:v>
      </x:c>
      <x:c r="C944" s="18" t="n">
        <x:f>IF(Annahmen!$B$15&lt;&gt;"gültig","",IF(Annahmen!$B$8=Annahmen!$D$8,Annahmen!$B$8,IF(Ziehungen!C944&lt;=(Annahmen!$C$8-Annahmen!$B$8)/(Annahmen!$D$8-Annahmen!$B$8),Annahmen!$B$8+SQRT(Ziehungen!C944*(Annahmen!$D$8-Annahmen!$B$8)*(Annahmen!$C$8-Annahmen!$B$8)),Annahmen!$D$8-SQRT((1-Ziehungen!C944)*(Annahmen!$D$8-Annahmen!$B$8)*(Annahmen!$D$8-Annahmen!$C$8)))))</x:f>
        <x:v>5983.343747738245</x:v>
      </x:c>
      <x:c r="D944" s="18" t="n">
        <x:f>IF(Annahmen!$B$15&lt;&gt;"gültig","",IF(Annahmen!$B$9=Annahmen!$D$9,Annahmen!$B$9,IF(Ziehungen!D944&lt;=(Annahmen!$C$9-Annahmen!$B$9)/(Annahmen!$D$9-Annahmen!$B$9),Annahmen!$B$9+SQRT(Ziehungen!D944*(Annahmen!$D$9-Annahmen!$B$9)*(Annahmen!$C$9-Annahmen!$B$9)),Annahmen!$D$9-SQRT((1-Ziehungen!D944)*(Annahmen!$D$9-Annahmen!$B$9)*(Annahmen!$D$9-Annahmen!$C$9)))))</x:f>
        <x:v>1077.9303592220315</x:v>
      </x:c>
      <x:c r="E944" s="18" t="n">
        <x:f>IF(Annahmen!$B$15="gültig",SUM(B944:D944),"")</x:f>
        <x:v>18085.395010426077</x:v>
      </x:c>
      <x:c r="F944" s="14" t="n">
        <x:f>IF(Annahmen!$B$15="gültig",IF(E944&gt;Annahmen!$B$12,1,0),"")</x:f>
        <x:v>0</x:v>
      </x:c>
    </x:row>
    <x:row r="945" ht="23" customHeight="1">
      <x:c r="A945" s="14" t="n">
        <x:f>Ziehungen!A945</x:f>
        <x:v>939</x:v>
      </x:c>
      <x:c r="B945" s="18" t="n">
        <x:f>IF(Annahmen!$B$15&lt;&gt;"gültig","",IF(Annahmen!$B$7=Annahmen!$D$7,Annahmen!$B$7,IF(Ziehungen!B945&lt;=(Annahmen!$C$7-Annahmen!$B$7)/(Annahmen!$D$7-Annahmen!$B$7),Annahmen!$B$7+SQRT(Ziehungen!B945*(Annahmen!$D$7-Annahmen!$B$7)*(Annahmen!$C$7-Annahmen!$B$7)),Annahmen!$D$7-SQRT((1-Ziehungen!B945)*(Annahmen!$D$7-Annahmen!$B$7)*(Annahmen!$D$7-Annahmen!$C$7)))))</x:f>
        <x:v>10798.843774403205</x:v>
      </x:c>
      <x:c r="C945" s="18" t="n">
        <x:f>IF(Annahmen!$B$15&lt;&gt;"gültig","",IF(Annahmen!$B$8=Annahmen!$D$8,Annahmen!$B$8,IF(Ziehungen!C945&lt;=(Annahmen!$C$8-Annahmen!$B$8)/(Annahmen!$D$8-Annahmen!$B$8),Annahmen!$B$8+SQRT(Ziehungen!C945*(Annahmen!$D$8-Annahmen!$B$8)*(Annahmen!$C$8-Annahmen!$B$8)),Annahmen!$D$8-SQRT((1-Ziehungen!C945)*(Annahmen!$D$8-Annahmen!$B$8)*(Annahmen!$D$8-Annahmen!$C$8)))))</x:f>
        <x:v>5828.265543177861</x:v>
      </x:c>
      <x:c r="D945" s="18" t="n">
        <x:f>IF(Annahmen!$B$15&lt;&gt;"gültig","",IF(Annahmen!$B$9=Annahmen!$D$9,Annahmen!$B$9,IF(Ziehungen!D945&lt;=(Annahmen!$C$9-Annahmen!$B$9)/(Annahmen!$D$9-Annahmen!$B$9),Annahmen!$B$9+SQRT(Ziehungen!D945*(Annahmen!$D$9-Annahmen!$B$9)*(Annahmen!$C$9-Annahmen!$B$9)),Annahmen!$D$9-SQRT((1-Ziehungen!D945)*(Annahmen!$D$9-Annahmen!$B$9)*(Annahmen!$D$9-Annahmen!$C$9)))))</x:f>
        <x:v>1908.1893848296843</x:v>
      </x:c>
      <x:c r="E945" s="18" t="n">
        <x:f>IF(Annahmen!$B$15="gültig",SUM(B945:D945),"")</x:f>
        <x:v>18535.298702410753</x:v>
      </x:c>
      <x:c r="F945" s="14" t="n">
        <x:f>IF(Annahmen!$B$15="gültig",IF(E945&gt;Annahmen!$B$12,1,0),"")</x:f>
        <x:v>0</x:v>
      </x:c>
    </x:row>
    <x:row r="946" ht="23" customHeight="1">
      <x:c r="A946" s="14" t="n">
        <x:f>Ziehungen!A946</x:f>
        <x:v>940</x:v>
      </x:c>
      <x:c r="B946" s="18" t="n">
        <x:f>IF(Annahmen!$B$15&lt;&gt;"gültig","",IF(Annahmen!$B$7=Annahmen!$D$7,Annahmen!$B$7,IF(Ziehungen!B946&lt;=(Annahmen!$C$7-Annahmen!$B$7)/(Annahmen!$D$7-Annahmen!$B$7),Annahmen!$B$7+SQRT(Ziehungen!B946*(Annahmen!$D$7-Annahmen!$B$7)*(Annahmen!$C$7-Annahmen!$B$7)),Annahmen!$D$7-SQRT((1-Ziehungen!B946)*(Annahmen!$D$7-Annahmen!$B$7)*(Annahmen!$D$7-Annahmen!$C$7)))))</x:f>
        <x:v>9517.478843427627</x:v>
      </x:c>
      <x:c r="C946" s="18" t="n">
        <x:f>IF(Annahmen!$B$15&lt;&gt;"gültig","",IF(Annahmen!$B$8=Annahmen!$D$8,Annahmen!$B$8,IF(Ziehungen!C946&lt;=(Annahmen!$C$8-Annahmen!$B$8)/(Annahmen!$D$8-Annahmen!$B$8),Annahmen!$B$8+SQRT(Ziehungen!C946*(Annahmen!$D$8-Annahmen!$B$8)*(Annahmen!$C$8-Annahmen!$B$8)),Annahmen!$D$8-SQRT((1-Ziehungen!C946)*(Annahmen!$D$8-Annahmen!$B$8)*(Annahmen!$D$8-Annahmen!$C$8)))))</x:f>
        <x:v>5544.529766910909</x:v>
      </x:c>
      <x:c r="D946" s="18" t="n">
        <x:f>IF(Annahmen!$B$15&lt;&gt;"gültig","",IF(Annahmen!$B$9=Annahmen!$D$9,Annahmen!$B$9,IF(Ziehungen!D946&lt;=(Annahmen!$C$9-Annahmen!$B$9)/(Annahmen!$D$9-Annahmen!$B$9),Annahmen!$B$9+SQRT(Ziehungen!D946*(Annahmen!$D$9-Annahmen!$B$9)*(Annahmen!$C$9-Annahmen!$B$9)),Annahmen!$D$9-SQRT((1-Ziehungen!D946)*(Annahmen!$D$9-Annahmen!$B$9)*(Annahmen!$D$9-Annahmen!$C$9)))))</x:f>
        <x:v>2454.304967071051</x:v>
      </x:c>
      <x:c r="E946" s="18" t="n">
        <x:f>IF(Annahmen!$B$15="gültig",SUM(B946:D946),"")</x:f>
        <x:v>17516.313577409586</x:v>
      </x:c>
      <x:c r="F946" s="14" t="n">
        <x:f>IF(Annahmen!$B$15="gültig",IF(E946&gt;Annahmen!$B$12,1,0),"")</x:f>
        <x:v>0</x:v>
      </x:c>
    </x:row>
    <x:row r="947" ht="23" customHeight="1">
      <x:c r="A947" s="14" t="n">
        <x:f>Ziehungen!A947</x:f>
        <x:v>941</x:v>
      </x:c>
      <x:c r="B947" s="18" t="n">
        <x:f>IF(Annahmen!$B$15&lt;&gt;"gültig","",IF(Annahmen!$B$7=Annahmen!$D$7,Annahmen!$B$7,IF(Ziehungen!B947&lt;=(Annahmen!$C$7-Annahmen!$B$7)/(Annahmen!$D$7-Annahmen!$B$7),Annahmen!$B$7+SQRT(Ziehungen!B947*(Annahmen!$D$7-Annahmen!$B$7)*(Annahmen!$C$7-Annahmen!$B$7)),Annahmen!$D$7-SQRT((1-Ziehungen!B947)*(Annahmen!$D$7-Annahmen!$B$7)*(Annahmen!$D$7-Annahmen!$C$7)))))</x:f>
        <x:v>8860.768706605892</x:v>
      </x:c>
      <x:c r="C947" s="18" t="n">
        <x:f>IF(Annahmen!$B$15&lt;&gt;"gültig","",IF(Annahmen!$B$8=Annahmen!$D$8,Annahmen!$B$8,IF(Ziehungen!C947&lt;=(Annahmen!$C$8-Annahmen!$B$8)/(Annahmen!$D$8-Annahmen!$B$8),Annahmen!$B$8+SQRT(Ziehungen!C947*(Annahmen!$D$8-Annahmen!$B$8)*(Annahmen!$C$8-Annahmen!$B$8)),Annahmen!$D$8-SQRT((1-Ziehungen!C947)*(Annahmen!$D$8-Annahmen!$B$8)*(Annahmen!$D$8-Annahmen!$C$8)))))</x:f>
        <x:v>7273.493538816299</x:v>
      </x:c>
      <x:c r="D947" s="18" t="n">
        <x:f>IF(Annahmen!$B$15&lt;&gt;"gültig","",IF(Annahmen!$B$9=Annahmen!$D$9,Annahmen!$B$9,IF(Ziehungen!D947&lt;=(Annahmen!$C$9-Annahmen!$B$9)/(Annahmen!$D$9-Annahmen!$B$9),Annahmen!$B$9+SQRT(Ziehungen!D947*(Annahmen!$D$9-Annahmen!$B$9)*(Annahmen!$C$9-Annahmen!$B$9)),Annahmen!$D$9-SQRT((1-Ziehungen!D947)*(Annahmen!$D$9-Annahmen!$B$9)*(Annahmen!$D$9-Annahmen!$C$9)))))</x:f>
        <x:v>1416.3582957884792</x:v>
      </x:c>
      <x:c r="E947" s="18" t="n">
        <x:f>IF(Annahmen!$B$15="gültig",SUM(B947:D947),"")</x:f>
        <x:v>17550.620541210672</x:v>
      </x:c>
      <x:c r="F947" s="14" t="n">
        <x:f>IF(Annahmen!$B$15="gültig",IF(E947&gt;Annahmen!$B$12,1,0),"")</x:f>
        <x:v>0</x:v>
      </x:c>
    </x:row>
    <x:row r="948" ht="23" customHeight="1">
      <x:c r="A948" s="14" t="n">
        <x:f>Ziehungen!A948</x:f>
        <x:v>942</x:v>
      </x:c>
      <x:c r="B948" s="18" t="n">
        <x:f>IF(Annahmen!$B$15&lt;&gt;"gültig","",IF(Annahmen!$B$7=Annahmen!$D$7,Annahmen!$B$7,IF(Ziehungen!B948&lt;=(Annahmen!$C$7-Annahmen!$B$7)/(Annahmen!$D$7-Annahmen!$B$7),Annahmen!$B$7+SQRT(Ziehungen!B948*(Annahmen!$D$7-Annahmen!$B$7)*(Annahmen!$C$7-Annahmen!$B$7)),Annahmen!$D$7-SQRT((1-Ziehungen!B948)*(Annahmen!$D$7-Annahmen!$B$7)*(Annahmen!$D$7-Annahmen!$C$7)))))</x:f>
        <x:v>9351.535428711824</x:v>
      </x:c>
      <x:c r="C948" s="18" t="n">
        <x:f>IF(Annahmen!$B$15&lt;&gt;"gültig","",IF(Annahmen!$B$8=Annahmen!$D$8,Annahmen!$B$8,IF(Ziehungen!C948&lt;=(Annahmen!$C$8-Annahmen!$B$8)/(Annahmen!$D$8-Annahmen!$B$8),Annahmen!$B$8+SQRT(Ziehungen!C948*(Annahmen!$D$8-Annahmen!$B$8)*(Annahmen!$C$8-Annahmen!$B$8)),Annahmen!$D$8-SQRT((1-Ziehungen!C948)*(Annahmen!$D$8-Annahmen!$B$8)*(Annahmen!$D$8-Annahmen!$C$8)))))</x:f>
        <x:v>4840.005060024176</x:v>
      </x:c>
      <x:c r="D948" s="18" t="n">
        <x:f>IF(Annahmen!$B$15&lt;&gt;"gültig","",IF(Annahmen!$B$9=Annahmen!$D$9,Annahmen!$B$9,IF(Ziehungen!D948&lt;=(Annahmen!$C$9-Annahmen!$B$9)/(Annahmen!$D$9-Annahmen!$B$9),Annahmen!$B$9+SQRT(Ziehungen!D948*(Annahmen!$D$9-Annahmen!$B$9)*(Annahmen!$C$9-Annahmen!$B$9)),Annahmen!$D$9-SQRT((1-Ziehungen!D948)*(Annahmen!$D$9-Annahmen!$B$9)*(Annahmen!$D$9-Annahmen!$C$9)))))</x:f>
        <x:v>2071.7869528460633</x:v>
      </x:c>
      <x:c r="E948" s="18" t="n">
        <x:f>IF(Annahmen!$B$15="gültig",SUM(B948:D948),"")</x:f>
        <x:v>16263.327441582063</x:v>
      </x:c>
      <x:c r="F948" s="14" t="n">
        <x:f>IF(Annahmen!$B$15="gültig",IF(E948&gt;Annahmen!$B$12,1,0),"")</x:f>
        <x:v>0</x:v>
      </x:c>
    </x:row>
    <x:row r="949" ht="23" customHeight="1">
      <x:c r="A949" s="14" t="n">
        <x:f>Ziehungen!A949</x:f>
        <x:v>943</x:v>
      </x:c>
      <x:c r="B949" s="18" t="n">
        <x:f>IF(Annahmen!$B$15&lt;&gt;"gültig","",IF(Annahmen!$B$7=Annahmen!$D$7,Annahmen!$B$7,IF(Ziehungen!B949&lt;=(Annahmen!$C$7-Annahmen!$B$7)/(Annahmen!$D$7-Annahmen!$B$7),Annahmen!$B$7+SQRT(Ziehungen!B949*(Annahmen!$D$7-Annahmen!$B$7)*(Annahmen!$C$7-Annahmen!$B$7)),Annahmen!$D$7-SQRT((1-Ziehungen!B949)*(Annahmen!$D$7-Annahmen!$B$7)*(Annahmen!$D$7-Annahmen!$C$7)))))</x:f>
        <x:v>11180.305068267515</x:v>
      </x:c>
      <x:c r="C949" s="18" t="n">
        <x:f>IF(Annahmen!$B$15&lt;&gt;"gültig","",IF(Annahmen!$B$8=Annahmen!$D$8,Annahmen!$B$8,IF(Ziehungen!C949&lt;=(Annahmen!$C$8-Annahmen!$B$8)/(Annahmen!$D$8-Annahmen!$B$8),Annahmen!$B$8+SQRT(Ziehungen!C949*(Annahmen!$D$8-Annahmen!$B$8)*(Annahmen!$C$8-Annahmen!$B$8)),Annahmen!$D$8-SQRT((1-Ziehungen!C949)*(Annahmen!$D$8-Annahmen!$B$8)*(Annahmen!$D$8-Annahmen!$C$8)))))</x:f>
        <x:v>6767.049290202389</x:v>
      </x:c>
      <x:c r="D949" s="18" t="n">
        <x:f>IF(Annahmen!$B$15&lt;&gt;"gültig","",IF(Annahmen!$B$9=Annahmen!$D$9,Annahmen!$B$9,IF(Ziehungen!D949&lt;=(Annahmen!$C$9-Annahmen!$B$9)/(Annahmen!$D$9-Annahmen!$B$9),Annahmen!$B$9+SQRT(Ziehungen!D949*(Annahmen!$D$9-Annahmen!$B$9)*(Annahmen!$C$9-Annahmen!$B$9)),Annahmen!$D$9-SQRT((1-Ziehungen!D949)*(Annahmen!$D$9-Annahmen!$B$9)*(Annahmen!$D$9-Annahmen!$C$9)))))</x:f>
        <x:v>1331.0361365730232</x:v>
      </x:c>
      <x:c r="E949" s="18" t="n">
        <x:f>IF(Annahmen!$B$15="gültig",SUM(B949:D949),"")</x:f>
        <x:v>19278.390495042928</x:v>
      </x:c>
      <x:c r="F949" s="14" t="n">
        <x:f>IF(Annahmen!$B$15="gültig",IF(E949&gt;Annahmen!$B$12,1,0),"")</x:f>
        <x:v>0</x:v>
      </x:c>
    </x:row>
    <x:row r="950" ht="23" customHeight="1">
      <x:c r="A950" s="14" t="n">
        <x:f>Ziehungen!A950</x:f>
        <x:v>944</x:v>
      </x:c>
      <x:c r="B950" s="18" t="n">
        <x:f>IF(Annahmen!$B$15&lt;&gt;"gültig","",IF(Annahmen!$B$7=Annahmen!$D$7,Annahmen!$B$7,IF(Ziehungen!B950&lt;=(Annahmen!$C$7-Annahmen!$B$7)/(Annahmen!$D$7-Annahmen!$B$7),Annahmen!$B$7+SQRT(Ziehungen!B950*(Annahmen!$D$7-Annahmen!$B$7)*(Annahmen!$C$7-Annahmen!$B$7)),Annahmen!$D$7-SQRT((1-Ziehungen!B950)*(Annahmen!$D$7-Annahmen!$B$7)*(Annahmen!$D$7-Annahmen!$C$7)))))</x:f>
        <x:v>9892.575649652545</x:v>
      </x:c>
      <x:c r="C950" s="18" t="n">
        <x:f>IF(Annahmen!$B$15&lt;&gt;"gültig","",IF(Annahmen!$B$8=Annahmen!$D$8,Annahmen!$B$8,IF(Ziehungen!C950&lt;=(Annahmen!$C$8-Annahmen!$B$8)/(Annahmen!$D$8-Annahmen!$B$8),Annahmen!$B$8+SQRT(Ziehungen!C950*(Annahmen!$D$8-Annahmen!$B$8)*(Annahmen!$C$8-Annahmen!$B$8)),Annahmen!$D$8-SQRT((1-Ziehungen!C950)*(Annahmen!$D$8-Annahmen!$B$8)*(Annahmen!$D$8-Annahmen!$C$8)))))</x:f>
        <x:v>8258.117805631611</x:v>
      </x:c>
      <x:c r="D950" s="18" t="n">
        <x:f>IF(Annahmen!$B$15&lt;&gt;"gültig","",IF(Annahmen!$B$9=Annahmen!$D$9,Annahmen!$B$9,IF(Ziehungen!D950&lt;=(Annahmen!$C$9-Annahmen!$B$9)/(Annahmen!$D$9-Annahmen!$B$9),Annahmen!$B$9+SQRT(Ziehungen!D950*(Annahmen!$D$9-Annahmen!$B$9)*(Annahmen!$C$9-Annahmen!$B$9)),Annahmen!$D$9-SQRT((1-Ziehungen!D950)*(Annahmen!$D$9-Annahmen!$B$9)*(Annahmen!$D$9-Annahmen!$C$9)))))</x:f>
        <x:v>2259.618750686587</x:v>
      </x:c>
      <x:c r="E950" s="18" t="n">
        <x:f>IF(Annahmen!$B$15="gültig",SUM(B950:D950),"")</x:f>
        <x:v>20410.312205970742</x:v>
      </x:c>
      <x:c r="F950" s="14" t="n">
        <x:f>IF(Annahmen!$B$15="gültig",IF(E950&gt;Annahmen!$B$12,1,0),"")</x:f>
        <x:v>1</x:v>
      </x:c>
    </x:row>
    <x:row r="951" ht="23" customHeight="1">
      <x:c r="A951" s="14" t="n">
        <x:f>Ziehungen!A951</x:f>
        <x:v>945</x:v>
      </x:c>
      <x:c r="B951" s="18" t="n">
        <x:f>IF(Annahmen!$B$15&lt;&gt;"gültig","",IF(Annahmen!$B$7=Annahmen!$D$7,Annahmen!$B$7,IF(Ziehungen!B951&lt;=(Annahmen!$C$7-Annahmen!$B$7)/(Annahmen!$D$7-Annahmen!$B$7),Annahmen!$B$7+SQRT(Ziehungen!B951*(Annahmen!$D$7-Annahmen!$B$7)*(Annahmen!$C$7-Annahmen!$B$7)),Annahmen!$D$7-SQRT((1-Ziehungen!B951)*(Annahmen!$D$7-Annahmen!$B$7)*(Annahmen!$D$7-Annahmen!$C$7)))))</x:f>
        <x:v>10491.079888825581</x:v>
      </x:c>
      <x:c r="C951" s="18" t="n">
        <x:f>IF(Annahmen!$B$15&lt;&gt;"gültig","",IF(Annahmen!$B$8=Annahmen!$D$8,Annahmen!$B$8,IF(Ziehungen!C951&lt;=(Annahmen!$C$8-Annahmen!$B$8)/(Annahmen!$D$8-Annahmen!$B$8),Annahmen!$B$8+SQRT(Ziehungen!C951*(Annahmen!$D$8-Annahmen!$B$8)*(Annahmen!$C$8-Annahmen!$B$8)),Annahmen!$D$8-SQRT((1-Ziehungen!C951)*(Annahmen!$D$8-Annahmen!$B$8)*(Annahmen!$D$8-Annahmen!$C$8)))))</x:f>
        <x:v>5534.3837964215845</x:v>
      </x:c>
      <x:c r="D951" s="18" t="n">
        <x:f>IF(Annahmen!$B$15&lt;&gt;"gültig","",IF(Annahmen!$B$9=Annahmen!$D$9,Annahmen!$B$9,IF(Ziehungen!D951&lt;=(Annahmen!$C$9-Annahmen!$B$9)/(Annahmen!$D$9-Annahmen!$B$9),Annahmen!$B$9+SQRT(Ziehungen!D951*(Annahmen!$D$9-Annahmen!$B$9)*(Annahmen!$C$9-Annahmen!$B$9)),Annahmen!$D$9-SQRT((1-Ziehungen!D951)*(Annahmen!$D$9-Annahmen!$B$9)*(Annahmen!$D$9-Annahmen!$C$9)))))</x:f>
        <x:v>1295.87370880114</x:v>
      </x:c>
      <x:c r="E951" s="18" t="n">
        <x:f>IF(Annahmen!$B$15="gültig",SUM(B951:D951),"")</x:f>
        <x:v>17321.337394048307</x:v>
      </x:c>
      <x:c r="F951" s="14" t="n">
        <x:f>IF(Annahmen!$B$15="gültig",IF(E951&gt;Annahmen!$B$12,1,0),"")</x:f>
        <x:v>0</x:v>
      </x:c>
    </x:row>
    <x:row r="952" ht="23" customHeight="1">
      <x:c r="A952" s="14" t="n">
        <x:f>Ziehungen!A952</x:f>
        <x:v>946</x:v>
      </x:c>
      <x:c r="B952" s="18" t="n">
        <x:f>IF(Annahmen!$B$15&lt;&gt;"gültig","",IF(Annahmen!$B$7=Annahmen!$D$7,Annahmen!$B$7,IF(Ziehungen!B952&lt;=(Annahmen!$C$7-Annahmen!$B$7)/(Annahmen!$D$7-Annahmen!$B$7),Annahmen!$B$7+SQRT(Ziehungen!B952*(Annahmen!$D$7-Annahmen!$B$7)*(Annahmen!$C$7-Annahmen!$B$7)),Annahmen!$D$7-SQRT((1-Ziehungen!B952)*(Annahmen!$D$7-Annahmen!$B$7)*(Annahmen!$D$7-Annahmen!$C$7)))))</x:f>
        <x:v>11260.42279611226</x:v>
      </x:c>
      <x:c r="C952" s="18" t="n">
        <x:f>IF(Annahmen!$B$15&lt;&gt;"gültig","",IF(Annahmen!$B$8=Annahmen!$D$8,Annahmen!$B$8,IF(Ziehungen!C952&lt;=(Annahmen!$C$8-Annahmen!$B$8)/(Annahmen!$D$8-Annahmen!$B$8),Annahmen!$B$8+SQRT(Ziehungen!C952*(Annahmen!$D$8-Annahmen!$B$8)*(Annahmen!$C$8-Annahmen!$B$8)),Annahmen!$D$8-SQRT((1-Ziehungen!C952)*(Annahmen!$D$8-Annahmen!$B$8)*(Annahmen!$D$8-Annahmen!$C$8)))))</x:f>
        <x:v>6677.235219517594</x:v>
      </x:c>
      <x:c r="D952" s="18" t="n">
        <x:f>IF(Annahmen!$B$15&lt;&gt;"gültig","",IF(Annahmen!$B$9=Annahmen!$D$9,Annahmen!$B$9,IF(Ziehungen!D952&lt;=(Annahmen!$C$9-Annahmen!$B$9)/(Annahmen!$D$9-Annahmen!$B$9),Annahmen!$B$9+SQRT(Ziehungen!D952*(Annahmen!$D$9-Annahmen!$B$9)*(Annahmen!$C$9-Annahmen!$B$9)),Annahmen!$D$9-SQRT((1-Ziehungen!D952)*(Annahmen!$D$9-Annahmen!$B$9)*(Annahmen!$D$9-Annahmen!$C$9)))))</x:f>
        <x:v>1490.9552631370238</x:v>
      </x:c>
      <x:c r="E952" s="18" t="n">
        <x:f>IF(Annahmen!$B$15="gültig",SUM(B952:D952),"")</x:f>
        <x:v>19428.613278766876</x:v>
      </x:c>
      <x:c r="F952" s="14" t="n">
        <x:f>IF(Annahmen!$B$15="gültig",IF(E952&gt;Annahmen!$B$12,1,0),"")</x:f>
        <x:v>0</x:v>
      </x:c>
    </x:row>
    <x:row r="953" ht="23" customHeight="1">
      <x:c r="A953" s="14" t="n">
        <x:f>Ziehungen!A953</x:f>
        <x:v>947</x:v>
      </x:c>
      <x:c r="B953" s="18" t="n">
        <x:f>IF(Annahmen!$B$15&lt;&gt;"gültig","",IF(Annahmen!$B$7=Annahmen!$D$7,Annahmen!$B$7,IF(Ziehungen!B953&lt;=(Annahmen!$C$7-Annahmen!$B$7)/(Annahmen!$D$7-Annahmen!$B$7),Annahmen!$B$7+SQRT(Ziehungen!B953*(Annahmen!$D$7-Annahmen!$B$7)*(Annahmen!$C$7-Annahmen!$B$7)),Annahmen!$D$7-SQRT((1-Ziehungen!B953)*(Annahmen!$D$7-Annahmen!$B$7)*(Annahmen!$D$7-Annahmen!$C$7)))))</x:f>
        <x:v>10924.357361225158</x:v>
      </x:c>
      <x:c r="C953" s="18" t="n">
        <x:f>IF(Annahmen!$B$15&lt;&gt;"gültig","",IF(Annahmen!$B$8=Annahmen!$D$8,Annahmen!$B$8,IF(Ziehungen!C953&lt;=(Annahmen!$C$8-Annahmen!$B$8)/(Annahmen!$D$8-Annahmen!$B$8),Annahmen!$B$8+SQRT(Ziehungen!C953*(Annahmen!$D$8-Annahmen!$B$8)*(Annahmen!$C$8-Annahmen!$B$8)),Annahmen!$D$8-SQRT((1-Ziehungen!C953)*(Annahmen!$D$8-Annahmen!$B$8)*(Annahmen!$D$8-Annahmen!$C$8)))))</x:f>
        <x:v>5326.452585889118</x:v>
      </x:c>
      <x:c r="D953" s="18" t="n">
        <x:f>IF(Annahmen!$B$15&lt;&gt;"gültig","",IF(Annahmen!$B$9=Annahmen!$D$9,Annahmen!$B$9,IF(Ziehungen!D953&lt;=(Annahmen!$C$9-Annahmen!$B$9)/(Annahmen!$D$9-Annahmen!$B$9),Annahmen!$B$9+SQRT(Ziehungen!D953*(Annahmen!$D$9-Annahmen!$B$9)*(Annahmen!$C$9-Annahmen!$B$9)),Annahmen!$D$9-SQRT((1-Ziehungen!D953)*(Annahmen!$D$9-Annahmen!$B$9)*(Annahmen!$D$9-Annahmen!$C$9)))))</x:f>
        <x:v>1499.7408252676073</x:v>
      </x:c>
      <x:c r="E953" s="18" t="n">
        <x:f>IF(Annahmen!$B$15="gültig",SUM(B953:D953),"")</x:f>
        <x:v>17750.550772381885</x:v>
      </x:c>
      <x:c r="F953" s="14" t="n">
        <x:f>IF(Annahmen!$B$15="gültig",IF(E953&gt;Annahmen!$B$12,1,0),"")</x:f>
        <x:v>0</x:v>
      </x:c>
    </x:row>
    <x:row r="954" ht="23" customHeight="1">
      <x:c r="A954" s="14" t="n">
        <x:f>Ziehungen!A954</x:f>
        <x:v>948</x:v>
      </x:c>
      <x:c r="B954" s="18" t="n">
        <x:f>IF(Annahmen!$B$15&lt;&gt;"gültig","",IF(Annahmen!$B$7=Annahmen!$D$7,Annahmen!$B$7,IF(Ziehungen!B954&lt;=(Annahmen!$C$7-Annahmen!$B$7)/(Annahmen!$D$7-Annahmen!$B$7),Annahmen!$B$7+SQRT(Ziehungen!B954*(Annahmen!$D$7-Annahmen!$B$7)*(Annahmen!$C$7-Annahmen!$B$7)),Annahmen!$D$7-SQRT((1-Ziehungen!B954)*(Annahmen!$D$7-Annahmen!$B$7)*(Annahmen!$D$7-Annahmen!$C$7)))))</x:f>
        <x:v>8610.746462291278</x:v>
      </x:c>
      <x:c r="C954" s="18" t="n">
        <x:f>IF(Annahmen!$B$15&lt;&gt;"gültig","",IF(Annahmen!$B$8=Annahmen!$D$8,Annahmen!$B$8,IF(Ziehungen!C954&lt;=(Annahmen!$C$8-Annahmen!$B$8)/(Annahmen!$D$8-Annahmen!$B$8),Annahmen!$B$8+SQRT(Ziehungen!C954*(Annahmen!$D$8-Annahmen!$B$8)*(Annahmen!$C$8-Annahmen!$B$8)),Annahmen!$D$8-SQRT((1-Ziehungen!C954)*(Annahmen!$D$8-Annahmen!$B$8)*(Annahmen!$D$8-Annahmen!$C$8)))))</x:f>
        <x:v>7209.249688197602</x:v>
      </x:c>
      <x:c r="D954" s="18" t="n">
        <x:f>IF(Annahmen!$B$15&lt;&gt;"gültig","",IF(Annahmen!$B$9=Annahmen!$D$9,Annahmen!$B$9,IF(Ziehungen!D954&lt;=(Annahmen!$C$9-Annahmen!$B$9)/(Annahmen!$D$9-Annahmen!$B$9),Annahmen!$B$9+SQRT(Ziehungen!D954*(Annahmen!$D$9-Annahmen!$B$9)*(Annahmen!$C$9-Annahmen!$B$9)),Annahmen!$D$9-SQRT((1-Ziehungen!D954)*(Annahmen!$D$9-Annahmen!$B$9)*(Annahmen!$D$9-Annahmen!$C$9)))))</x:f>
        <x:v>1745.4217302049783</x:v>
      </x:c>
      <x:c r="E954" s="18" t="n">
        <x:f>IF(Annahmen!$B$15="gültig",SUM(B954:D954),"")</x:f>
        <x:v>17565.417880693858</x:v>
      </x:c>
      <x:c r="F954" s="14" t="n">
        <x:f>IF(Annahmen!$B$15="gültig",IF(E954&gt;Annahmen!$B$12,1,0),"")</x:f>
        <x:v>0</x:v>
      </x:c>
    </x:row>
    <x:row r="955" ht="23" customHeight="1">
      <x:c r="A955" s="14" t="n">
        <x:f>Ziehungen!A955</x:f>
        <x:v>949</x:v>
      </x:c>
      <x:c r="B955" s="18" t="n">
        <x:f>IF(Annahmen!$B$15&lt;&gt;"gültig","",IF(Annahmen!$B$7=Annahmen!$D$7,Annahmen!$B$7,IF(Ziehungen!B955&lt;=(Annahmen!$C$7-Annahmen!$B$7)/(Annahmen!$D$7-Annahmen!$B$7),Annahmen!$B$7+SQRT(Ziehungen!B955*(Annahmen!$D$7-Annahmen!$B$7)*(Annahmen!$C$7-Annahmen!$B$7)),Annahmen!$D$7-SQRT((1-Ziehungen!B955)*(Annahmen!$D$7-Annahmen!$B$7)*(Annahmen!$D$7-Annahmen!$C$7)))))</x:f>
        <x:v>12554.839645158645</x:v>
      </x:c>
      <x:c r="C955" s="18" t="n">
        <x:f>IF(Annahmen!$B$15&lt;&gt;"gültig","",IF(Annahmen!$B$8=Annahmen!$D$8,Annahmen!$B$8,IF(Ziehungen!C955&lt;=(Annahmen!$C$8-Annahmen!$B$8)/(Annahmen!$D$8-Annahmen!$B$8),Annahmen!$B$8+SQRT(Ziehungen!C955*(Annahmen!$D$8-Annahmen!$B$8)*(Annahmen!$C$8-Annahmen!$B$8)),Annahmen!$D$8-SQRT((1-Ziehungen!C955)*(Annahmen!$D$8-Annahmen!$B$8)*(Annahmen!$D$8-Annahmen!$C$8)))))</x:f>
        <x:v>6474.369883483954</x:v>
      </x:c>
      <x:c r="D955" s="18" t="n">
        <x:f>IF(Annahmen!$B$15&lt;&gt;"gültig","",IF(Annahmen!$B$9=Annahmen!$D$9,Annahmen!$B$9,IF(Ziehungen!D955&lt;=(Annahmen!$C$9-Annahmen!$B$9)/(Annahmen!$D$9-Annahmen!$B$9),Annahmen!$B$9+SQRT(Ziehungen!D955*(Annahmen!$D$9-Annahmen!$B$9)*(Annahmen!$C$9-Annahmen!$B$9)),Annahmen!$D$9-SQRT((1-Ziehungen!D955)*(Annahmen!$D$9-Annahmen!$B$9)*(Annahmen!$D$9-Annahmen!$C$9)))))</x:f>
        <x:v>1832.9641566301987</x:v>
      </x:c>
      <x:c r="E955" s="18" t="n">
        <x:f>IF(Annahmen!$B$15="gültig",SUM(B955:D955),"")</x:f>
        <x:v>20862.173685272795</x:v>
      </x:c>
      <x:c r="F955" s="14" t="n">
        <x:f>IF(Annahmen!$B$15="gültig",IF(E955&gt;Annahmen!$B$12,1,0),"")</x:f>
        <x:v>1</x:v>
      </x:c>
    </x:row>
    <x:row r="956" ht="23" customHeight="1">
      <x:c r="A956" s="14" t="n">
        <x:f>Ziehungen!A956</x:f>
        <x:v>950</x:v>
      </x:c>
      <x:c r="B956" s="18" t="n">
        <x:f>IF(Annahmen!$B$15&lt;&gt;"gültig","",IF(Annahmen!$B$7=Annahmen!$D$7,Annahmen!$B$7,IF(Ziehungen!B956&lt;=(Annahmen!$C$7-Annahmen!$B$7)/(Annahmen!$D$7-Annahmen!$B$7),Annahmen!$B$7+SQRT(Ziehungen!B956*(Annahmen!$D$7-Annahmen!$B$7)*(Annahmen!$C$7-Annahmen!$B$7)),Annahmen!$D$7-SQRT((1-Ziehungen!B956)*(Annahmen!$D$7-Annahmen!$B$7)*(Annahmen!$D$7-Annahmen!$C$7)))))</x:f>
        <x:v>9282.206339251736</x:v>
      </x:c>
      <x:c r="C956" s="18" t="n">
        <x:f>IF(Annahmen!$B$15&lt;&gt;"gültig","",IF(Annahmen!$B$8=Annahmen!$D$8,Annahmen!$B$8,IF(Ziehungen!C956&lt;=(Annahmen!$C$8-Annahmen!$B$8)/(Annahmen!$D$8-Annahmen!$B$8),Annahmen!$B$8+SQRT(Ziehungen!C956*(Annahmen!$D$8-Annahmen!$B$8)*(Annahmen!$C$8-Annahmen!$B$8)),Annahmen!$D$8-SQRT((1-Ziehungen!C956)*(Annahmen!$D$8-Annahmen!$B$8)*(Annahmen!$D$8-Annahmen!$C$8)))))</x:f>
        <x:v>8525.23558221814</x:v>
      </x:c>
      <x:c r="D956" s="18" t="n">
        <x:f>IF(Annahmen!$B$15&lt;&gt;"gültig","",IF(Annahmen!$B$9=Annahmen!$D$9,Annahmen!$B$9,IF(Ziehungen!D956&lt;=(Annahmen!$C$9-Annahmen!$B$9)/(Annahmen!$D$9-Annahmen!$B$9),Annahmen!$B$9+SQRT(Ziehungen!D956*(Annahmen!$D$9-Annahmen!$B$9)*(Annahmen!$C$9-Annahmen!$B$9)),Annahmen!$D$9-SQRT((1-Ziehungen!D956)*(Annahmen!$D$9-Annahmen!$B$9)*(Annahmen!$D$9-Annahmen!$C$9)))))</x:f>
        <x:v>2065.8601413222327</x:v>
      </x:c>
      <x:c r="E956" s="18" t="n">
        <x:f>IF(Annahmen!$B$15="gültig",SUM(B956:D956),"")</x:f>
        <x:v>19873.302062792107</x:v>
      </x:c>
      <x:c r="F956" s="14" t="n">
        <x:f>IF(Annahmen!$B$15="gültig",IF(E956&gt;Annahmen!$B$12,1,0),"")</x:f>
        <x:v>0</x:v>
      </x:c>
    </x:row>
    <x:row r="957" ht="23" customHeight="1">
      <x:c r="A957" s="14" t="n">
        <x:f>Ziehungen!A957</x:f>
        <x:v>951</x:v>
      </x:c>
      <x:c r="B957" s="18" t="n">
        <x:f>IF(Annahmen!$B$15&lt;&gt;"gültig","",IF(Annahmen!$B$7=Annahmen!$D$7,Annahmen!$B$7,IF(Ziehungen!B957&lt;=(Annahmen!$C$7-Annahmen!$B$7)/(Annahmen!$D$7-Annahmen!$B$7),Annahmen!$B$7+SQRT(Ziehungen!B957*(Annahmen!$D$7-Annahmen!$B$7)*(Annahmen!$C$7-Annahmen!$B$7)),Annahmen!$D$7-SQRT((1-Ziehungen!B957)*(Annahmen!$D$7-Annahmen!$B$7)*(Annahmen!$D$7-Annahmen!$C$7)))))</x:f>
        <x:v>9899.858054730883</x:v>
      </x:c>
      <x:c r="C957" s="18" t="n">
        <x:f>IF(Annahmen!$B$15&lt;&gt;"gültig","",IF(Annahmen!$B$8=Annahmen!$D$8,Annahmen!$B$8,IF(Ziehungen!C957&lt;=(Annahmen!$C$8-Annahmen!$B$8)/(Annahmen!$D$8-Annahmen!$B$8),Annahmen!$B$8+SQRT(Ziehungen!C957*(Annahmen!$D$8-Annahmen!$B$8)*(Annahmen!$C$8-Annahmen!$B$8)),Annahmen!$D$8-SQRT((1-Ziehungen!C957)*(Annahmen!$D$8-Annahmen!$B$8)*(Annahmen!$D$8-Annahmen!$C$8)))))</x:f>
        <x:v>5672.737800470612</x:v>
      </x:c>
      <x:c r="D957" s="18" t="n">
        <x:f>IF(Annahmen!$B$15&lt;&gt;"gültig","",IF(Annahmen!$B$9=Annahmen!$D$9,Annahmen!$B$9,IF(Ziehungen!D957&lt;=(Annahmen!$C$9-Annahmen!$B$9)/(Annahmen!$D$9-Annahmen!$B$9),Annahmen!$B$9+SQRT(Ziehungen!D957*(Annahmen!$D$9-Annahmen!$B$9)*(Annahmen!$C$9-Annahmen!$B$9)),Annahmen!$D$9-SQRT((1-Ziehungen!D957)*(Annahmen!$D$9-Annahmen!$B$9)*(Annahmen!$D$9-Annahmen!$C$9)))))</x:f>
        <x:v>2398.6797411201733</x:v>
      </x:c>
      <x:c r="E957" s="18" t="n">
        <x:f>IF(Annahmen!$B$15="gültig",SUM(B957:D957),"")</x:f>
        <x:v>17971.27559632167</x:v>
      </x:c>
      <x:c r="F957" s="14" t="n">
        <x:f>IF(Annahmen!$B$15="gültig",IF(E957&gt;Annahmen!$B$12,1,0),"")</x:f>
        <x:v>0</x:v>
      </x:c>
    </x:row>
    <x:row r="958" ht="23" customHeight="1">
      <x:c r="A958" s="14" t="n">
        <x:f>Ziehungen!A958</x:f>
        <x:v>952</x:v>
      </x:c>
      <x:c r="B958" s="18" t="n">
        <x:f>IF(Annahmen!$B$15&lt;&gt;"gültig","",IF(Annahmen!$B$7=Annahmen!$D$7,Annahmen!$B$7,IF(Ziehungen!B958&lt;=(Annahmen!$C$7-Annahmen!$B$7)/(Annahmen!$D$7-Annahmen!$B$7),Annahmen!$B$7+SQRT(Ziehungen!B958*(Annahmen!$D$7-Annahmen!$B$7)*(Annahmen!$C$7-Annahmen!$B$7)),Annahmen!$D$7-SQRT((1-Ziehungen!B958)*(Annahmen!$D$7-Annahmen!$B$7)*(Annahmen!$D$7-Annahmen!$C$7)))))</x:f>
        <x:v>11331.95616508708</x:v>
      </x:c>
      <x:c r="C958" s="18" t="n">
        <x:f>IF(Annahmen!$B$15&lt;&gt;"gültig","",IF(Annahmen!$B$8=Annahmen!$D$8,Annahmen!$B$8,IF(Ziehungen!C958&lt;=(Annahmen!$C$8-Annahmen!$B$8)/(Annahmen!$D$8-Annahmen!$B$8),Annahmen!$B$8+SQRT(Ziehungen!C958*(Annahmen!$D$8-Annahmen!$B$8)*(Annahmen!$C$8-Annahmen!$B$8)),Annahmen!$D$8-SQRT((1-Ziehungen!C958)*(Annahmen!$D$8-Annahmen!$B$8)*(Annahmen!$D$8-Annahmen!$C$8)))))</x:f>
        <x:v>6546.02011778948</x:v>
      </x:c>
      <x:c r="D958" s="18" t="n">
        <x:f>IF(Annahmen!$B$15&lt;&gt;"gültig","",IF(Annahmen!$B$9=Annahmen!$D$9,Annahmen!$B$9,IF(Ziehungen!D958&lt;=(Annahmen!$C$9-Annahmen!$B$9)/(Annahmen!$D$9-Annahmen!$B$9),Annahmen!$B$9+SQRT(Ziehungen!D958*(Annahmen!$D$9-Annahmen!$B$9)*(Annahmen!$C$9-Annahmen!$B$9)),Annahmen!$D$9-SQRT((1-Ziehungen!D958)*(Annahmen!$D$9-Annahmen!$B$9)*(Annahmen!$D$9-Annahmen!$C$9)))))</x:f>
        <x:v>1557.2891114918655</x:v>
      </x:c>
      <x:c r="E958" s="18" t="n">
        <x:f>IF(Annahmen!$B$15="gültig",SUM(B958:D958),"")</x:f>
        <x:v>19435.265394368424</x:v>
      </x:c>
      <x:c r="F958" s="14" t="n">
        <x:f>IF(Annahmen!$B$15="gültig",IF(E958&gt;Annahmen!$B$12,1,0),"")</x:f>
        <x:v>0</x:v>
      </x:c>
    </x:row>
    <x:row r="959" ht="23" customHeight="1">
      <x:c r="A959" s="14" t="n">
        <x:f>Ziehungen!A959</x:f>
        <x:v>953</x:v>
      </x:c>
      <x:c r="B959" s="18" t="n">
        <x:f>IF(Annahmen!$B$15&lt;&gt;"gültig","",IF(Annahmen!$B$7=Annahmen!$D$7,Annahmen!$B$7,IF(Ziehungen!B959&lt;=(Annahmen!$C$7-Annahmen!$B$7)/(Annahmen!$D$7-Annahmen!$B$7),Annahmen!$B$7+SQRT(Ziehungen!B959*(Annahmen!$D$7-Annahmen!$B$7)*(Annahmen!$C$7-Annahmen!$B$7)),Annahmen!$D$7-SQRT((1-Ziehungen!B959)*(Annahmen!$D$7-Annahmen!$B$7)*(Annahmen!$D$7-Annahmen!$C$7)))))</x:f>
        <x:v>10662.25433957366</x:v>
      </x:c>
      <x:c r="C959" s="18" t="n">
        <x:f>IF(Annahmen!$B$15&lt;&gt;"gültig","",IF(Annahmen!$B$8=Annahmen!$D$8,Annahmen!$B$8,IF(Ziehungen!C959&lt;=(Annahmen!$C$8-Annahmen!$B$8)/(Annahmen!$D$8-Annahmen!$B$8),Annahmen!$B$8+SQRT(Ziehungen!C959*(Annahmen!$D$8-Annahmen!$B$8)*(Annahmen!$C$8-Annahmen!$B$8)),Annahmen!$D$8-SQRT((1-Ziehungen!C959)*(Annahmen!$D$8-Annahmen!$B$8)*(Annahmen!$D$8-Annahmen!$C$8)))))</x:f>
        <x:v>7233.710929786632</x:v>
      </x:c>
      <x:c r="D959" s="18" t="n">
        <x:f>IF(Annahmen!$B$15&lt;&gt;"gültig","",IF(Annahmen!$B$9=Annahmen!$D$9,Annahmen!$B$9,IF(Ziehungen!D959&lt;=(Annahmen!$C$9-Annahmen!$B$9)/(Annahmen!$D$9-Annahmen!$B$9),Annahmen!$B$9+SQRT(Ziehungen!D959*(Annahmen!$D$9-Annahmen!$B$9)*(Annahmen!$C$9-Annahmen!$B$9)),Annahmen!$D$9-SQRT((1-Ziehungen!D959)*(Annahmen!$D$9-Annahmen!$B$9)*(Annahmen!$D$9-Annahmen!$C$9)))))</x:f>
        <x:v>1285.8292762681629</x:v>
      </x:c>
      <x:c r="E959" s="18" t="n">
        <x:f>IF(Annahmen!$B$15="gültig",SUM(B959:D959),"")</x:f>
        <x:v>19181.794545628454</x:v>
      </x:c>
      <x:c r="F959" s="14" t="n">
        <x:f>IF(Annahmen!$B$15="gültig",IF(E959&gt;Annahmen!$B$12,1,0),"")</x:f>
        <x:v>0</x:v>
      </x:c>
    </x:row>
    <x:row r="960" ht="23" customHeight="1">
      <x:c r="A960" s="14" t="n">
        <x:f>Ziehungen!A960</x:f>
        <x:v>954</x:v>
      </x:c>
      <x:c r="B960" s="18" t="n">
        <x:f>IF(Annahmen!$B$15&lt;&gt;"gültig","",IF(Annahmen!$B$7=Annahmen!$D$7,Annahmen!$B$7,IF(Ziehungen!B960&lt;=(Annahmen!$C$7-Annahmen!$B$7)/(Annahmen!$D$7-Annahmen!$B$7),Annahmen!$B$7+SQRT(Ziehungen!B960*(Annahmen!$D$7-Annahmen!$B$7)*(Annahmen!$C$7-Annahmen!$B$7)),Annahmen!$D$7-SQRT((1-Ziehungen!B960)*(Annahmen!$D$7-Annahmen!$B$7)*(Annahmen!$D$7-Annahmen!$C$7)))))</x:f>
        <x:v>11232.033187974288</x:v>
      </x:c>
      <x:c r="C960" s="18" t="n">
        <x:f>IF(Annahmen!$B$15&lt;&gt;"gültig","",IF(Annahmen!$B$8=Annahmen!$D$8,Annahmen!$B$8,IF(Ziehungen!C960&lt;=(Annahmen!$C$8-Annahmen!$B$8)/(Annahmen!$D$8-Annahmen!$B$8),Annahmen!$B$8+SQRT(Ziehungen!C960*(Annahmen!$D$8-Annahmen!$B$8)*(Annahmen!$C$8-Annahmen!$B$8)),Annahmen!$D$8-SQRT((1-Ziehungen!C960)*(Annahmen!$D$8-Annahmen!$B$8)*(Annahmen!$D$8-Annahmen!$C$8)))))</x:f>
        <x:v>5488.619212124582</x:v>
      </x:c>
      <x:c r="D960" s="18" t="n">
        <x:f>IF(Annahmen!$B$15&lt;&gt;"gültig","",IF(Annahmen!$B$9=Annahmen!$D$9,Annahmen!$B$9,IF(Ziehungen!D960&lt;=(Annahmen!$C$9-Annahmen!$B$9)/(Annahmen!$D$9-Annahmen!$B$9),Annahmen!$B$9+SQRT(Ziehungen!D960*(Annahmen!$D$9-Annahmen!$B$9)*(Annahmen!$C$9-Annahmen!$B$9)),Annahmen!$D$9-SQRT((1-Ziehungen!D960)*(Annahmen!$D$9-Annahmen!$B$9)*(Annahmen!$D$9-Annahmen!$C$9)))))</x:f>
        <x:v>2344.738205939979</x:v>
      </x:c>
      <x:c r="E960" s="18" t="n">
        <x:f>IF(Annahmen!$B$15="gültig",SUM(B960:D960),"")</x:f>
        <x:v>19065.39060603885</x:v>
      </x:c>
      <x:c r="F960" s="14" t="n">
        <x:f>IF(Annahmen!$B$15="gültig",IF(E960&gt;Annahmen!$B$12,1,0),"")</x:f>
        <x:v>0</x:v>
      </x:c>
    </x:row>
    <x:row r="961" ht="23" customHeight="1">
      <x:c r="A961" s="14" t="n">
        <x:f>Ziehungen!A961</x:f>
        <x:v>955</x:v>
      </x:c>
      <x:c r="B961" s="18" t="n">
        <x:f>IF(Annahmen!$B$15&lt;&gt;"gültig","",IF(Annahmen!$B$7=Annahmen!$D$7,Annahmen!$B$7,IF(Ziehungen!B961&lt;=(Annahmen!$C$7-Annahmen!$B$7)/(Annahmen!$D$7-Annahmen!$B$7),Annahmen!$B$7+SQRT(Ziehungen!B961*(Annahmen!$D$7-Annahmen!$B$7)*(Annahmen!$C$7-Annahmen!$B$7)),Annahmen!$D$7-SQRT((1-Ziehungen!B961)*(Annahmen!$D$7-Annahmen!$B$7)*(Annahmen!$D$7-Annahmen!$C$7)))))</x:f>
        <x:v>10123.612929837385</x:v>
      </x:c>
      <x:c r="C961" s="18" t="n">
        <x:f>IF(Annahmen!$B$15&lt;&gt;"gültig","",IF(Annahmen!$B$8=Annahmen!$D$8,Annahmen!$B$8,IF(Ziehungen!C961&lt;=(Annahmen!$C$8-Annahmen!$B$8)/(Annahmen!$D$8-Annahmen!$B$8),Annahmen!$B$8+SQRT(Ziehungen!C961*(Annahmen!$D$8-Annahmen!$B$8)*(Annahmen!$C$8-Annahmen!$B$8)),Annahmen!$D$8-SQRT((1-Ziehungen!C961)*(Annahmen!$D$8-Annahmen!$B$8)*(Annahmen!$D$8-Annahmen!$C$8)))))</x:f>
        <x:v>5823.094871622056</x:v>
      </x:c>
      <x:c r="D961" s="18" t="n">
        <x:f>IF(Annahmen!$B$15&lt;&gt;"gültig","",IF(Annahmen!$B$9=Annahmen!$D$9,Annahmen!$B$9,IF(Ziehungen!D961&lt;=(Annahmen!$C$9-Annahmen!$B$9)/(Annahmen!$D$9-Annahmen!$B$9),Annahmen!$B$9+SQRT(Ziehungen!D961*(Annahmen!$D$9-Annahmen!$B$9)*(Annahmen!$C$9-Annahmen!$B$9)),Annahmen!$D$9-SQRT((1-Ziehungen!D961)*(Annahmen!$D$9-Annahmen!$B$9)*(Annahmen!$D$9-Annahmen!$C$9)))))</x:f>
        <x:v>1719.2096571152458</x:v>
      </x:c>
      <x:c r="E961" s="18" t="n">
        <x:f>IF(Annahmen!$B$15="gültig",SUM(B961:D961),"")</x:f>
        <x:v>17665.917458574688</x:v>
      </x:c>
      <x:c r="F961" s="14" t="n">
        <x:f>IF(Annahmen!$B$15="gültig",IF(E961&gt;Annahmen!$B$12,1,0),"")</x:f>
        <x:v>0</x:v>
      </x:c>
    </x:row>
    <x:row r="962" ht="23" customHeight="1">
      <x:c r="A962" s="14" t="n">
        <x:f>Ziehungen!A962</x:f>
        <x:v>956</x:v>
      </x:c>
      <x:c r="B962" s="18" t="n">
        <x:f>IF(Annahmen!$B$15&lt;&gt;"gültig","",IF(Annahmen!$B$7=Annahmen!$D$7,Annahmen!$B$7,IF(Ziehungen!B962&lt;=(Annahmen!$C$7-Annahmen!$B$7)/(Annahmen!$D$7-Annahmen!$B$7),Annahmen!$B$7+SQRT(Ziehungen!B962*(Annahmen!$D$7-Annahmen!$B$7)*(Annahmen!$C$7-Annahmen!$B$7)),Annahmen!$D$7-SQRT((1-Ziehungen!B962)*(Annahmen!$D$7-Annahmen!$B$7)*(Annahmen!$D$7-Annahmen!$C$7)))))</x:f>
        <x:v>10628.515961901961</x:v>
      </x:c>
      <x:c r="C962" s="18" t="n">
        <x:f>IF(Annahmen!$B$15&lt;&gt;"gültig","",IF(Annahmen!$B$8=Annahmen!$D$8,Annahmen!$B$8,IF(Ziehungen!C962&lt;=(Annahmen!$C$8-Annahmen!$B$8)/(Annahmen!$D$8-Annahmen!$B$8),Annahmen!$B$8+SQRT(Ziehungen!C962*(Annahmen!$D$8-Annahmen!$B$8)*(Annahmen!$C$8-Annahmen!$B$8)),Annahmen!$D$8-SQRT((1-Ziehungen!C962)*(Annahmen!$D$8-Annahmen!$B$8)*(Annahmen!$D$8-Annahmen!$C$8)))))</x:f>
        <x:v>6907.964138301565</x:v>
      </x:c>
      <x:c r="D962" s="18" t="n">
        <x:f>IF(Annahmen!$B$15&lt;&gt;"gültig","",IF(Annahmen!$B$9=Annahmen!$D$9,Annahmen!$B$9,IF(Ziehungen!D962&lt;=(Annahmen!$C$9-Annahmen!$B$9)/(Annahmen!$D$9-Annahmen!$B$9),Annahmen!$B$9+SQRT(Ziehungen!D962*(Annahmen!$D$9-Annahmen!$B$9)*(Annahmen!$C$9-Annahmen!$B$9)),Annahmen!$D$9-SQRT((1-Ziehungen!D962)*(Annahmen!$D$9-Annahmen!$B$9)*(Annahmen!$D$9-Annahmen!$C$9)))))</x:f>
        <x:v>1703.9371909949136</x:v>
      </x:c>
      <x:c r="E962" s="18" t="n">
        <x:f>IF(Annahmen!$B$15="gültig",SUM(B962:D962),"")</x:f>
        <x:v>19240.417291198442</x:v>
      </x:c>
      <x:c r="F962" s="14" t="n">
        <x:f>IF(Annahmen!$B$15="gültig",IF(E962&gt;Annahmen!$B$12,1,0),"")</x:f>
        <x:v>0</x:v>
      </x:c>
    </x:row>
    <x:row r="963" ht="23" customHeight="1">
      <x:c r="A963" s="14" t="n">
        <x:f>Ziehungen!A963</x:f>
        <x:v>957</x:v>
      </x:c>
      <x:c r="B963" s="18" t="n">
        <x:f>IF(Annahmen!$B$15&lt;&gt;"gültig","",IF(Annahmen!$B$7=Annahmen!$D$7,Annahmen!$B$7,IF(Ziehungen!B963&lt;=(Annahmen!$C$7-Annahmen!$B$7)/(Annahmen!$D$7-Annahmen!$B$7),Annahmen!$B$7+SQRT(Ziehungen!B963*(Annahmen!$D$7-Annahmen!$B$7)*(Annahmen!$C$7-Annahmen!$B$7)),Annahmen!$D$7-SQRT((1-Ziehungen!B963)*(Annahmen!$D$7-Annahmen!$B$7)*(Annahmen!$D$7-Annahmen!$C$7)))))</x:f>
        <x:v>8948.005805670273</x:v>
      </x:c>
      <x:c r="C963" s="18" t="n">
        <x:f>IF(Annahmen!$B$15&lt;&gt;"gültig","",IF(Annahmen!$B$8=Annahmen!$D$8,Annahmen!$B$8,IF(Ziehungen!C963&lt;=(Annahmen!$C$8-Annahmen!$B$8)/(Annahmen!$D$8-Annahmen!$B$8),Annahmen!$B$8+SQRT(Ziehungen!C963*(Annahmen!$D$8-Annahmen!$B$8)*(Annahmen!$C$8-Annahmen!$B$8)),Annahmen!$D$8-SQRT((1-Ziehungen!C963)*(Annahmen!$D$8-Annahmen!$B$8)*(Annahmen!$D$8-Annahmen!$C$8)))))</x:f>
        <x:v>8245.464947973456</x:v>
      </x:c>
      <x:c r="D963" s="18" t="n">
        <x:f>IF(Annahmen!$B$15&lt;&gt;"gültig","",IF(Annahmen!$B$9=Annahmen!$D$9,Annahmen!$B$9,IF(Ziehungen!D963&lt;=(Annahmen!$C$9-Annahmen!$B$9)/(Annahmen!$D$9-Annahmen!$B$9),Annahmen!$B$9+SQRT(Ziehungen!D963*(Annahmen!$D$9-Annahmen!$B$9)*(Annahmen!$C$9-Annahmen!$B$9)),Annahmen!$D$9-SQRT((1-Ziehungen!D963)*(Annahmen!$D$9-Annahmen!$B$9)*(Annahmen!$D$9-Annahmen!$C$9)))))</x:f>
        <x:v>1547.046343052383</x:v>
      </x:c>
      <x:c r="E963" s="18" t="n">
        <x:f>IF(Annahmen!$B$15="gültig",SUM(B963:D963),"")</x:f>
        <x:v>18740.51709669611</x:v>
      </x:c>
      <x:c r="F963" s="14" t="n">
        <x:f>IF(Annahmen!$B$15="gültig",IF(E963&gt;Annahmen!$B$12,1,0),"")</x:f>
        <x:v>0</x:v>
      </x:c>
    </x:row>
    <x:row r="964" ht="23" customHeight="1">
      <x:c r="A964" s="14" t="n">
        <x:f>Ziehungen!A964</x:f>
        <x:v>958</x:v>
      </x:c>
      <x:c r="B964" s="18" t="n">
        <x:f>IF(Annahmen!$B$15&lt;&gt;"gültig","",IF(Annahmen!$B$7=Annahmen!$D$7,Annahmen!$B$7,IF(Ziehungen!B964&lt;=(Annahmen!$C$7-Annahmen!$B$7)/(Annahmen!$D$7-Annahmen!$B$7),Annahmen!$B$7+SQRT(Ziehungen!B964*(Annahmen!$D$7-Annahmen!$B$7)*(Annahmen!$C$7-Annahmen!$B$7)),Annahmen!$D$7-SQRT((1-Ziehungen!B964)*(Annahmen!$D$7-Annahmen!$B$7)*(Annahmen!$D$7-Annahmen!$C$7)))))</x:f>
        <x:v>12522.862774249526</x:v>
      </x:c>
      <x:c r="C964" s="18" t="n">
        <x:f>IF(Annahmen!$B$15&lt;&gt;"gültig","",IF(Annahmen!$B$8=Annahmen!$D$8,Annahmen!$B$8,IF(Ziehungen!C964&lt;=(Annahmen!$C$8-Annahmen!$B$8)/(Annahmen!$D$8-Annahmen!$B$8),Annahmen!$B$8+SQRT(Ziehungen!C964*(Annahmen!$D$8-Annahmen!$B$8)*(Annahmen!$C$8-Annahmen!$B$8)),Annahmen!$D$8-SQRT((1-Ziehungen!C964)*(Annahmen!$D$8-Annahmen!$B$8)*(Annahmen!$D$8-Annahmen!$C$8)))))</x:f>
        <x:v>7120.116046032695</x:v>
      </x:c>
      <x:c r="D964" s="18" t="n">
        <x:f>IF(Annahmen!$B$15&lt;&gt;"gültig","",IF(Annahmen!$B$9=Annahmen!$D$9,Annahmen!$B$9,IF(Ziehungen!D964&lt;=(Annahmen!$C$9-Annahmen!$B$9)/(Annahmen!$D$9-Annahmen!$B$9),Annahmen!$B$9+SQRT(Ziehungen!D964*(Annahmen!$D$9-Annahmen!$B$9)*(Annahmen!$C$9-Annahmen!$B$9)),Annahmen!$D$9-SQRT((1-Ziehungen!D964)*(Annahmen!$D$9-Annahmen!$B$9)*(Annahmen!$D$9-Annahmen!$C$9)))))</x:f>
        <x:v>1523.9116055866107</x:v>
      </x:c>
      <x:c r="E964" s="18" t="n">
        <x:f>IF(Annahmen!$B$15="gültig",SUM(B964:D964),"")</x:f>
        <x:v>21166.89042586883</x:v>
      </x:c>
      <x:c r="F964" s="14" t="n">
        <x:f>IF(Annahmen!$B$15="gültig",IF(E964&gt;Annahmen!$B$12,1,0),"")</x:f>
        <x:v>1</x:v>
      </x:c>
    </x:row>
    <x:row r="965" ht="23" customHeight="1">
      <x:c r="A965" s="14" t="n">
        <x:f>Ziehungen!A965</x:f>
        <x:v>959</x:v>
      </x:c>
      <x:c r="B965" s="18" t="n">
        <x:f>IF(Annahmen!$B$15&lt;&gt;"gültig","",IF(Annahmen!$B$7=Annahmen!$D$7,Annahmen!$B$7,IF(Ziehungen!B965&lt;=(Annahmen!$C$7-Annahmen!$B$7)/(Annahmen!$D$7-Annahmen!$B$7),Annahmen!$B$7+SQRT(Ziehungen!B965*(Annahmen!$D$7-Annahmen!$B$7)*(Annahmen!$C$7-Annahmen!$B$7)),Annahmen!$D$7-SQRT((1-Ziehungen!B965)*(Annahmen!$D$7-Annahmen!$B$7)*(Annahmen!$D$7-Annahmen!$C$7)))))</x:f>
        <x:v>9206.137937112737</x:v>
      </x:c>
      <x:c r="C965" s="18" t="n">
        <x:f>IF(Annahmen!$B$15&lt;&gt;"gültig","",IF(Annahmen!$B$8=Annahmen!$D$8,Annahmen!$B$8,IF(Ziehungen!C965&lt;=(Annahmen!$C$8-Annahmen!$B$8)/(Annahmen!$D$8-Annahmen!$B$8),Annahmen!$B$8+SQRT(Ziehungen!C965*(Annahmen!$D$8-Annahmen!$B$8)*(Annahmen!$C$8-Annahmen!$B$8)),Annahmen!$D$8-SQRT((1-Ziehungen!C965)*(Annahmen!$D$8-Annahmen!$B$8)*(Annahmen!$D$8-Annahmen!$C$8)))))</x:f>
        <x:v>8107.1905670196375</x:v>
      </x:c>
      <x:c r="D965" s="18" t="n">
        <x:f>IF(Annahmen!$B$15&lt;&gt;"gültig","",IF(Annahmen!$B$9=Annahmen!$D$9,Annahmen!$B$9,IF(Ziehungen!D965&lt;=(Annahmen!$C$9-Annahmen!$B$9)/(Annahmen!$D$9-Annahmen!$B$9),Annahmen!$B$9+SQRT(Ziehungen!D965*(Annahmen!$D$9-Annahmen!$B$9)*(Annahmen!$C$9-Annahmen!$B$9)),Annahmen!$D$9-SQRT((1-Ziehungen!D965)*(Annahmen!$D$9-Annahmen!$B$9)*(Annahmen!$D$9-Annahmen!$C$9)))))</x:f>
        <x:v>2397.563240990095</x:v>
      </x:c>
      <x:c r="E965" s="18" t="n">
        <x:f>IF(Annahmen!$B$15="gültig",SUM(B965:D965),"")</x:f>
        <x:v>19710.89174512247</x:v>
      </x:c>
      <x:c r="F965" s="14" t="n">
        <x:f>IF(Annahmen!$B$15="gültig",IF(E965&gt;Annahmen!$B$12,1,0),"")</x:f>
        <x:v>0</x:v>
      </x:c>
    </x:row>
    <x:row r="966" ht="23" customHeight="1">
      <x:c r="A966" s="14" t="n">
        <x:f>Ziehungen!A966</x:f>
        <x:v>960</x:v>
      </x:c>
      <x:c r="B966" s="18" t="n">
        <x:f>IF(Annahmen!$B$15&lt;&gt;"gültig","",IF(Annahmen!$B$7=Annahmen!$D$7,Annahmen!$B$7,IF(Ziehungen!B966&lt;=(Annahmen!$C$7-Annahmen!$B$7)/(Annahmen!$D$7-Annahmen!$B$7),Annahmen!$B$7+SQRT(Ziehungen!B966*(Annahmen!$D$7-Annahmen!$B$7)*(Annahmen!$C$7-Annahmen!$B$7)),Annahmen!$D$7-SQRT((1-Ziehungen!B966)*(Annahmen!$D$7-Annahmen!$B$7)*(Annahmen!$D$7-Annahmen!$C$7)))))</x:f>
        <x:v>11821.211993427703</x:v>
      </x:c>
      <x:c r="C966" s="18" t="n">
        <x:f>IF(Annahmen!$B$15&lt;&gt;"gültig","",IF(Annahmen!$B$8=Annahmen!$D$8,Annahmen!$B$8,IF(Ziehungen!C966&lt;=(Annahmen!$C$8-Annahmen!$B$8)/(Annahmen!$D$8-Annahmen!$B$8),Annahmen!$B$8+SQRT(Ziehungen!C966*(Annahmen!$D$8-Annahmen!$B$8)*(Annahmen!$C$8-Annahmen!$B$8)),Annahmen!$D$8-SQRT((1-Ziehungen!C966)*(Annahmen!$D$8-Annahmen!$B$8)*(Annahmen!$D$8-Annahmen!$C$8)))))</x:f>
        <x:v>7321.941589619905</x:v>
      </x:c>
      <x:c r="D966" s="18" t="n">
        <x:f>IF(Annahmen!$B$15&lt;&gt;"gültig","",IF(Annahmen!$B$9=Annahmen!$D$9,Annahmen!$B$9,IF(Ziehungen!D966&lt;=(Annahmen!$C$9-Annahmen!$B$9)/(Annahmen!$D$9-Annahmen!$B$9),Annahmen!$B$9+SQRT(Ziehungen!D966*(Annahmen!$D$9-Annahmen!$B$9)*(Annahmen!$C$9-Annahmen!$B$9)),Annahmen!$D$9-SQRT((1-Ziehungen!D966)*(Annahmen!$D$9-Annahmen!$B$9)*(Annahmen!$D$9-Annahmen!$C$9)))))</x:f>
        <x:v>1834.0509752083767</x:v>
      </x:c>
      <x:c r="E966" s="18" t="n">
        <x:f>IF(Annahmen!$B$15="gültig",SUM(B966:D966),"")</x:f>
        <x:v>20977.204558255988</x:v>
      </x:c>
      <x:c r="F966" s="14" t="n">
        <x:f>IF(Annahmen!$B$15="gültig",IF(E966&gt;Annahmen!$B$12,1,0),"")</x:f>
        <x:v>1</x:v>
      </x:c>
    </x:row>
    <x:row r="967" ht="23" customHeight="1">
      <x:c r="A967" s="14" t="n">
        <x:f>Ziehungen!A967</x:f>
        <x:v>961</x:v>
      </x:c>
      <x:c r="B967" s="18" t="n">
        <x:f>IF(Annahmen!$B$15&lt;&gt;"gültig","",IF(Annahmen!$B$7=Annahmen!$D$7,Annahmen!$B$7,IF(Ziehungen!B967&lt;=(Annahmen!$C$7-Annahmen!$B$7)/(Annahmen!$D$7-Annahmen!$B$7),Annahmen!$B$7+SQRT(Ziehungen!B967*(Annahmen!$D$7-Annahmen!$B$7)*(Annahmen!$C$7-Annahmen!$B$7)),Annahmen!$D$7-SQRT((1-Ziehungen!B967)*(Annahmen!$D$7-Annahmen!$B$7)*(Annahmen!$D$7-Annahmen!$C$7)))))</x:f>
        <x:v>9429.004116478047</x:v>
      </x:c>
      <x:c r="C967" s="18" t="n">
        <x:f>IF(Annahmen!$B$15&lt;&gt;"gültig","",IF(Annahmen!$B$8=Annahmen!$D$8,Annahmen!$B$8,IF(Ziehungen!C967&lt;=(Annahmen!$C$8-Annahmen!$B$8)/(Annahmen!$D$8-Annahmen!$B$8),Annahmen!$B$8+SQRT(Ziehungen!C967*(Annahmen!$D$8-Annahmen!$B$8)*(Annahmen!$C$8-Annahmen!$B$8)),Annahmen!$D$8-SQRT((1-Ziehungen!C967)*(Annahmen!$D$8-Annahmen!$B$8)*(Annahmen!$D$8-Annahmen!$C$8)))))</x:f>
        <x:v>4971.815003385194</x:v>
      </x:c>
      <x:c r="D967" s="18" t="n">
        <x:f>IF(Annahmen!$B$15&lt;&gt;"gültig","",IF(Annahmen!$B$9=Annahmen!$D$9,Annahmen!$B$9,IF(Ziehungen!D967&lt;=(Annahmen!$C$9-Annahmen!$B$9)/(Annahmen!$D$9-Annahmen!$B$9),Annahmen!$B$9+SQRT(Ziehungen!D967*(Annahmen!$D$9-Annahmen!$B$9)*(Annahmen!$C$9-Annahmen!$B$9)),Annahmen!$D$9-SQRT((1-Ziehungen!D967)*(Annahmen!$D$9-Annahmen!$B$9)*(Annahmen!$D$9-Annahmen!$C$9)))))</x:f>
        <x:v>1094.0330356777063</x:v>
      </x:c>
      <x:c r="E967" s="18" t="n">
        <x:f>IF(Annahmen!$B$15="gültig",SUM(B967:D967),"")</x:f>
        <x:v>15494.852155540948</x:v>
      </x:c>
      <x:c r="F967" s="14" t="n">
        <x:f>IF(Annahmen!$B$15="gültig",IF(E967&gt;Annahmen!$B$12,1,0),"")</x:f>
        <x:v>0</x:v>
      </x:c>
    </x:row>
    <x:row r="968" ht="23" customHeight="1">
      <x:c r="A968" s="14" t="n">
        <x:f>Ziehungen!A968</x:f>
        <x:v>962</x:v>
      </x:c>
      <x:c r="B968" s="18" t="n">
        <x:f>IF(Annahmen!$B$15&lt;&gt;"gültig","",IF(Annahmen!$B$7=Annahmen!$D$7,Annahmen!$B$7,IF(Ziehungen!B968&lt;=(Annahmen!$C$7-Annahmen!$B$7)/(Annahmen!$D$7-Annahmen!$B$7),Annahmen!$B$7+SQRT(Ziehungen!B968*(Annahmen!$D$7-Annahmen!$B$7)*(Annahmen!$C$7-Annahmen!$B$7)),Annahmen!$D$7-SQRT((1-Ziehungen!B968)*(Annahmen!$D$7-Annahmen!$B$7)*(Annahmen!$D$7-Annahmen!$C$7)))))</x:f>
        <x:v>10180.741287613244</x:v>
      </x:c>
      <x:c r="C968" s="18" t="n">
        <x:f>IF(Annahmen!$B$15&lt;&gt;"gültig","",IF(Annahmen!$B$8=Annahmen!$D$8,Annahmen!$B$8,IF(Ziehungen!C968&lt;=(Annahmen!$C$8-Annahmen!$B$8)/(Annahmen!$D$8-Annahmen!$B$8),Annahmen!$B$8+SQRT(Ziehungen!C968*(Annahmen!$D$8-Annahmen!$B$8)*(Annahmen!$C$8-Annahmen!$B$8)),Annahmen!$D$8-SQRT((1-Ziehungen!C968)*(Annahmen!$D$8-Annahmen!$B$8)*(Annahmen!$D$8-Annahmen!$C$8)))))</x:f>
        <x:v>6416.633910574495</x:v>
      </x:c>
      <x:c r="D968" s="18" t="n">
        <x:f>IF(Annahmen!$B$15&lt;&gt;"gültig","",IF(Annahmen!$B$9=Annahmen!$D$9,Annahmen!$B$9,IF(Ziehungen!D968&lt;=(Annahmen!$C$9-Annahmen!$B$9)/(Annahmen!$D$9-Annahmen!$B$9),Annahmen!$B$9+SQRT(Ziehungen!D968*(Annahmen!$D$9-Annahmen!$B$9)*(Annahmen!$C$9-Annahmen!$B$9)),Annahmen!$D$9-SQRT((1-Ziehungen!D968)*(Annahmen!$D$9-Annahmen!$B$9)*(Annahmen!$D$9-Annahmen!$C$9)))))</x:f>
        <x:v>1242.6158576316084</x:v>
      </x:c>
      <x:c r="E968" s="18" t="n">
        <x:f>IF(Annahmen!$B$15="gültig",SUM(B968:D968),"")</x:f>
        <x:v>17839.991055819348</x:v>
      </x:c>
      <x:c r="F968" s="14" t="n">
        <x:f>IF(Annahmen!$B$15="gültig",IF(E968&gt;Annahmen!$B$12,1,0),"")</x:f>
        <x:v>0</x:v>
      </x:c>
    </x:row>
    <x:row r="969" ht="23" customHeight="1">
      <x:c r="A969" s="14" t="n">
        <x:f>Ziehungen!A969</x:f>
        <x:v>963</x:v>
      </x:c>
      <x:c r="B969" s="18" t="n">
        <x:f>IF(Annahmen!$B$15&lt;&gt;"gültig","",IF(Annahmen!$B$7=Annahmen!$D$7,Annahmen!$B$7,IF(Ziehungen!B969&lt;=(Annahmen!$C$7-Annahmen!$B$7)/(Annahmen!$D$7-Annahmen!$B$7),Annahmen!$B$7+SQRT(Ziehungen!B969*(Annahmen!$D$7-Annahmen!$B$7)*(Annahmen!$C$7-Annahmen!$B$7)),Annahmen!$D$7-SQRT((1-Ziehungen!B969)*(Annahmen!$D$7-Annahmen!$B$7)*(Annahmen!$D$7-Annahmen!$C$7)))))</x:f>
        <x:v>11881.00169413614</x:v>
      </x:c>
      <x:c r="C969" s="18" t="n">
        <x:f>IF(Annahmen!$B$15&lt;&gt;"gültig","",IF(Annahmen!$B$8=Annahmen!$D$8,Annahmen!$B$8,IF(Ziehungen!C969&lt;=(Annahmen!$C$8-Annahmen!$B$8)/(Annahmen!$D$8-Annahmen!$B$8),Annahmen!$B$8+SQRT(Ziehungen!C969*(Annahmen!$D$8-Annahmen!$B$8)*(Annahmen!$C$8-Annahmen!$B$8)),Annahmen!$D$8-SQRT((1-Ziehungen!C969)*(Annahmen!$D$8-Annahmen!$B$8)*(Annahmen!$D$8-Annahmen!$C$8)))))</x:f>
        <x:v>6704.364031306319</x:v>
      </x:c>
      <x:c r="D969" s="18" t="n">
        <x:f>IF(Annahmen!$B$15&lt;&gt;"gültig","",IF(Annahmen!$B$9=Annahmen!$D$9,Annahmen!$B$9,IF(Ziehungen!D969&lt;=(Annahmen!$C$9-Annahmen!$B$9)/(Annahmen!$D$9-Annahmen!$B$9),Annahmen!$B$9+SQRT(Ziehungen!D969*(Annahmen!$D$9-Annahmen!$B$9)*(Annahmen!$C$9-Annahmen!$B$9)),Annahmen!$D$9-SQRT((1-Ziehungen!D969)*(Annahmen!$D$9-Annahmen!$B$9)*(Annahmen!$D$9-Annahmen!$C$9)))))</x:f>
        <x:v>2733.0964620970944</x:v>
      </x:c>
      <x:c r="E969" s="18" t="n">
        <x:f>IF(Annahmen!$B$15="gültig",SUM(B969:D969),"")</x:f>
        <x:v>21318.462187539553</x:v>
      </x:c>
      <x:c r="F969" s="14" t="n">
        <x:f>IF(Annahmen!$B$15="gültig",IF(E969&gt;Annahmen!$B$12,1,0),"")</x:f>
        <x:v>1</x:v>
      </x:c>
    </x:row>
    <x:row r="970" ht="23" customHeight="1">
      <x:c r="A970" s="14" t="n">
        <x:f>Ziehungen!A970</x:f>
        <x:v>964</x:v>
      </x:c>
      <x:c r="B970" s="18" t="n">
        <x:f>IF(Annahmen!$B$15&lt;&gt;"gültig","",IF(Annahmen!$B$7=Annahmen!$D$7,Annahmen!$B$7,IF(Ziehungen!B970&lt;=(Annahmen!$C$7-Annahmen!$B$7)/(Annahmen!$D$7-Annahmen!$B$7),Annahmen!$B$7+SQRT(Ziehungen!B970*(Annahmen!$D$7-Annahmen!$B$7)*(Annahmen!$C$7-Annahmen!$B$7)),Annahmen!$D$7-SQRT((1-Ziehungen!B970)*(Annahmen!$D$7-Annahmen!$B$7)*(Annahmen!$D$7-Annahmen!$C$7)))))</x:f>
        <x:v>10249.931335705329</x:v>
      </x:c>
      <x:c r="C970" s="18" t="n">
        <x:f>IF(Annahmen!$B$15&lt;&gt;"gültig","",IF(Annahmen!$B$8=Annahmen!$D$8,Annahmen!$B$8,IF(Ziehungen!C970&lt;=(Annahmen!$C$8-Annahmen!$B$8)/(Annahmen!$D$8-Annahmen!$B$8),Annahmen!$B$8+SQRT(Ziehungen!C970*(Annahmen!$D$8-Annahmen!$B$8)*(Annahmen!$C$8-Annahmen!$B$8)),Annahmen!$D$8-SQRT((1-Ziehungen!C970)*(Annahmen!$D$8-Annahmen!$B$8)*(Annahmen!$D$8-Annahmen!$C$8)))))</x:f>
        <x:v>7109.961338838805</x:v>
      </x:c>
      <x:c r="D970" s="18" t="n">
        <x:f>IF(Annahmen!$B$15&lt;&gt;"gültig","",IF(Annahmen!$B$9=Annahmen!$D$9,Annahmen!$B$9,IF(Ziehungen!D970&lt;=(Annahmen!$C$9-Annahmen!$B$9)/(Annahmen!$D$9-Annahmen!$B$9),Annahmen!$B$9+SQRT(Ziehungen!D970*(Annahmen!$D$9-Annahmen!$B$9)*(Annahmen!$C$9-Annahmen!$B$9)),Annahmen!$D$9-SQRT((1-Ziehungen!D970)*(Annahmen!$D$9-Annahmen!$B$9)*(Annahmen!$D$9-Annahmen!$C$9)))))</x:f>
        <x:v>1936.7610975938196</x:v>
      </x:c>
      <x:c r="E970" s="18" t="n">
        <x:f>IF(Annahmen!$B$15="gültig",SUM(B970:D970),"")</x:f>
        <x:v>19296.653772137954</x:v>
      </x:c>
      <x:c r="F970" s="14" t="n">
        <x:f>IF(Annahmen!$B$15="gültig",IF(E970&gt;Annahmen!$B$12,1,0),"")</x:f>
        <x:v>0</x:v>
      </x:c>
    </x:row>
    <x:row r="971" ht="23" customHeight="1">
      <x:c r="A971" s="14" t="n">
        <x:f>Ziehungen!A971</x:f>
        <x:v>965</x:v>
      </x:c>
      <x:c r="B971" s="18" t="n">
        <x:f>IF(Annahmen!$B$15&lt;&gt;"gültig","",IF(Annahmen!$B$7=Annahmen!$D$7,Annahmen!$B$7,IF(Ziehungen!B971&lt;=(Annahmen!$C$7-Annahmen!$B$7)/(Annahmen!$D$7-Annahmen!$B$7),Annahmen!$B$7+SQRT(Ziehungen!B971*(Annahmen!$D$7-Annahmen!$B$7)*(Annahmen!$C$7-Annahmen!$B$7)),Annahmen!$D$7-SQRT((1-Ziehungen!B971)*(Annahmen!$D$7-Annahmen!$B$7)*(Annahmen!$D$7-Annahmen!$C$7)))))</x:f>
        <x:v>13780.236609684209</x:v>
      </x:c>
      <x:c r="C971" s="18" t="n">
        <x:f>IF(Annahmen!$B$15&lt;&gt;"gültig","",IF(Annahmen!$B$8=Annahmen!$D$8,Annahmen!$B$8,IF(Ziehungen!C971&lt;=(Annahmen!$C$8-Annahmen!$B$8)/(Annahmen!$D$8-Annahmen!$B$8),Annahmen!$B$8+SQRT(Ziehungen!C971*(Annahmen!$D$8-Annahmen!$B$8)*(Annahmen!$C$8-Annahmen!$B$8)),Annahmen!$D$8-SQRT((1-Ziehungen!C971)*(Annahmen!$D$8-Annahmen!$B$8)*(Annahmen!$D$8-Annahmen!$C$8)))))</x:f>
        <x:v>4546.451196837575</x:v>
      </x:c>
      <x:c r="D971" s="18" t="n">
        <x:f>IF(Annahmen!$B$15&lt;&gt;"gültig","",IF(Annahmen!$B$9=Annahmen!$D$9,Annahmen!$B$9,IF(Ziehungen!D971&lt;=(Annahmen!$C$9-Annahmen!$B$9)/(Annahmen!$D$9-Annahmen!$B$9),Annahmen!$B$9+SQRT(Ziehungen!D971*(Annahmen!$D$9-Annahmen!$B$9)*(Annahmen!$C$9-Annahmen!$B$9)),Annahmen!$D$9-SQRT((1-Ziehungen!D971)*(Annahmen!$D$9-Annahmen!$B$9)*(Annahmen!$D$9-Annahmen!$C$9)))))</x:f>
        <x:v>1665.6163722433473</x:v>
      </x:c>
      <x:c r="E971" s="18" t="n">
        <x:f>IF(Annahmen!$B$15="gültig",SUM(B971:D971),"")</x:f>
        <x:v>19992.30417876513</x:v>
      </x:c>
      <x:c r="F971" s="14" t="n">
        <x:f>IF(Annahmen!$B$15="gültig",IF(E971&gt;Annahmen!$B$12,1,0),"")</x:f>
        <x:v>0</x:v>
      </x:c>
    </x:row>
    <x:row r="972" ht="23" customHeight="1">
      <x:c r="A972" s="14" t="n">
        <x:f>Ziehungen!A972</x:f>
        <x:v>966</x:v>
      </x:c>
      <x:c r="B972" s="18" t="n">
        <x:f>IF(Annahmen!$B$15&lt;&gt;"gültig","",IF(Annahmen!$B$7=Annahmen!$D$7,Annahmen!$B$7,IF(Ziehungen!B972&lt;=(Annahmen!$C$7-Annahmen!$B$7)/(Annahmen!$D$7-Annahmen!$B$7),Annahmen!$B$7+SQRT(Ziehungen!B972*(Annahmen!$D$7-Annahmen!$B$7)*(Annahmen!$C$7-Annahmen!$B$7)),Annahmen!$D$7-SQRT((1-Ziehungen!B972)*(Annahmen!$D$7-Annahmen!$B$7)*(Annahmen!$D$7-Annahmen!$C$7)))))</x:f>
        <x:v>12120.346804436002</x:v>
      </x:c>
      <x:c r="C972" s="18" t="n">
        <x:f>IF(Annahmen!$B$15&lt;&gt;"gültig","",IF(Annahmen!$B$8=Annahmen!$D$8,Annahmen!$B$8,IF(Ziehungen!C972&lt;=(Annahmen!$C$8-Annahmen!$B$8)/(Annahmen!$D$8-Annahmen!$B$8),Annahmen!$B$8+SQRT(Ziehungen!C972*(Annahmen!$D$8-Annahmen!$B$8)*(Annahmen!$C$8-Annahmen!$B$8)),Annahmen!$D$8-SQRT((1-Ziehungen!C972)*(Annahmen!$D$8-Annahmen!$B$8)*(Annahmen!$D$8-Annahmen!$C$8)))))</x:f>
        <x:v>5075.825779336262</x:v>
      </x:c>
      <x:c r="D972" s="18" t="n">
        <x:f>IF(Annahmen!$B$15&lt;&gt;"gültig","",IF(Annahmen!$B$9=Annahmen!$D$9,Annahmen!$B$9,IF(Ziehungen!D972&lt;=(Annahmen!$C$9-Annahmen!$B$9)/(Annahmen!$D$9-Annahmen!$B$9),Annahmen!$B$9+SQRT(Ziehungen!D972*(Annahmen!$D$9-Annahmen!$B$9)*(Annahmen!$C$9-Annahmen!$B$9)),Annahmen!$D$9-SQRT((1-Ziehungen!D972)*(Annahmen!$D$9-Annahmen!$B$9)*(Annahmen!$D$9-Annahmen!$C$9)))))</x:f>
        <x:v>2589.987490074753</x:v>
      </x:c>
      <x:c r="E972" s="18" t="n">
        <x:f>IF(Annahmen!$B$15="gültig",SUM(B972:D972),"")</x:f>
        <x:v>19786.160073847015</x:v>
      </x:c>
      <x:c r="F972" s="14" t="n">
        <x:f>IF(Annahmen!$B$15="gültig",IF(E972&gt;Annahmen!$B$12,1,0),"")</x:f>
        <x:v>0</x:v>
      </x:c>
    </x:row>
    <x:row r="973" ht="23" customHeight="1">
      <x:c r="A973" s="14" t="n">
        <x:f>Ziehungen!A973</x:f>
        <x:v>967</x:v>
      </x:c>
      <x:c r="B973" s="18" t="n">
        <x:f>IF(Annahmen!$B$15&lt;&gt;"gültig","",IF(Annahmen!$B$7=Annahmen!$D$7,Annahmen!$B$7,IF(Ziehungen!B973&lt;=(Annahmen!$C$7-Annahmen!$B$7)/(Annahmen!$D$7-Annahmen!$B$7),Annahmen!$B$7+SQRT(Ziehungen!B973*(Annahmen!$D$7-Annahmen!$B$7)*(Annahmen!$C$7-Annahmen!$B$7)),Annahmen!$D$7-SQRT((1-Ziehungen!B973)*(Annahmen!$D$7-Annahmen!$B$7)*(Annahmen!$D$7-Annahmen!$C$7)))))</x:f>
        <x:v>13030.651816057882</x:v>
      </x:c>
      <x:c r="C973" s="18" t="n">
        <x:f>IF(Annahmen!$B$15&lt;&gt;"gültig","",IF(Annahmen!$B$8=Annahmen!$D$8,Annahmen!$B$8,IF(Ziehungen!C973&lt;=(Annahmen!$C$8-Annahmen!$B$8)/(Annahmen!$D$8-Annahmen!$B$8),Annahmen!$B$8+SQRT(Ziehungen!C973*(Annahmen!$D$8-Annahmen!$B$8)*(Annahmen!$C$8-Annahmen!$B$8)),Annahmen!$D$8-SQRT((1-Ziehungen!C973)*(Annahmen!$D$8-Annahmen!$B$8)*(Annahmen!$D$8-Annahmen!$C$8)))))</x:f>
        <x:v>6954.196092956097</x:v>
      </x:c>
      <x:c r="D973" s="18" t="n">
        <x:f>IF(Annahmen!$B$15&lt;&gt;"gültig","",IF(Annahmen!$B$9=Annahmen!$D$9,Annahmen!$B$9,IF(Ziehungen!D973&lt;=(Annahmen!$C$9-Annahmen!$B$9)/(Annahmen!$D$9-Annahmen!$B$9),Annahmen!$B$9+SQRT(Ziehungen!D973*(Annahmen!$D$9-Annahmen!$B$9)*(Annahmen!$C$9-Annahmen!$B$9)),Annahmen!$D$9-SQRT((1-Ziehungen!D973)*(Annahmen!$D$9-Annahmen!$B$9)*(Annahmen!$D$9-Annahmen!$C$9)))))</x:f>
        <x:v>2305.6516273722773</x:v>
      </x:c>
      <x:c r="E973" s="18" t="n">
        <x:f>IF(Annahmen!$B$15="gültig",SUM(B973:D973),"")</x:f>
        <x:v>22290.499536386258</x:v>
      </x:c>
      <x:c r="F973" s="14" t="n">
        <x:f>IF(Annahmen!$B$15="gültig",IF(E973&gt;Annahmen!$B$12,1,0),"")</x:f>
        <x:v>1</x:v>
      </x:c>
    </x:row>
    <x:row r="974" ht="23" customHeight="1">
      <x:c r="A974" s="14" t="n">
        <x:f>Ziehungen!A974</x:f>
        <x:v>968</x:v>
      </x:c>
      <x:c r="B974" s="18" t="n">
        <x:f>IF(Annahmen!$B$15&lt;&gt;"gültig","",IF(Annahmen!$B$7=Annahmen!$D$7,Annahmen!$B$7,IF(Ziehungen!B974&lt;=(Annahmen!$C$7-Annahmen!$B$7)/(Annahmen!$D$7-Annahmen!$B$7),Annahmen!$B$7+SQRT(Ziehungen!B974*(Annahmen!$D$7-Annahmen!$B$7)*(Annahmen!$C$7-Annahmen!$B$7)),Annahmen!$D$7-SQRT((1-Ziehungen!B974)*(Annahmen!$D$7-Annahmen!$B$7)*(Annahmen!$D$7-Annahmen!$C$7)))))</x:f>
        <x:v>9394.139724253115</x:v>
      </x:c>
      <x:c r="C974" s="18" t="n">
        <x:f>IF(Annahmen!$B$15&lt;&gt;"gültig","",IF(Annahmen!$B$8=Annahmen!$D$8,Annahmen!$B$8,IF(Ziehungen!C974&lt;=(Annahmen!$C$8-Annahmen!$B$8)/(Annahmen!$D$8-Annahmen!$B$8),Annahmen!$B$8+SQRT(Ziehungen!C974*(Annahmen!$D$8-Annahmen!$B$8)*(Annahmen!$C$8-Annahmen!$B$8)),Annahmen!$D$8-SQRT((1-Ziehungen!C974)*(Annahmen!$D$8-Annahmen!$B$8)*(Annahmen!$D$8-Annahmen!$C$8)))))</x:f>
        <x:v>5540.919677496626</x:v>
      </x:c>
      <x:c r="D974" s="18" t="n">
        <x:f>IF(Annahmen!$B$15&lt;&gt;"gültig","",IF(Annahmen!$B$9=Annahmen!$D$9,Annahmen!$B$9,IF(Ziehungen!D974&lt;=(Annahmen!$C$9-Annahmen!$B$9)/(Annahmen!$D$9-Annahmen!$B$9),Annahmen!$B$9+SQRT(Ziehungen!D974*(Annahmen!$D$9-Annahmen!$B$9)*(Annahmen!$C$9-Annahmen!$B$9)),Annahmen!$D$9-SQRT((1-Ziehungen!D974)*(Annahmen!$D$9-Annahmen!$B$9)*(Annahmen!$D$9-Annahmen!$C$9)))))</x:f>
        <x:v>1250.1462328509515</x:v>
      </x:c>
      <x:c r="E974" s="18" t="n">
        <x:f>IF(Annahmen!$B$15="gültig",SUM(B974:D974),"")</x:f>
        <x:v>16185.205634600692</x:v>
      </x:c>
      <x:c r="F974" s="14" t="n">
        <x:f>IF(Annahmen!$B$15="gültig",IF(E974&gt;Annahmen!$B$12,1,0),"")</x:f>
        <x:v>0</x:v>
      </x:c>
    </x:row>
    <x:row r="975" ht="23" customHeight="1">
      <x:c r="A975" s="14" t="n">
        <x:f>Ziehungen!A975</x:f>
        <x:v>969</x:v>
      </x:c>
      <x:c r="B975" s="18" t="n">
        <x:f>IF(Annahmen!$B$15&lt;&gt;"gültig","",IF(Annahmen!$B$7=Annahmen!$D$7,Annahmen!$B$7,IF(Ziehungen!B975&lt;=(Annahmen!$C$7-Annahmen!$B$7)/(Annahmen!$D$7-Annahmen!$B$7),Annahmen!$B$7+SQRT(Ziehungen!B975*(Annahmen!$D$7-Annahmen!$B$7)*(Annahmen!$C$7-Annahmen!$B$7)),Annahmen!$D$7-SQRT((1-Ziehungen!B975)*(Annahmen!$D$7-Annahmen!$B$7)*(Annahmen!$D$7-Annahmen!$C$7)))))</x:f>
        <x:v>12745.58608024438</x:v>
      </x:c>
      <x:c r="C975" s="18" t="n">
        <x:f>IF(Annahmen!$B$15&lt;&gt;"gültig","",IF(Annahmen!$B$8=Annahmen!$D$8,Annahmen!$B$8,IF(Ziehungen!C975&lt;=(Annahmen!$C$8-Annahmen!$B$8)/(Annahmen!$D$8-Annahmen!$B$8),Annahmen!$B$8+SQRT(Ziehungen!C975*(Annahmen!$D$8-Annahmen!$B$8)*(Annahmen!$C$8-Annahmen!$B$8)),Annahmen!$D$8-SQRT((1-Ziehungen!C975)*(Annahmen!$D$8-Annahmen!$B$8)*(Annahmen!$D$8-Annahmen!$C$8)))))</x:f>
        <x:v>5169.685065462073</x:v>
      </x:c>
      <x:c r="D975" s="18" t="n">
        <x:f>IF(Annahmen!$B$15&lt;&gt;"gültig","",IF(Annahmen!$B$9=Annahmen!$D$9,Annahmen!$B$9,IF(Ziehungen!D975&lt;=(Annahmen!$C$9-Annahmen!$B$9)/(Annahmen!$D$9-Annahmen!$B$9),Annahmen!$B$9+SQRT(Ziehungen!D975*(Annahmen!$D$9-Annahmen!$B$9)*(Annahmen!$C$9-Annahmen!$B$9)),Annahmen!$D$9-SQRT((1-Ziehungen!D975)*(Annahmen!$D$9-Annahmen!$B$9)*(Annahmen!$D$9-Annahmen!$C$9)))))</x:f>
        <x:v>2249.7032510915233</x:v>
      </x:c>
      <x:c r="E975" s="18" t="n">
        <x:f>IF(Annahmen!$B$15="gültig",SUM(B975:D975),"")</x:f>
        <x:v>20164.974396797978</x:v>
      </x:c>
      <x:c r="F975" s="14" t="n">
        <x:f>IF(Annahmen!$B$15="gültig",IF(E975&gt;Annahmen!$B$12,1,0),"")</x:f>
        <x:v>1</x:v>
      </x:c>
    </x:row>
    <x:row r="976" ht="23" customHeight="1">
      <x:c r="A976" s="14" t="n">
        <x:f>Ziehungen!A976</x:f>
        <x:v>970</x:v>
      </x:c>
      <x:c r="B976" s="18" t="n">
        <x:f>IF(Annahmen!$B$15&lt;&gt;"gültig","",IF(Annahmen!$B$7=Annahmen!$D$7,Annahmen!$B$7,IF(Ziehungen!B976&lt;=(Annahmen!$C$7-Annahmen!$B$7)/(Annahmen!$D$7-Annahmen!$B$7),Annahmen!$B$7+SQRT(Ziehungen!B976*(Annahmen!$D$7-Annahmen!$B$7)*(Annahmen!$C$7-Annahmen!$B$7)),Annahmen!$D$7-SQRT((1-Ziehungen!B976)*(Annahmen!$D$7-Annahmen!$B$7)*(Annahmen!$D$7-Annahmen!$C$7)))))</x:f>
        <x:v>11249.676108976879</x:v>
      </x:c>
      <x:c r="C976" s="18" t="n">
        <x:f>IF(Annahmen!$B$15&lt;&gt;"gültig","",IF(Annahmen!$B$8=Annahmen!$D$8,Annahmen!$B$8,IF(Ziehungen!C976&lt;=(Annahmen!$C$8-Annahmen!$B$8)/(Annahmen!$D$8-Annahmen!$B$8),Annahmen!$B$8+SQRT(Ziehungen!C976*(Annahmen!$D$8-Annahmen!$B$8)*(Annahmen!$C$8-Annahmen!$B$8)),Annahmen!$D$8-SQRT((1-Ziehungen!C976)*(Annahmen!$D$8-Annahmen!$B$8)*(Annahmen!$D$8-Annahmen!$C$8)))))</x:f>
        <x:v>4067.6570388167606</x:v>
      </x:c>
      <x:c r="D976" s="18" t="n">
        <x:f>IF(Annahmen!$B$15&lt;&gt;"gültig","",IF(Annahmen!$B$9=Annahmen!$D$9,Annahmen!$B$9,IF(Ziehungen!D976&lt;=(Annahmen!$C$9-Annahmen!$B$9)/(Annahmen!$D$9-Annahmen!$B$9),Annahmen!$B$9+SQRT(Ziehungen!D976*(Annahmen!$D$9-Annahmen!$B$9)*(Annahmen!$C$9-Annahmen!$B$9)),Annahmen!$D$9-SQRT((1-Ziehungen!D976)*(Annahmen!$D$9-Annahmen!$B$9)*(Annahmen!$D$9-Annahmen!$C$9)))))</x:f>
        <x:v>1711.127647015936</x:v>
      </x:c>
      <x:c r="E976" s="18" t="n">
        <x:f>IF(Annahmen!$B$15="gültig",SUM(B976:D976),"")</x:f>
        <x:v>17028.460794809576</x:v>
      </x:c>
      <x:c r="F976" s="14" t="n">
        <x:f>IF(Annahmen!$B$15="gültig",IF(E976&gt;Annahmen!$B$12,1,0),"")</x:f>
        <x:v>0</x:v>
      </x:c>
    </x:row>
    <x:row r="977" ht="23" customHeight="1">
      <x:c r="A977" s="14" t="n">
        <x:f>Ziehungen!A977</x:f>
        <x:v>971</x:v>
      </x:c>
      <x:c r="B977" s="18" t="n">
        <x:f>IF(Annahmen!$B$15&lt;&gt;"gültig","",IF(Annahmen!$B$7=Annahmen!$D$7,Annahmen!$B$7,IF(Ziehungen!B977&lt;=(Annahmen!$C$7-Annahmen!$B$7)/(Annahmen!$D$7-Annahmen!$B$7),Annahmen!$B$7+SQRT(Ziehungen!B977*(Annahmen!$D$7-Annahmen!$B$7)*(Annahmen!$C$7-Annahmen!$B$7)),Annahmen!$D$7-SQRT((1-Ziehungen!B977)*(Annahmen!$D$7-Annahmen!$B$7)*(Annahmen!$D$7-Annahmen!$C$7)))))</x:f>
        <x:v>9770.540561020722</x:v>
      </x:c>
      <x:c r="C977" s="18" t="n">
        <x:f>IF(Annahmen!$B$15&lt;&gt;"gültig","",IF(Annahmen!$B$8=Annahmen!$D$8,Annahmen!$B$8,IF(Ziehungen!C977&lt;=(Annahmen!$C$8-Annahmen!$B$8)/(Annahmen!$D$8-Annahmen!$B$8),Annahmen!$B$8+SQRT(Ziehungen!C977*(Annahmen!$D$8-Annahmen!$B$8)*(Annahmen!$C$8-Annahmen!$B$8)),Annahmen!$D$8-SQRT((1-Ziehungen!C977)*(Annahmen!$D$8-Annahmen!$B$8)*(Annahmen!$D$8-Annahmen!$C$8)))))</x:f>
        <x:v>5314.3680318770075</x:v>
      </x:c>
      <x:c r="D977" s="18" t="n">
        <x:f>IF(Annahmen!$B$15&lt;&gt;"gültig","",IF(Annahmen!$B$9=Annahmen!$D$9,Annahmen!$B$9,IF(Ziehungen!D977&lt;=(Annahmen!$C$9-Annahmen!$B$9)/(Annahmen!$D$9-Annahmen!$B$9),Annahmen!$B$9+SQRT(Ziehungen!D977*(Annahmen!$D$9-Annahmen!$B$9)*(Annahmen!$C$9-Annahmen!$B$9)),Annahmen!$D$9-SQRT((1-Ziehungen!D977)*(Annahmen!$D$9-Annahmen!$B$9)*(Annahmen!$D$9-Annahmen!$C$9)))))</x:f>
        <x:v>1312.9467019702654</x:v>
      </x:c>
      <x:c r="E977" s="18" t="n">
        <x:f>IF(Annahmen!$B$15="gültig",SUM(B977:D977),"")</x:f>
        <x:v>16397.855294867994</x:v>
      </x:c>
      <x:c r="F977" s="14" t="n">
        <x:f>IF(Annahmen!$B$15="gültig",IF(E977&gt;Annahmen!$B$12,1,0),"")</x:f>
        <x:v>0</x:v>
      </x:c>
    </x:row>
    <x:row r="978" ht="23" customHeight="1">
      <x:c r="A978" s="14" t="n">
        <x:f>Ziehungen!A978</x:f>
        <x:v>972</x:v>
      </x:c>
      <x:c r="B978" s="18" t="n">
        <x:f>IF(Annahmen!$B$15&lt;&gt;"gültig","",IF(Annahmen!$B$7=Annahmen!$D$7,Annahmen!$B$7,IF(Ziehungen!B978&lt;=(Annahmen!$C$7-Annahmen!$B$7)/(Annahmen!$D$7-Annahmen!$B$7),Annahmen!$B$7+SQRT(Ziehungen!B978*(Annahmen!$D$7-Annahmen!$B$7)*(Annahmen!$C$7-Annahmen!$B$7)),Annahmen!$D$7-SQRT((1-Ziehungen!B978)*(Annahmen!$D$7-Annahmen!$B$7)*(Annahmen!$D$7-Annahmen!$C$7)))))</x:f>
        <x:v>9656.967119034125</x:v>
      </x:c>
      <x:c r="C978" s="18" t="n">
        <x:f>IF(Annahmen!$B$15&lt;&gt;"gültig","",IF(Annahmen!$B$8=Annahmen!$D$8,Annahmen!$B$8,IF(Ziehungen!C978&lt;=(Annahmen!$C$8-Annahmen!$B$8)/(Annahmen!$D$8-Annahmen!$B$8),Annahmen!$B$8+SQRT(Ziehungen!C978*(Annahmen!$D$8-Annahmen!$B$8)*(Annahmen!$C$8-Annahmen!$B$8)),Annahmen!$D$8-SQRT((1-Ziehungen!C978)*(Annahmen!$D$8-Annahmen!$B$8)*(Annahmen!$D$8-Annahmen!$C$8)))))</x:f>
        <x:v>5795.93460953841</x:v>
      </x:c>
      <x:c r="D978" s="18" t="n">
        <x:f>IF(Annahmen!$B$15&lt;&gt;"gültig","",IF(Annahmen!$B$9=Annahmen!$D$9,Annahmen!$B$9,IF(Ziehungen!D978&lt;=(Annahmen!$C$9-Annahmen!$B$9)/(Annahmen!$D$9-Annahmen!$B$9),Annahmen!$B$9+SQRT(Ziehungen!D978*(Annahmen!$D$9-Annahmen!$B$9)*(Annahmen!$C$9-Annahmen!$B$9)),Annahmen!$D$9-SQRT((1-Ziehungen!D978)*(Annahmen!$D$9-Annahmen!$B$9)*(Annahmen!$D$9-Annahmen!$C$9)))))</x:f>
        <x:v>2519.7183894226105</x:v>
      </x:c>
      <x:c r="E978" s="18" t="n">
        <x:f>IF(Annahmen!$B$15="gültig",SUM(B978:D978),"")</x:f>
        <x:v>17972.620117995146</x:v>
      </x:c>
      <x:c r="F978" s="14" t="n">
        <x:f>IF(Annahmen!$B$15="gültig",IF(E978&gt;Annahmen!$B$12,1,0),"")</x:f>
        <x:v>0</x:v>
      </x:c>
    </x:row>
    <x:row r="979" ht="23" customHeight="1">
      <x:c r="A979" s="14" t="n">
        <x:f>Ziehungen!A979</x:f>
        <x:v>973</x:v>
      </x:c>
      <x:c r="B979" s="18" t="n">
        <x:f>IF(Annahmen!$B$15&lt;&gt;"gültig","",IF(Annahmen!$B$7=Annahmen!$D$7,Annahmen!$B$7,IF(Ziehungen!B979&lt;=(Annahmen!$C$7-Annahmen!$B$7)/(Annahmen!$D$7-Annahmen!$B$7),Annahmen!$B$7+SQRT(Ziehungen!B979*(Annahmen!$D$7-Annahmen!$B$7)*(Annahmen!$C$7-Annahmen!$B$7)),Annahmen!$D$7-SQRT((1-Ziehungen!B979)*(Annahmen!$D$7-Annahmen!$B$7)*(Annahmen!$D$7-Annahmen!$C$7)))))</x:f>
        <x:v>8543.813890318945</x:v>
      </x:c>
      <x:c r="C979" s="18" t="n">
        <x:f>IF(Annahmen!$B$15&lt;&gt;"gültig","",IF(Annahmen!$B$8=Annahmen!$D$8,Annahmen!$B$8,IF(Ziehungen!C979&lt;=(Annahmen!$C$8-Annahmen!$B$8)/(Annahmen!$D$8-Annahmen!$B$8),Annahmen!$B$8+SQRT(Ziehungen!C979*(Annahmen!$D$8-Annahmen!$B$8)*(Annahmen!$C$8-Annahmen!$B$8)),Annahmen!$D$8-SQRT((1-Ziehungen!C979)*(Annahmen!$D$8-Annahmen!$B$8)*(Annahmen!$D$8-Annahmen!$C$8)))))</x:f>
        <x:v>7523.994699354155</x:v>
      </x:c>
      <x:c r="D979" s="18" t="n">
        <x:f>IF(Annahmen!$B$15&lt;&gt;"gültig","",IF(Annahmen!$B$9=Annahmen!$D$9,Annahmen!$B$9,IF(Ziehungen!D979&lt;=(Annahmen!$C$9-Annahmen!$B$9)/(Annahmen!$D$9-Annahmen!$B$9),Annahmen!$B$9+SQRT(Ziehungen!D979*(Annahmen!$D$9-Annahmen!$B$9)*(Annahmen!$C$9-Annahmen!$B$9)),Annahmen!$D$9-SQRT((1-Ziehungen!D979)*(Annahmen!$D$9-Annahmen!$B$9)*(Annahmen!$D$9-Annahmen!$C$9)))))</x:f>
        <x:v>2812.6303829955964</x:v>
      </x:c>
      <x:c r="E979" s="18" t="n">
        <x:f>IF(Annahmen!$B$15="gültig",SUM(B979:D979),"")</x:f>
        <x:v>18880.438972668697</x:v>
      </x:c>
      <x:c r="F979" s="14" t="n">
        <x:f>IF(Annahmen!$B$15="gültig",IF(E979&gt;Annahmen!$B$12,1,0),"")</x:f>
        <x:v>0</x:v>
      </x:c>
    </x:row>
    <x:row r="980" ht="23" customHeight="1">
      <x:c r="A980" s="14" t="n">
        <x:f>Ziehungen!A980</x:f>
        <x:v>974</x:v>
      </x:c>
      <x:c r="B980" s="18" t="n">
        <x:f>IF(Annahmen!$B$15&lt;&gt;"gültig","",IF(Annahmen!$B$7=Annahmen!$D$7,Annahmen!$B$7,IF(Ziehungen!B980&lt;=(Annahmen!$C$7-Annahmen!$B$7)/(Annahmen!$D$7-Annahmen!$B$7),Annahmen!$B$7+SQRT(Ziehungen!B980*(Annahmen!$D$7-Annahmen!$B$7)*(Annahmen!$C$7-Annahmen!$B$7)),Annahmen!$D$7-SQRT((1-Ziehungen!B980)*(Annahmen!$D$7-Annahmen!$B$7)*(Annahmen!$D$7-Annahmen!$C$7)))))</x:f>
        <x:v>13838.036088253799</x:v>
      </x:c>
      <x:c r="C980" s="18" t="n">
        <x:f>IF(Annahmen!$B$15&lt;&gt;"gültig","",IF(Annahmen!$B$8=Annahmen!$D$8,Annahmen!$B$8,IF(Ziehungen!C980&lt;=(Annahmen!$C$8-Annahmen!$B$8)/(Annahmen!$D$8-Annahmen!$B$8),Annahmen!$B$8+SQRT(Ziehungen!C980*(Annahmen!$D$8-Annahmen!$B$8)*(Annahmen!$C$8-Annahmen!$B$8)),Annahmen!$D$8-SQRT((1-Ziehungen!C980)*(Annahmen!$D$8-Annahmen!$B$8)*(Annahmen!$D$8-Annahmen!$C$8)))))</x:f>
        <x:v>7706.006164605877</x:v>
      </x:c>
      <x:c r="D980" s="18" t="n">
        <x:f>IF(Annahmen!$B$15&lt;&gt;"gültig","",IF(Annahmen!$B$9=Annahmen!$D$9,Annahmen!$B$9,IF(Ziehungen!D980&lt;=(Annahmen!$C$9-Annahmen!$B$9)/(Annahmen!$D$9-Annahmen!$B$9),Annahmen!$B$9+SQRT(Ziehungen!D980*(Annahmen!$D$9-Annahmen!$B$9)*(Annahmen!$C$9-Annahmen!$B$9)),Annahmen!$D$9-SQRT((1-Ziehungen!D980)*(Annahmen!$D$9-Annahmen!$B$9)*(Annahmen!$D$9-Annahmen!$C$9)))))</x:f>
        <x:v>1321.3256223438184</x:v>
      </x:c>
      <x:c r="E980" s="18" t="n">
        <x:f>IF(Annahmen!$B$15="gültig",SUM(B980:D980),"")</x:f>
        <x:v>22865.367875203494</x:v>
      </x:c>
      <x:c r="F980" s="14" t="n">
        <x:f>IF(Annahmen!$B$15="gültig",IF(E980&gt;Annahmen!$B$12,1,0),"")</x:f>
        <x:v>1</x:v>
      </x:c>
    </x:row>
    <x:row r="981" ht="23" customHeight="1">
      <x:c r="A981" s="14" t="n">
        <x:f>Ziehungen!A981</x:f>
        <x:v>975</x:v>
      </x:c>
      <x:c r="B981" s="18" t="n">
        <x:f>IF(Annahmen!$B$15&lt;&gt;"gültig","",IF(Annahmen!$B$7=Annahmen!$D$7,Annahmen!$B$7,IF(Ziehungen!B981&lt;=(Annahmen!$C$7-Annahmen!$B$7)/(Annahmen!$D$7-Annahmen!$B$7),Annahmen!$B$7+SQRT(Ziehungen!B981*(Annahmen!$D$7-Annahmen!$B$7)*(Annahmen!$C$7-Annahmen!$B$7)),Annahmen!$D$7-SQRT((1-Ziehungen!B981)*(Annahmen!$D$7-Annahmen!$B$7)*(Annahmen!$D$7-Annahmen!$C$7)))))</x:f>
        <x:v>11940.726976566068</x:v>
      </x:c>
      <x:c r="C981" s="18" t="n">
        <x:f>IF(Annahmen!$B$15&lt;&gt;"gültig","",IF(Annahmen!$B$8=Annahmen!$D$8,Annahmen!$B$8,IF(Ziehungen!C981&lt;=(Annahmen!$C$8-Annahmen!$B$8)/(Annahmen!$D$8-Annahmen!$B$8),Annahmen!$B$8+SQRT(Ziehungen!C981*(Annahmen!$D$8-Annahmen!$B$8)*(Annahmen!$C$8-Annahmen!$B$8)),Annahmen!$D$8-SQRT((1-Ziehungen!C981)*(Annahmen!$D$8-Annahmen!$B$8)*(Annahmen!$D$8-Annahmen!$C$8)))))</x:f>
        <x:v>5762.844726921533</x:v>
      </x:c>
      <x:c r="D981" s="18" t="n">
        <x:f>IF(Annahmen!$B$15&lt;&gt;"gültig","",IF(Annahmen!$B$9=Annahmen!$D$9,Annahmen!$B$9,IF(Ziehungen!D981&lt;=(Annahmen!$C$9-Annahmen!$B$9)/(Annahmen!$D$9-Annahmen!$B$9),Annahmen!$B$9+SQRT(Ziehungen!D981*(Annahmen!$D$9-Annahmen!$B$9)*(Annahmen!$C$9-Annahmen!$B$9)),Annahmen!$D$9-SQRT((1-Ziehungen!D981)*(Annahmen!$D$9-Annahmen!$B$9)*(Annahmen!$D$9-Annahmen!$C$9)))))</x:f>
        <x:v>1726.6576223726292</x:v>
      </x:c>
      <x:c r="E981" s="18" t="n">
        <x:f>IF(Annahmen!$B$15="gültig",SUM(B981:D981),"")</x:f>
        <x:v>19430.22932586023</x:v>
      </x:c>
      <x:c r="F981" s="14" t="n">
        <x:f>IF(Annahmen!$B$15="gültig",IF(E981&gt;Annahmen!$B$12,1,0),"")</x:f>
        <x:v>0</x:v>
      </x:c>
    </x:row>
    <x:row r="982" ht="23" customHeight="1">
      <x:c r="A982" s="14" t="n">
        <x:f>Ziehungen!A982</x:f>
        <x:v>976</x:v>
      </x:c>
      <x:c r="B982" s="18" t="n">
        <x:f>IF(Annahmen!$B$15&lt;&gt;"gültig","",IF(Annahmen!$B$7=Annahmen!$D$7,Annahmen!$B$7,IF(Ziehungen!B982&lt;=(Annahmen!$C$7-Annahmen!$B$7)/(Annahmen!$D$7-Annahmen!$B$7),Annahmen!$B$7+SQRT(Ziehungen!B982*(Annahmen!$D$7-Annahmen!$B$7)*(Annahmen!$C$7-Annahmen!$B$7)),Annahmen!$D$7-SQRT((1-Ziehungen!B982)*(Annahmen!$D$7-Annahmen!$B$7)*(Annahmen!$D$7-Annahmen!$C$7)))))</x:f>
        <x:v>12163.0369805893</x:v>
      </x:c>
      <x:c r="C982" s="18" t="n">
        <x:f>IF(Annahmen!$B$15&lt;&gt;"gültig","",IF(Annahmen!$B$8=Annahmen!$D$8,Annahmen!$B$8,IF(Ziehungen!C982&lt;=(Annahmen!$C$8-Annahmen!$B$8)/(Annahmen!$D$8-Annahmen!$B$8),Annahmen!$B$8+SQRT(Ziehungen!C982*(Annahmen!$D$8-Annahmen!$B$8)*(Annahmen!$C$8-Annahmen!$B$8)),Annahmen!$D$8-SQRT((1-Ziehungen!C982)*(Annahmen!$D$8-Annahmen!$B$8)*(Annahmen!$D$8-Annahmen!$C$8)))))</x:f>
        <x:v>7269.853108450465</x:v>
      </x:c>
      <x:c r="D982" s="18" t="n">
        <x:f>IF(Annahmen!$B$15&lt;&gt;"gültig","",IF(Annahmen!$B$9=Annahmen!$D$9,Annahmen!$B$9,IF(Ziehungen!D982&lt;=(Annahmen!$C$9-Annahmen!$B$9)/(Annahmen!$D$9-Annahmen!$B$9),Annahmen!$B$9+SQRT(Ziehungen!D982*(Annahmen!$D$9-Annahmen!$B$9)*(Annahmen!$C$9-Annahmen!$B$9)),Annahmen!$D$9-SQRT((1-Ziehungen!D982)*(Annahmen!$D$9-Annahmen!$B$9)*(Annahmen!$D$9-Annahmen!$C$9)))))</x:f>
        <x:v>2434.975384684457</x:v>
      </x:c>
      <x:c r="E982" s="18" t="n">
        <x:f>IF(Annahmen!$B$15="gültig",SUM(B982:D982),"")</x:f>
        <x:v>21867.86547372422</x:v>
      </x:c>
      <x:c r="F982" s="14" t="n">
        <x:f>IF(Annahmen!$B$15="gültig",IF(E982&gt;Annahmen!$B$12,1,0),"")</x:f>
        <x:v>1</x:v>
      </x:c>
    </x:row>
    <x:row r="983" ht="23" customHeight="1">
      <x:c r="A983" s="14" t="n">
        <x:f>Ziehungen!A983</x:f>
        <x:v>977</x:v>
      </x:c>
      <x:c r="B983" s="18" t="n">
        <x:f>IF(Annahmen!$B$15&lt;&gt;"gültig","",IF(Annahmen!$B$7=Annahmen!$D$7,Annahmen!$B$7,IF(Ziehungen!B983&lt;=(Annahmen!$C$7-Annahmen!$B$7)/(Annahmen!$D$7-Annahmen!$B$7),Annahmen!$B$7+SQRT(Ziehungen!B983*(Annahmen!$D$7-Annahmen!$B$7)*(Annahmen!$C$7-Annahmen!$B$7)),Annahmen!$D$7-SQRT((1-Ziehungen!B983)*(Annahmen!$D$7-Annahmen!$B$7)*(Annahmen!$D$7-Annahmen!$C$7)))))</x:f>
        <x:v>8244.069530626046</x:v>
      </x:c>
      <x:c r="C983" s="18" t="n">
        <x:f>IF(Annahmen!$B$15&lt;&gt;"gültig","",IF(Annahmen!$B$8=Annahmen!$D$8,Annahmen!$B$8,IF(Ziehungen!C983&lt;=(Annahmen!$C$8-Annahmen!$B$8)/(Annahmen!$D$8-Annahmen!$B$8),Annahmen!$B$8+SQRT(Ziehungen!C983*(Annahmen!$D$8-Annahmen!$B$8)*(Annahmen!$C$8-Annahmen!$B$8)),Annahmen!$D$8-SQRT((1-Ziehungen!C983)*(Annahmen!$D$8-Annahmen!$B$8)*(Annahmen!$D$8-Annahmen!$C$8)))))</x:f>
        <x:v>6270.244184504213</x:v>
      </x:c>
      <x:c r="D983" s="18" t="n">
        <x:f>IF(Annahmen!$B$15&lt;&gt;"gültig","",IF(Annahmen!$B$9=Annahmen!$D$9,Annahmen!$B$9,IF(Ziehungen!D983&lt;=(Annahmen!$C$9-Annahmen!$B$9)/(Annahmen!$D$9-Annahmen!$B$9),Annahmen!$B$9+SQRT(Ziehungen!D983*(Annahmen!$D$9-Annahmen!$B$9)*(Annahmen!$C$9-Annahmen!$B$9)),Annahmen!$D$9-SQRT((1-Ziehungen!D983)*(Annahmen!$D$9-Annahmen!$B$9)*(Annahmen!$D$9-Annahmen!$C$9)))))</x:f>
        <x:v>1532.9262833042867</x:v>
      </x:c>
      <x:c r="E983" s="18" t="n">
        <x:f>IF(Annahmen!$B$15="gültig",SUM(B983:D983),"")</x:f>
        <x:v>16047.239998434545</x:v>
      </x:c>
      <x:c r="F983" s="14" t="n">
        <x:f>IF(Annahmen!$B$15="gültig",IF(E983&gt;Annahmen!$B$12,1,0),"")</x:f>
        <x:v>0</x:v>
      </x:c>
    </x:row>
    <x:row r="984" ht="23" customHeight="1">
      <x:c r="A984" s="14" t="n">
        <x:f>Ziehungen!A984</x:f>
        <x:v>978</x:v>
      </x:c>
      <x:c r="B984" s="18" t="n">
        <x:f>IF(Annahmen!$B$15&lt;&gt;"gültig","",IF(Annahmen!$B$7=Annahmen!$D$7,Annahmen!$B$7,IF(Ziehungen!B984&lt;=(Annahmen!$C$7-Annahmen!$B$7)/(Annahmen!$D$7-Annahmen!$B$7),Annahmen!$B$7+SQRT(Ziehungen!B984*(Annahmen!$D$7-Annahmen!$B$7)*(Annahmen!$C$7-Annahmen!$B$7)),Annahmen!$D$7-SQRT((1-Ziehungen!B984)*(Annahmen!$D$7-Annahmen!$B$7)*(Annahmen!$D$7-Annahmen!$C$7)))))</x:f>
        <x:v>10640.645489782897</x:v>
      </x:c>
      <x:c r="C984" s="18" t="n">
        <x:f>IF(Annahmen!$B$15&lt;&gt;"gültig","",IF(Annahmen!$B$8=Annahmen!$D$8,Annahmen!$B$8,IF(Ziehungen!C984&lt;=(Annahmen!$C$8-Annahmen!$B$8)/(Annahmen!$D$8-Annahmen!$B$8),Annahmen!$B$8+SQRT(Ziehungen!C984*(Annahmen!$D$8-Annahmen!$B$8)*(Annahmen!$C$8-Annahmen!$B$8)),Annahmen!$D$8-SQRT((1-Ziehungen!C984)*(Annahmen!$D$8-Annahmen!$B$8)*(Annahmen!$D$8-Annahmen!$C$8)))))</x:f>
        <x:v>5604.555438354058</x:v>
      </x:c>
      <x:c r="D984" s="18" t="n">
        <x:f>IF(Annahmen!$B$15&lt;&gt;"gültig","",IF(Annahmen!$B$9=Annahmen!$D$9,Annahmen!$B$9,IF(Ziehungen!D984&lt;=(Annahmen!$C$9-Annahmen!$B$9)/(Annahmen!$D$9-Annahmen!$B$9),Annahmen!$B$9+SQRT(Ziehungen!D984*(Annahmen!$D$9-Annahmen!$B$9)*(Annahmen!$C$9-Annahmen!$B$9)),Annahmen!$D$9-SQRT((1-Ziehungen!D984)*(Annahmen!$D$9-Annahmen!$B$9)*(Annahmen!$D$9-Annahmen!$C$9)))))</x:f>
        <x:v>2454.787051674593</x:v>
      </x:c>
      <x:c r="E984" s="18" t="n">
        <x:f>IF(Annahmen!$B$15="gültig",SUM(B984:D984),"")</x:f>
        <x:v>18699.987979811547</x:v>
      </x:c>
      <x:c r="F984" s="14" t="n">
        <x:f>IF(Annahmen!$B$15="gültig",IF(E984&gt;Annahmen!$B$12,1,0),"")</x:f>
        <x:v>0</x:v>
      </x:c>
    </x:row>
    <x:row r="985" ht="23" customHeight="1">
      <x:c r="A985" s="14" t="n">
        <x:f>Ziehungen!A985</x:f>
        <x:v>979</x:v>
      </x:c>
      <x:c r="B985" s="18" t="n">
        <x:f>IF(Annahmen!$B$15&lt;&gt;"gültig","",IF(Annahmen!$B$7=Annahmen!$D$7,Annahmen!$B$7,IF(Ziehungen!B985&lt;=(Annahmen!$C$7-Annahmen!$B$7)/(Annahmen!$D$7-Annahmen!$B$7),Annahmen!$B$7+SQRT(Ziehungen!B985*(Annahmen!$D$7-Annahmen!$B$7)*(Annahmen!$C$7-Annahmen!$B$7)),Annahmen!$D$7-SQRT((1-Ziehungen!B985)*(Annahmen!$D$7-Annahmen!$B$7)*(Annahmen!$D$7-Annahmen!$C$7)))))</x:f>
        <x:v>11275.518527520668</x:v>
      </x:c>
      <x:c r="C985" s="18" t="n">
        <x:f>IF(Annahmen!$B$15&lt;&gt;"gültig","",IF(Annahmen!$B$8=Annahmen!$D$8,Annahmen!$B$8,IF(Ziehungen!C985&lt;=(Annahmen!$C$8-Annahmen!$B$8)/(Annahmen!$D$8-Annahmen!$B$8),Annahmen!$B$8+SQRT(Ziehungen!C985*(Annahmen!$D$8-Annahmen!$B$8)*(Annahmen!$C$8-Annahmen!$B$8)),Annahmen!$D$8-SQRT((1-Ziehungen!C985)*(Annahmen!$D$8-Annahmen!$B$8)*(Annahmen!$D$8-Annahmen!$C$8)))))</x:f>
        <x:v>5898.286596688458</x:v>
      </x:c>
      <x:c r="D985" s="18" t="n">
        <x:f>IF(Annahmen!$B$15&lt;&gt;"gültig","",IF(Annahmen!$B$9=Annahmen!$D$9,Annahmen!$B$9,IF(Ziehungen!D985&lt;=(Annahmen!$C$9-Annahmen!$B$9)/(Annahmen!$D$9-Annahmen!$B$9),Annahmen!$B$9+SQRT(Ziehungen!D985*(Annahmen!$D$9-Annahmen!$B$9)*(Annahmen!$C$9-Annahmen!$B$9)),Annahmen!$D$9-SQRT((1-Ziehungen!D985)*(Annahmen!$D$9-Annahmen!$B$9)*(Annahmen!$D$9-Annahmen!$C$9)))))</x:f>
        <x:v>2276.270024214601</x:v>
      </x:c>
      <x:c r="E985" s="18" t="n">
        <x:f>IF(Annahmen!$B$15="gültig",SUM(B985:D985),"")</x:f>
        <x:v>19450.075148423726</x:v>
      </x:c>
      <x:c r="F985" s="14" t="n">
        <x:f>IF(Annahmen!$B$15="gültig",IF(E985&gt;Annahmen!$B$12,1,0),"")</x:f>
        <x:v>0</x:v>
      </x:c>
    </x:row>
    <x:row r="986" ht="23" customHeight="1">
      <x:c r="A986" s="14" t="n">
        <x:f>Ziehungen!A986</x:f>
        <x:v>980</x:v>
      </x:c>
      <x:c r="B986" s="18" t="n">
        <x:f>IF(Annahmen!$B$15&lt;&gt;"gültig","",IF(Annahmen!$B$7=Annahmen!$D$7,Annahmen!$B$7,IF(Ziehungen!B986&lt;=(Annahmen!$C$7-Annahmen!$B$7)/(Annahmen!$D$7-Annahmen!$B$7),Annahmen!$B$7+SQRT(Ziehungen!B986*(Annahmen!$D$7-Annahmen!$B$7)*(Annahmen!$C$7-Annahmen!$B$7)),Annahmen!$D$7-SQRT((1-Ziehungen!B986)*(Annahmen!$D$7-Annahmen!$B$7)*(Annahmen!$D$7-Annahmen!$C$7)))))</x:f>
        <x:v>8962.875252198617</x:v>
      </x:c>
      <x:c r="C986" s="18" t="n">
        <x:f>IF(Annahmen!$B$15&lt;&gt;"gültig","",IF(Annahmen!$B$8=Annahmen!$D$8,Annahmen!$B$8,IF(Ziehungen!C986&lt;=(Annahmen!$C$8-Annahmen!$B$8)/(Annahmen!$D$8-Annahmen!$B$8),Annahmen!$B$8+SQRT(Ziehungen!C986*(Annahmen!$D$8-Annahmen!$B$8)*(Annahmen!$C$8-Annahmen!$B$8)),Annahmen!$D$8-SQRT((1-Ziehungen!C986)*(Annahmen!$D$8-Annahmen!$B$8)*(Annahmen!$D$8-Annahmen!$C$8)))))</x:f>
        <x:v>5566.260185723876</x:v>
      </x:c>
      <x:c r="D986" s="18" t="n">
        <x:f>IF(Annahmen!$B$15&lt;&gt;"gültig","",IF(Annahmen!$B$9=Annahmen!$D$9,Annahmen!$B$9,IF(Ziehungen!D986&lt;=(Annahmen!$C$9-Annahmen!$B$9)/(Annahmen!$D$9-Annahmen!$B$9),Annahmen!$B$9+SQRT(Ziehungen!D986*(Annahmen!$D$9-Annahmen!$B$9)*(Annahmen!$C$9-Annahmen!$B$9)),Annahmen!$D$9-SQRT((1-Ziehungen!D986)*(Annahmen!$D$9-Annahmen!$B$9)*(Annahmen!$D$9-Annahmen!$C$9)))))</x:f>
        <x:v>1704.9374730938664</x:v>
      </x:c>
      <x:c r="E986" s="18" t="n">
        <x:f>IF(Annahmen!$B$15="gültig",SUM(B986:D986),"")</x:f>
        <x:v>16234.072911016361</x:v>
      </x:c>
      <x:c r="F986" s="14" t="n">
        <x:f>IF(Annahmen!$B$15="gültig",IF(E986&gt;Annahmen!$B$12,1,0),"")</x:f>
        <x:v>0</x:v>
      </x:c>
    </x:row>
    <x:row r="987" ht="23" customHeight="1">
      <x:c r="A987" s="14" t="n">
        <x:f>Ziehungen!A987</x:f>
        <x:v>981</x:v>
      </x:c>
      <x:c r="B987" s="18" t="n">
        <x:f>IF(Annahmen!$B$15&lt;&gt;"gültig","",IF(Annahmen!$B$7=Annahmen!$D$7,Annahmen!$B$7,IF(Ziehungen!B987&lt;=(Annahmen!$C$7-Annahmen!$B$7)/(Annahmen!$D$7-Annahmen!$B$7),Annahmen!$B$7+SQRT(Ziehungen!B987*(Annahmen!$D$7-Annahmen!$B$7)*(Annahmen!$C$7-Annahmen!$B$7)),Annahmen!$D$7-SQRT((1-Ziehungen!B987)*(Annahmen!$D$7-Annahmen!$B$7)*(Annahmen!$D$7-Annahmen!$C$7)))))</x:f>
        <x:v>12770.1119896452</x:v>
      </x:c>
      <x:c r="C987" s="18" t="n">
        <x:f>IF(Annahmen!$B$15&lt;&gt;"gültig","",IF(Annahmen!$B$8=Annahmen!$D$8,Annahmen!$B$8,IF(Ziehungen!C987&lt;=(Annahmen!$C$8-Annahmen!$B$8)/(Annahmen!$D$8-Annahmen!$B$8),Annahmen!$B$8+SQRT(Ziehungen!C987*(Annahmen!$D$8-Annahmen!$B$8)*(Annahmen!$C$8-Annahmen!$B$8)),Annahmen!$D$8-SQRT((1-Ziehungen!C987)*(Annahmen!$D$8-Annahmen!$B$8)*(Annahmen!$D$8-Annahmen!$C$8)))))</x:f>
        <x:v>7581.466116131068</x:v>
      </x:c>
      <x:c r="D987" s="18" t="n">
        <x:f>IF(Annahmen!$B$15&lt;&gt;"gültig","",IF(Annahmen!$B$9=Annahmen!$D$9,Annahmen!$B$9,IF(Ziehungen!D987&lt;=(Annahmen!$C$9-Annahmen!$B$9)/(Annahmen!$D$9-Annahmen!$B$9),Annahmen!$B$9+SQRT(Ziehungen!D987*(Annahmen!$D$9-Annahmen!$B$9)*(Annahmen!$C$9-Annahmen!$B$9)),Annahmen!$D$9-SQRT((1-Ziehungen!D987)*(Annahmen!$D$9-Annahmen!$B$9)*(Annahmen!$D$9-Annahmen!$C$9)))))</x:f>
        <x:v>1583.608481009496</x:v>
      </x:c>
      <x:c r="E987" s="18" t="n">
        <x:f>IF(Annahmen!$B$15="gültig",SUM(B987:D987),"")</x:f>
        <x:v>21935.186586785763</x:v>
      </x:c>
      <x:c r="F987" s="14" t="n">
        <x:f>IF(Annahmen!$B$15="gültig",IF(E987&gt;Annahmen!$B$12,1,0),"")</x:f>
        <x:v>1</x:v>
      </x:c>
    </x:row>
    <x:row r="988" ht="23" customHeight="1">
      <x:c r="A988" s="14" t="n">
        <x:f>Ziehungen!A988</x:f>
        <x:v>982</x:v>
      </x:c>
      <x:c r="B988" s="18" t="n">
        <x:f>IF(Annahmen!$B$15&lt;&gt;"gültig","",IF(Annahmen!$B$7=Annahmen!$D$7,Annahmen!$B$7,IF(Ziehungen!B988&lt;=(Annahmen!$C$7-Annahmen!$B$7)/(Annahmen!$D$7-Annahmen!$B$7),Annahmen!$B$7+SQRT(Ziehungen!B988*(Annahmen!$D$7-Annahmen!$B$7)*(Annahmen!$C$7-Annahmen!$B$7)),Annahmen!$D$7-SQRT((1-Ziehungen!B988)*(Annahmen!$D$7-Annahmen!$B$7)*(Annahmen!$D$7-Annahmen!$C$7)))))</x:f>
        <x:v>9805.926484003454</x:v>
      </x:c>
      <x:c r="C988" s="18" t="n">
        <x:f>IF(Annahmen!$B$15&lt;&gt;"gültig","",IF(Annahmen!$B$8=Annahmen!$D$8,Annahmen!$B$8,IF(Ziehungen!C988&lt;=(Annahmen!$C$8-Annahmen!$B$8)/(Annahmen!$D$8-Annahmen!$B$8),Annahmen!$B$8+SQRT(Ziehungen!C988*(Annahmen!$D$8-Annahmen!$B$8)*(Annahmen!$C$8-Annahmen!$B$8)),Annahmen!$D$8-SQRT((1-Ziehungen!C988)*(Annahmen!$D$8-Annahmen!$B$8)*(Annahmen!$D$8-Annahmen!$C$8)))))</x:f>
        <x:v>5507.004853776189</x:v>
      </x:c>
      <x:c r="D988" s="18" t="n">
        <x:f>IF(Annahmen!$B$15&lt;&gt;"gültig","",IF(Annahmen!$B$9=Annahmen!$D$9,Annahmen!$B$9,IF(Ziehungen!D988&lt;=(Annahmen!$C$9-Annahmen!$B$9)/(Annahmen!$D$9-Annahmen!$B$9),Annahmen!$B$9+SQRT(Ziehungen!D988*(Annahmen!$D$9-Annahmen!$B$9)*(Annahmen!$C$9-Annahmen!$B$9)),Annahmen!$D$9-SQRT((1-Ziehungen!D988)*(Annahmen!$D$9-Annahmen!$B$9)*(Annahmen!$D$9-Annahmen!$C$9)))))</x:f>
        <x:v>1463.5091588250277</x:v>
      </x:c>
      <x:c r="E988" s="18" t="n">
        <x:f>IF(Annahmen!$B$15="gültig",SUM(B988:D988),"")</x:f>
        <x:v>16776.44049660467</x:v>
      </x:c>
      <x:c r="F988" s="14" t="n">
        <x:f>IF(Annahmen!$B$15="gültig",IF(E988&gt;Annahmen!$B$12,1,0),"")</x:f>
        <x:v>0</x:v>
      </x:c>
    </x:row>
    <x:row r="989" ht="23" customHeight="1">
      <x:c r="A989" s="14" t="n">
        <x:f>Ziehungen!A989</x:f>
        <x:v>983</x:v>
      </x:c>
      <x:c r="B989" s="18" t="n">
        <x:f>IF(Annahmen!$B$15&lt;&gt;"gültig","",IF(Annahmen!$B$7=Annahmen!$D$7,Annahmen!$B$7,IF(Ziehungen!B989&lt;=(Annahmen!$C$7-Annahmen!$B$7)/(Annahmen!$D$7-Annahmen!$B$7),Annahmen!$B$7+SQRT(Ziehungen!B989*(Annahmen!$D$7-Annahmen!$B$7)*(Annahmen!$C$7-Annahmen!$B$7)),Annahmen!$D$7-SQRT((1-Ziehungen!B989)*(Annahmen!$D$7-Annahmen!$B$7)*(Annahmen!$D$7-Annahmen!$C$7)))))</x:f>
        <x:v>9094.118278311646</x:v>
      </x:c>
      <x:c r="C989" s="18" t="n">
        <x:f>IF(Annahmen!$B$15&lt;&gt;"gültig","",IF(Annahmen!$B$8=Annahmen!$D$8,Annahmen!$B$8,IF(Ziehungen!C989&lt;=(Annahmen!$C$8-Annahmen!$B$8)/(Annahmen!$D$8-Annahmen!$B$8),Annahmen!$B$8+SQRT(Ziehungen!C989*(Annahmen!$D$8-Annahmen!$B$8)*(Annahmen!$C$8-Annahmen!$B$8)),Annahmen!$D$8-SQRT((1-Ziehungen!C989)*(Annahmen!$D$8-Annahmen!$B$8)*(Annahmen!$D$8-Annahmen!$C$8)))))</x:f>
        <x:v>5509.24472772053</x:v>
      </x:c>
      <x:c r="D989" s="18" t="n">
        <x:f>IF(Annahmen!$B$15&lt;&gt;"gültig","",IF(Annahmen!$B$9=Annahmen!$D$9,Annahmen!$B$9,IF(Ziehungen!D989&lt;=(Annahmen!$C$9-Annahmen!$B$9)/(Annahmen!$D$9-Annahmen!$B$9),Annahmen!$B$9+SQRT(Ziehungen!D989*(Annahmen!$D$9-Annahmen!$B$9)*(Annahmen!$C$9-Annahmen!$B$9)),Annahmen!$D$9-SQRT((1-Ziehungen!D989)*(Annahmen!$D$9-Annahmen!$B$9)*(Annahmen!$D$9-Annahmen!$C$9)))))</x:f>
        <x:v>1850.9945481128425</x:v>
      </x:c>
      <x:c r="E989" s="18" t="n">
        <x:f>IF(Annahmen!$B$15="gültig",SUM(B989:D989),"")</x:f>
        <x:v>16454.35755414502</x:v>
      </x:c>
      <x:c r="F989" s="14" t="n">
        <x:f>IF(Annahmen!$B$15="gültig",IF(E989&gt;Annahmen!$B$12,1,0),"")</x:f>
        <x:v>0</x:v>
      </x:c>
    </x:row>
    <x:row r="990" ht="23" customHeight="1">
      <x:c r="A990" s="14" t="n">
        <x:f>Ziehungen!A990</x:f>
        <x:v>984</x:v>
      </x:c>
      <x:c r="B990" s="18" t="n">
        <x:f>IF(Annahmen!$B$15&lt;&gt;"gültig","",IF(Annahmen!$B$7=Annahmen!$D$7,Annahmen!$B$7,IF(Ziehungen!B990&lt;=(Annahmen!$C$7-Annahmen!$B$7)/(Annahmen!$D$7-Annahmen!$B$7),Annahmen!$B$7+SQRT(Ziehungen!B990*(Annahmen!$D$7-Annahmen!$B$7)*(Annahmen!$C$7-Annahmen!$B$7)),Annahmen!$D$7-SQRT((1-Ziehungen!B990)*(Annahmen!$D$7-Annahmen!$B$7)*(Annahmen!$D$7-Annahmen!$C$7)))))</x:f>
        <x:v>10207.378148813177</x:v>
      </x:c>
      <x:c r="C990" s="18" t="n">
        <x:f>IF(Annahmen!$B$15&lt;&gt;"gültig","",IF(Annahmen!$B$8=Annahmen!$D$8,Annahmen!$B$8,IF(Ziehungen!C990&lt;=(Annahmen!$C$8-Annahmen!$B$8)/(Annahmen!$D$8-Annahmen!$B$8),Annahmen!$B$8+SQRT(Ziehungen!C990*(Annahmen!$D$8-Annahmen!$B$8)*(Annahmen!$C$8-Annahmen!$B$8)),Annahmen!$D$8-SQRT((1-Ziehungen!C990)*(Annahmen!$D$8-Annahmen!$B$8)*(Annahmen!$D$8-Annahmen!$C$8)))))</x:f>
        <x:v>6161.554423400252</x:v>
      </x:c>
      <x:c r="D990" s="18" t="n">
        <x:f>IF(Annahmen!$B$15&lt;&gt;"gültig","",IF(Annahmen!$B$9=Annahmen!$D$9,Annahmen!$B$9,IF(Ziehungen!D990&lt;=(Annahmen!$C$9-Annahmen!$B$9)/(Annahmen!$D$9-Annahmen!$B$9),Annahmen!$B$9+SQRT(Ziehungen!D990*(Annahmen!$D$9-Annahmen!$B$9)*(Annahmen!$C$9-Annahmen!$B$9)),Annahmen!$D$9-SQRT((1-Ziehungen!D990)*(Annahmen!$D$9-Annahmen!$B$9)*(Annahmen!$D$9-Annahmen!$C$9)))))</x:f>
        <x:v>1367.8018914414538</x:v>
      </x:c>
      <x:c r="E990" s="18" t="n">
        <x:f>IF(Annahmen!$B$15="gültig",SUM(B990:D990),"")</x:f>
        <x:v>17736.734463654884</x:v>
      </x:c>
      <x:c r="F990" s="14" t="n">
        <x:f>IF(Annahmen!$B$15="gültig",IF(E990&gt;Annahmen!$B$12,1,0),"")</x:f>
        <x:v>0</x:v>
      </x:c>
    </x:row>
    <x:row r="991" ht="23" customHeight="1">
      <x:c r="A991" s="14" t="n">
        <x:f>Ziehungen!A991</x:f>
        <x:v>985</x:v>
      </x:c>
      <x:c r="B991" s="18" t="n">
        <x:f>IF(Annahmen!$B$15&lt;&gt;"gültig","",IF(Annahmen!$B$7=Annahmen!$D$7,Annahmen!$B$7,IF(Ziehungen!B991&lt;=(Annahmen!$C$7-Annahmen!$B$7)/(Annahmen!$D$7-Annahmen!$B$7),Annahmen!$B$7+SQRT(Ziehungen!B991*(Annahmen!$D$7-Annahmen!$B$7)*(Annahmen!$C$7-Annahmen!$B$7)),Annahmen!$D$7-SQRT((1-Ziehungen!B991)*(Annahmen!$D$7-Annahmen!$B$7)*(Annahmen!$D$7-Annahmen!$C$7)))))</x:f>
        <x:v>9539.085496177582</x:v>
      </x:c>
      <x:c r="C991" s="18" t="n">
        <x:f>IF(Annahmen!$B$15&lt;&gt;"gültig","",IF(Annahmen!$B$8=Annahmen!$D$8,Annahmen!$B$8,IF(Ziehungen!C991&lt;=(Annahmen!$C$8-Annahmen!$B$8)/(Annahmen!$D$8-Annahmen!$B$8),Annahmen!$B$8+SQRT(Ziehungen!C991*(Annahmen!$D$8-Annahmen!$B$8)*(Annahmen!$C$8-Annahmen!$B$8)),Annahmen!$D$8-SQRT((1-Ziehungen!C991)*(Annahmen!$D$8-Annahmen!$B$8)*(Annahmen!$D$8-Annahmen!$C$8)))))</x:f>
        <x:v>5183.804040406376</x:v>
      </x:c>
      <x:c r="D991" s="18" t="n">
        <x:f>IF(Annahmen!$B$15&lt;&gt;"gültig","",IF(Annahmen!$B$9=Annahmen!$D$9,Annahmen!$B$9,IF(Ziehungen!D991&lt;=(Annahmen!$C$9-Annahmen!$B$9)/(Annahmen!$D$9-Annahmen!$B$9),Annahmen!$B$9+SQRT(Ziehungen!D991*(Annahmen!$D$9-Annahmen!$B$9)*(Annahmen!$C$9-Annahmen!$B$9)),Annahmen!$D$9-SQRT((1-Ziehungen!D991)*(Annahmen!$D$9-Annahmen!$B$9)*(Annahmen!$D$9-Annahmen!$C$9)))))</x:f>
        <x:v>1278.6635981774484</x:v>
      </x:c>
      <x:c r="E991" s="18" t="n">
        <x:f>IF(Annahmen!$B$15="gültig",SUM(B991:D991),"")</x:f>
        <x:v>16001.553134761407</x:v>
      </x:c>
      <x:c r="F991" s="14" t="n">
        <x:f>IF(Annahmen!$B$15="gültig",IF(E991&gt;Annahmen!$B$12,1,0),"")</x:f>
        <x:v>0</x:v>
      </x:c>
    </x:row>
    <x:row r="992" ht="23" customHeight="1">
      <x:c r="A992" s="14" t="n">
        <x:f>Ziehungen!A992</x:f>
        <x:v>986</x:v>
      </x:c>
      <x:c r="B992" s="18" t="n">
        <x:f>IF(Annahmen!$B$15&lt;&gt;"gültig","",IF(Annahmen!$B$7=Annahmen!$D$7,Annahmen!$B$7,IF(Ziehungen!B992&lt;=(Annahmen!$C$7-Annahmen!$B$7)/(Annahmen!$D$7-Annahmen!$B$7),Annahmen!$B$7+SQRT(Ziehungen!B992*(Annahmen!$D$7-Annahmen!$B$7)*(Annahmen!$C$7-Annahmen!$B$7)),Annahmen!$D$7-SQRT((1-Ziehungen!B992)*(Annahmen!$D$7-Annahmen!$B$7)*(Annahmen!$D$7-Annahmen!$C$7)))))</x:f>
        <x:v>12279.175864100453</x:v>
      </x:c>
      <x:c r="C992" s="18" t="n">
        <x:f>IF(Annahmen!$B$15&lt;&gt;"gültig","",IF(Annahmen!$B$8=Annahmen!$D$8,Annahmen!$B$8,IF(Ziehungen!C992&lt;=(Annahmen!$C$8-Annahmen!$B$8)/(Annahmen!$D$8-Annahmen!$B$8),Annahmen!$B$8+SQRT(Ziehungen!C992*(Annahmen!$D$8-Annahmen!$B$8)*(Annahmen!$C$8-Annahmen!$B$8)),Annahmen!$D$8-SQRT((1-Ziehungen!C992)*(Annahmen!$D$8-Annahmen!$B$8)*(Annahmen!$D$8-Annahmen!$C$8)))))</x:f>
        <x:v>5894.759276581693</x:v>
      </x:c>
      <x:c r="D992" s="18" t="n">
        <x:f>IF(Annahmen!$B$15&lt;&gt;"gültig","",IF(Annahmen!$B$9=Annahmen!$D$9,Annahmen!$B$9,IF(Ziehungen!D992&lt;=(Annahmen!$C$9-Annahmen!$B$9)/(Annahmen!$D$9-Annahmen!$B$9),Annahmen!$B$9+SQRT(Ziehungen!D992*(Annahmen!$D$9-Annahmen!$B$9)*(Annahmen!$C$9-Annahmen!$B$9)),Annahmen!$D$9-SQRT((1-Ziehungen!D992)*(Annahmen!$D$9-Annahmen!$B$9)*(Annahmen!$D$9-Annahmen!$C$9)))))</x:f>
        <x:v>1412.5187681330674</x:v>
      </x:c>
      <x:c r="E992" s="18" t="n">
        <x:f>IF(Annahmen!$B$15="gültig",SUM(B992:D992),"")</x:f>
        <x:v>19586.453908815212</x:v>
      </x:c>
      <x:c r="F992" s="14" t="n">
        <x:f>IF(Annahmen!$B$15="gültig",IF(E992&gt;Annahmen!$B$12,1,0),"")</x:f>
        <x:v>0</x:v>
      </x:c>
    </x:row>
    <x:row r="993" ht="23" customHeight="1">
      <x:c r="A993" s="14" t="n">
        <x:f>Ziehungen!A993</x:f>
        <x:v>987</x:v>
      </x:c>
      <x:c r="B993" s="18" t="n">
        <x:f>IF(Annahmen!$B$15&lt;&gt;"gültig","",IF(Annahmen!$B$7=Annahmen!$D$7,Annahmen!$B$7,IF(Ziehungen!B993&lt;=(Annahmen!$C$7-Annahmen!$B$7)/(Annahmen!$D$7-Annahmen!$B$7),Annahmen!$B$7+SQRT(Ziehungen!B993*(Annahmen!$D$7-Annahmen!$B$7)*(Annahmen!$C$7-Annahmen!$B$7)),Annahmen!$D$7-SQRT((1-Ziehungen!B993)*(Annahmen!$D$7-Annahmen!$B$7)*(Annahmen!$D$7-Annahmen!$C$7)))))</x:f>
        <x:v>10321.221389841052</x:v>
      </x:c>
      <x:c r="C993" s="18" t="n">
        <x:f>IF(Annahmen!$B$15&lt;&gt;"gültig","",IF(Annahmen!$B$8=Annahmen!$D$8,Annahmen!$B$8,IF(Ziehungen!C993&lt;=(Annahmen!$C$8-Annahmen!$B$8)/(Annahmen!$D$8-Annahmen!$B$8),Annahmen!$B$8+SQRT(Ziehungen!C993*(Annahmen!$D$8-Annahmen!$B$8)*(Annahmen!$C$8-Annahmen!$B$8)),Annahmen!$D$8-SQRT((1-Ziehungen!C993)*(Annahmen!$D$8-Annahmen!$B$8)*(Annahmen!$D$8-Annahmen!$C$8)))))</x:f>
        <x:v>6019.601655459101</x:v>
      </x:c>
      <x:c r="D993" s="18" t="n">
        <x:f>IF(Annahmen!$B$15&lt;&gt;"gültig","",IF(Annahmen!$B$9=Annahmen!$D$9,Annahmen!$B$9,IF(Ziehungen!D993&lt;=(Annahmen!$C$9-Annahmen!$B$9)/(Annahmen!$D$9-Annahmen!$B$9),Annahmen!$B$9+SQRT(Ziehungen!D993*(Annahmen!$D$9-Annahmen!$B$9)*(Annahmen!$C$9-Annahmen!$B$9)),Annahmen!$D$9-SQRT((1-Ziehungen!D993)*(Annahmen!$D$9-Annahmen!$B$9)*(Annahmen!$D$9-Annahmen!$C$9)))))</x:f>
        <x:v>1708.742382848691</x:v>
      </x:c>
      <x:c r="E993" s="18" t="n">
        <x:f>IF(Annahmen!$B$15="gültig",SUM(B993:D993),"")</x:f>
        <x:v>18049.565428148842</x:v>
      </x:c>
      <x:c r="F993" s="14" t="n">
        <x:f>IF(Annahmen!$B$15="gültig",IF(E993&gt;Annahmen!$B$12,1,0),"")</x:f>
        <x:v>0</x:v>
      </x:c>
    </x:row>
    <x:row r="994" ht="23" customHeight="1">
      <x:c r="A994" s="14" t="n">
        <x:f>Ziehungen!A994</x:f>
        <x:v>988</x:v>
      </x:c>
      <x:c r="B994" s="18" t="n">
        <x:f>IF(Annahmen!$B$15&lt;&gt;"gültig","",IF(Annahmen!$B$7=Annahmen!$D$7,Annahmen!$B$7,IF(Ziehungen!B994&lt;=(Annahmen!$C$7-Annahmen!$B$7)/(Annahmen!$D$7-Annahmen!$B$7),Annahmen!$B$7+SQRT(Ziehungen!B994*(Annahmen!$D$7-Annahmen!$B$7)*(Annahmen!$C$7-Annahmen!$B$7)),Annahmen!$D$7-SQRT((1-Ziehungen!B994)*(Annahmen!$D$7-Annahmen!$B$7)*(Annahmen!$D$7-Annahmen!$C$7)))))</x:f>
        <x:v>12234.747664094943</x:v>
      </x:c>
      <x:c r="C994" s="18" t="n">
        <x:f>IF(Annahmen!$B$15&lt;&gt;"gültig","",IF(Annahmen!$B$8=Annahmen!$D$8,Annahmen!$B$8,IF(Ziehungen!C994&lt;=(Annahmen!$C$8-Annahmen!$B$8)/(Annahmen!$D$8-Annahmen!$B$8),Annahmen!$B$8+SQRT(Ziehungen!C994*(Annahmen!$D$8-Annahmen!$B$8)*(Annahmen!$C$8-Annahmen!$B$8)),Annahmen!$D$8-SQRT((1-Ziehungen!C994)*(Annahmen!$D$8-Annahmen!$B$8)*(Annahmen!$D$8-Annahmen!$C$8)))))</x:f>
        <x:v>5977.182236903709</x:v>
      </x:c>
      <x:c r="D994" s="18" t="n">
        <x:f>IF(Annahmen!$B$15&lt;&gt;"gültig","",IF(Annahmen!$B$9=Annahmen!$D$9,Annahmen!$B$9,IF(Ziehungen!D994&lt;=(Annahmen!$C$9-Annahmen!$B$9)/(Annahmen!$D$9-Annahmen!$B$9),Annahmen!$B$9+SQRT(Ziehungen!D994*(Annahmen!$D$9-Annahmen!$B$9)*(Annahmen!$C$9-Annahmen!$B$9)),Annahmen!$D$9-SQRT((1-Ziehungen!D994)*(Annahmen!$D$9-Annahmen!$B$9)*(Annahmen!$D$9-Annahmen!$C$9)))))</x:f>
        <x:v>1301.9277568992384</x:v>
      </x:c>
      <x:c r="E994" s="18" t="n">
        <x:f>IF(Annahmen!$B$15="gültig",SUM(B994:D994),"")</x:f>
        <x:v>19513.85765789789</x:v>
      </x:c>
      <x:c r="F994" s="14" t="n">
        <x:f>IF(Annahmen!$B$15="gültig",IF(E994&gt;Annahmen!$B$12,1,0),"")</x:f>
        <x:v>0</x:v>
      </x:c>
    </x:row>
    <x:row r="995" ht="23" customHeight="1">
      <x:c r="A995" s="14" t="n">
        <x:f>Ziehungen!A995</x:f>
        <x:v>989</x:v>
      </x:c>
      <x:c r="B995" s="18" t="n">
        <x:f>IF(Annahmen!$B$15&lt;&gt;"gültig","",IF(Annahmen!$B$7=Annahmen!$D$7,Annahmen!$B$7,IF(Ziehungen!B995&lt;=(Annahmen!$C$7-Annahmen!$B$7)/(Annahmen!$D$7-Annahmen!$B$7),Annahmen!$B$7+SQRT(Ziehungen!B995*(Annahmen!$D$7-Annahmen!$B$7)*(Annahmen!$C$7-Annahmen!$B$7)),Annahmen!$D$7-SQRT((1-Ziehungen!B995)*(Annahmen!$D$7-Annahmen!$B$7)*(Annahmen!$D$7-Annahmen!$C$7)))))</x:f>
        <x:v>12491.210979165384</x:v>
      </x:c>
      <x:c r="C995" s="18" t="n">
        <x:f>IF(Annahmen!$B$15&lt;&gt;"gültig","",IF(Annahmen!$B$8=Annahmen!$D$8,Annahmen!$B$8,IF(Ziehungen!C995&lt;=(Annahmen!$C$8-Annahmen!$B$8)/(Annahmen!$D$8-Annahmen!$B$8),Annahmen!$B$8+SQRT(Ziehungen!C995*(Annahmen!$D$8-Annahmen!$B$8)*(Annahmen!$C$8-Annahmen!$B$8)),Annahmen!$D$8-SQRT((1-Ziehungen!C995)*(Annahmen!$D$8-Annahmen!$B$8)*(Annahmen!$D$8-Annahmen!$C$8)))))</x:f>
        <x:v>5627.046779519234</x:v>
      </x:c>
      <x:c r="D995" s="18" t="n">
        <x:f>IF(Annahmen!$B$15&lt;&gt;"gültig","",IF(Annahmen!$B$9=Annahmen!$D$9,Annahmen!$B$9,IF(Ziehungen!D995&lt;=(Annahmen!$C$9-Annahmen!$B$9)/(Annahmen!$D$9-Annahmen!$B$9),Annahmen!$B$9+SQRT(Ziehungen!D995*(Annahmen!$D$9-Annahmen!$B$9)*(Annahmen!$C$9-Annahmen!$B$9)),Annahmen!$D$9-SQRT((1-Ziehungen!D995)*(Annahmen!$D$9-Annahmen!$B$9)*(Annahmen!$D$9-Annahmen!$C$9)))))</x:f>
        <x:v>2112.1078579988402</x:v>
      </x:c>
      <x:c r="E995" s="18" t="n">
        <x:f>IF(Annahmen!$B$15="gültig",SUM(B995:D995),"")</x:f>
        <x:v>20230.365616683455</x:v>
      </x:c>
      <x:c r="F995" s="14" t="n">
        <x:f>IF(Annahmen!$B$15="gültig",IF(E995&gt;Annahmen!$B$12,1,0),"")</x:f>
        <x:v>1</x:v>
      </x:c>
    </x:row>
    <x:row r="996" ht="23" customHeight="1">
      <x:c r="A996" s="14" t="n">
        <x:f>Ziehungen!A996</x:f>
        <x:v>990</x:v>
      </x:c>
      <x:c r="B996" s="18" t="n">
        <x:f>IF(Annahmen!$B$15&lt;&gt;"gültig","",IF(Annahmen!$B$7=Annahmen!$D$7,Annahmen!$B$7,IF(Ziehungen!B996&lt;=(Annahmen!$C$7-Annahmen!$B$7)/(Annahmen!$D$7-Annahmen!$B$7),Annahmen!$B$7+SQRT(Ziehungen!B996*(Annahmen!$D$7-Annahmen!$B$7)*(Annahmen!$C$7-Annahmen!$B$7)),Annahmen!$D$7-SQRT((1-Ziehungen!B996)*(Annahmen!$D$7-Annahmen!$B$7)*(Annahmen!$D$7-Annahmen!$C$7)))))</x:f>
        <x:v>8999.797973165008</x:v>
      </x:c>
      <x:c r="C996" s="18" t="n">
        <x:f>IF(Annahmen!$B$15&lt;&gt;"gültig","",IF(Annahmen!$B$8=Annahmen!$D$8,Annahmen!$B$8,IF(Ziehungen!C996&lt;=(Annahmen!$C$8-Annahmen!$B$8)/(Annahmen!$D$8-Annahmen!$B$8),Annahmen!$B$8+SQRT(Ziehungen!C996*(Annahmen!$D$8-Annahmen!$B$8)*(Annahmen!$C$8-Annahmen!$B$8)),Annahmen!$D$8-SQRT((1-Ziehungen!C996)*(Annahmen!$D$8-Annahmen!$B$8)*(Annahmen!$D$8-Annahmen!$C$8)))))</x:f>
        <x:v>7466.730147153997</x:v>
      </x:c>
      <x:c r="D996" s="18" t="n">
        <x:f>IF(Annahmen!$B$15&lt;&gt;"gültig","",IF(Annahmen!$B$9=Annahmen!$D$9,Annahmen!$B$9,IF(Ziehungen!D996&lt;=(Annahmen!$C$9-Annahmen!$B$9)/(Annahmen!$D$9-Annahmen!$B$9),Annahmen!$B$9+SQRT(Ziehungen!D996*(Annahmen!$D$9-Annahmen!$B$9)*(Annahmen!$C$9-Annahmen!$B$9)),Annahmen!$D$9-SQRT((1-Ziehungen!D996)*(Annahmen!$D$9-Annahmen!$B$9)*(Annahmen!$D$9-Annahmen!$C$9)))))</x:f>
        <x:v>1390.3804354698166</x:v>
      </x:c>
      <x:c r="E996" s="18" t="n">
        <x:f>IF(Annahmen!$B$15="gültig",SUM(B996:D996),"")</x:f>
        <x:v>17856.90855578882</x:v>
      </x:c>
      <x:c r="F996" s="14" t="n">
        <x:f>IF(Annahmen!$B$15="gültig",IF(E996&gt;Annahmen!$B$12,1,0),"")</x:f>
        <x:v>0</x:v>
      </x:c>
    </x:row>
    <x:row r="997" ht="23" customHeight="1">
      <x:c r="A997" s="14" t="n">
        <x:f>Ziehungen!A997</x:f>
        <x:v>991</x:v>
      </x:c>
      <x:c r="B997" s="18" t="n">
        <x:f>IF(Annahmen!$B$15&lt;&gt;"gültig","",IF(Annahmen!$B$7=Annahmen!$D$7,Annahmen!$B$7,IF(Ziehungen!B997&lt;=(Annahmen!$C$7-Annahmen!$B$7)/(Annahmen!$D$7-Annahmen!$B$7),Annahmen!$B$7+SQRT(Ziehungen!B997*(Annahmen!$D$7-Annahmen!$B$7)*(Annahmen!$C$7-Annahmen!$B$7)),Annahmen!$D$7-SQRT((1-Ziehungen!B997)*(Annahmen!$D$7-Annahmen!$B$7)*(Annahmen!$D$7-Annahmen!$C$7)))))</x:f>
        <x:v>10002.108721250373</x:v>
      </x:c>
      <x:c r="C997" s="18" t="n">
        <x:f>IF(Annahmen!$B$15&lt;&gt;"gültig","",IF(Annahmen!$B$8=Annahmen!$D$8,Annahmen!$B$8,IF(Ziehungen!C997&lt;=(Annahmen!$C$8-Annahmen!$B$8)/(Annahmen!$D$8-Annahmen!$B$8),Annahmen!$B$8+SQRT(Ziehungen!C997*(Annahmen!$D$8-Annahmen!$B$8)*(Annahmen!$C$8-Annahmen!$B$8)),Annahmen!$D$8-SQRT((1-Ziehungen!C997)*(Annahmen!$D$8-Annahmen!$B$8)*(Annahmen!$D$8-Annahmen!$C$8)))))</x:f>
        <x:v>6369.5127216268465</x:v>
      </x:c>
      <x:c r="D997" s="18" t="n">
        <x:f>IF(Annahmen!$B$15&lt;&gt;"gültig","",IF(Annahmen!$B$9=Annahmen!$D$9,Annahmen!$B$9,IF(Ziehungen!D997&lt;=(Annahmen!$C$9-Annahmen!$B$9)/(Annahmen!$D$9-Annahmen!$B$9),Annahmen!$B$9+SQRT(Ziehungen!D997*(Annahmen!$D$9-Annahmen!$B$9)*(Annahmen!$C$9-Annahmen!$B$9)),Annahmen!$D$9-SQRT((1-Ziehungen!D997)*(Annahmen!$D$9-Annahmen!$B$9)*(Annahmen!$D$9-Annahmen!$C$9)))))</x:f>
        <x:v>2208.0601878997986</x:v>
      </x:c>
      <x:c r="E997" s="18" t="n">
        <x:f>IF(Annahmen!$B$15="gültig",SUM(B997:D997),"")</x:f>
        <x:v>18579.68163077702</x:v>
      </x:c>
      <x:c r="F997" s="14" t="n">
        <x:f>IF(Annahmen!$B$15="gültig",IF(E997&gt;Annahmen!$B$12,1,0),"")</x:f>
        <x:v>0</x:v>
      </x:c>
    </x:row>
    <x:row r="998" ht="23" customHeight="1">
      <x:c r="A998" s="14" t="n">
        <x:f>Ziehungen!A998</x:f>
        <x:v>992</x:v>
      </x:c>
      <x:c r="B998" s="18" t="n">
        <x:f>IF(Annahmen!$B$15&lt;&gt;"gültig","",IF(Annahmen!$B$7=Annahmen!$D$7,Annahmen!$B$7,IF(Ziehungen!B998&lt;=(Annahmen!$C$7-Annahmen!$B$7)/(Annahmen!$D$7-Annahmen!$B$7),Annahmen!$B$7+SQRT(Ziehungen!B998*(Annahmen!$D$7-Annahmen!$B$7)*(Annahmen!$C$7-Annahmen!$B$7)),Annahmen!$D$7-SQRT((1-Ziehungen!B998)*(Annahmen!$D$7-Annahmen!$B$7)*(Annahmen!$D$7-Annahmen!$C$7)))))</x:f>
        <x:v>11014.858998713471</x:v>
      </x:c>
      <x:c r="C998" s="18" t="n">
        <x:f>IF(Annahmen!$B$15&lt;&gt;"gültig","",IF(Annahmen!$B$8=Annahmen!$D$8,Annahmen!$B$8,IF(Ziehungen!C998&lt;=(Annahmen!$C$8-Annahmen!$B$8)/(Annahmen!$D$8-Annahmen!$B$8),Annahmen!$B$8+SQRT(Ziehungen!C998*(Annahmen!$D$8-Annahmen!$B$8)*(Annahmen!$C$8-Annahmen!$B$8)),Annahmen!$D$8-SQRT((1-Ziehungen!C998)*(Annahmen!$D$8-Annahmen!$B$8)*(Annahmen!$D$8-Annahmen!$C$8)))))</x:f>
        <x:v>8230.702441212938</x:v>
      </x:c>
      <x:c r="D998" s="18" t="n">
        <x:f>IF(Annahmen!$B$15&lt;&gt;"gültig","",IF(Annahmen!$B$9=Annahmen!$D$9,Annahmen!$B$9,IF(Ziehungen!D998&lt;=(Annahmen!$C$9-Annahmen!$B$9)/(Annahmen!$D$9-Annahmen!$B$9),Annahmen!$B$9+SQRT(Ziehungen!D998*(Annahmen!$D$9-Annahmen!$B$9)*(Annahmen!$C$9-Annahmen!$B$9)),Annahmen!$D$9-SQRT((1-Ziehungen!D998)*(Annahmen!$D$9-Annahmen!$B$9)*(Annahmen!$D$9-Annahmen!$C$9)))))</x:f>
        <x:v>1795.077398625624</x:v>
      </x:c>
      <x:c r="E998" s="18" t="n">
        <x:f>IF(Annahmen!$B$15="gültig",SUM(B998:D998),"")</x:f>
        <x:v>21040.638838552033</x:v>
      </x:c>
      <x:c r="F998" s="14" t="n">
        <x:f>IF(Annahmen!$B$15="gültig",IF(E998&gt;Annahmen!$B$12,1,0),"")</x:f>
        <x:v>1</x:v>
      </x:c>
    </x:row>
    <x:row r="999" ht="23" customHeight="1">
      <x:c r="A999" s="14" t="n">
        <x:f>Ziehungen!A999</x:f>
        <x:v>993</x:v>
      </x:c>
      <x:c r="B999" s="18" t="n">
        <x:f>IF(Annahmen!$B$15&lt;&gt;"gültig","",IF(Annahmen!$B$7=Annahmen!$D$7,Annahmen!$B$7,IF(Ziehungen!B999&lt;=(Annahmen!$C$7-Annahmen!$B$7)/(Annahmen!$D$7-Annahmen!$B$7),Annahmen!$B$7+SQRT(Ziehungen!B999*(Annahmen!$D$7-Annahmen!$B$7)*(Annahmen!$C$7-Annahmen!$B$7)),Annahmen!$D$7-SQRT((1-Ziehungen!B999)*(Annahmen!$D$7-Annahmen!$B$7)*(Annahmen!$D$7-Annahmen!$C$7)))))</x:f>
        <x:v>9216.412783087935</x:v>
      </x:c>
      <x:c r="C999" s="18" t="n">
        <x:f>IF(Annahmen!$B$15&lt;&gt;"gültig","",IF(Annahmen!$B$8=Annahmen!$D$8,Annahmen!$B$8,IF(Ziehungen!C999&lt;=(Annahmen!$C$8-Annahmen!$B$8)/(Annahmen!$D$8-Annahmen!$B$8),Annahmen!$B$8+SQRT(Ziehungen!C999*(Annahmen!$D$8-Annahmen!$B$8)*(Annahmen!$C$8-Annahmen!$B$8)),Annahmen!$D$8-SQRT((1-Ziehungen!C999)*(Annahmen!$D$8-Annahmen!$B$8)*(Annahmen!$D$8-Annahmen!$C$8)))))</x:f>
        <x:v>6287.8328047815685</x:v>
      </x:c>
      <x:c r="D999" s="18" t="n">
        <x:f>IF(Annahmen!$B$15&lt;&gt;"gültig","",IF(Annahmen!$B$9=Annahmen!$D$9,Annahmen!$B$9,IF(Ziehungen!D999&lt;=(Annahmen!$C$9-Annahmen!$B$9)/(Annahmen!$D$9-Annahmen!$B$9),Annahmen!$B$9+SQRT(Ziehungen!D999*(Annahmen!$D$9-Annahmen!$B$9)*(Annahmen!$C$9-Annahmen!$B$9)),Annahmen!$D$9-SQRT((1-Ziehungen!D999)*(Annahmen!$D$9-Annahmen!$B$9)*(Annahmen!$D$9-Annahmen!$C$9)))))</x:f>
        <x:v>1902.3846017368023</x:v>
      </x:c>
      <x:c r="E999" s="18" t="n">
        <x:f>IF(Annahmen!$B$15="gültig",SUM(B999:D999),"")</x:f>
        <x:v>17406.630189606305</x:v>
      </x:c>
      <x:c r="F999" s="14" t="n">
        <x:f>IF(Annahmen!$B$15="gültig",IF(E999&gt;Annahmen!$B$12,1,0),"")</x:f>
        <x:v>0</x:v>
      </x:c>
    </x:row>
    <x:row r="1000" ht="23" customHeight="1">
      <x:c r="A1000" s="14" t="n">
        <x:f>Ziehungen!A1000</x:f>
        <x:v>994</x:v>
      </x:c>
      <x:c r="B1000" s="18" t="n">
        <x:f>IF(Annahmen!$B$15&lt;&gt;"gültig","",IF(Annahmen!$B$7=Annahmen!$D$7,Annahmen!$B$7,IF(Ziehungen!B1000&lt;=(Annahmen!$C$7-Annahmen!$B$7)/(Annahmen!$D$7-Annahmen!$B$7),Annahmen!$B$7+SQRT(Ziehungen!B1000*(Annahmen!$D$7-Annahmen!$B$7)*(Annahmen!$C$7-Annahmen!$B$7)),Annahmen!$D$7-SQRT((1-Ziehungen!B1000)*(Annahmen!$D$7-Annahmen!$B$7)*(Annahmen!$D$7-Annahmen!$C$7)))))</x:f>
        <x:v>11151.747110159742</x:v>
      </x:c>
      <x:c r="C1000" s="18" t="n">
        <x:f>IF(Annahmen!$B$15&lt;&gt;"gültig","",IF(Annahmen!$B$8=Annahmen!$D$8,Annahmen!$B$8,IF(Ziehungen!C1000&lt;=(Annahmen!$C$8-Annahmen!$B$8)/(Annahmen!$D$8-Annahmen!$B$8),Annahmen!$B$8+SQRT(Ziehungen!C1000*(Annahmen!$D$8-Annahmen!$B$8)*(Annahmen!$C$8-Annahmen!$B$8)),Annahmen!$D$8-SQRT((1-Ziehungen!C1000)*(Annahmen!$D$8-Annahmen!$B$8)*(Annahmen!$D$8-Annahmen!$C$8)))))</x:f>
        <x:v>7319.151866444507</x:v>
      </x:c>
      <x:c r="D1000" s="18" t="n">
        <x:f>IF(Annahmen!$B$15&lt;&gt;"gültig","",IF(Annahmen!$B$9=Annahmen!$D$9,Annahmen!$B$9,IF(Ziehungen!D1000&lt;=(Annahmen!$C$9-Annahmen!$B$9)/(Annahmen!$D$9-Annahmen!$B$9),Annahmen!$B$9+SQRT(Ziehungen!D1000*(Annahmen!$D$9-Annahmen!$B$9)*(Annahmen!$C$9-Annahmen!$B$9)),Annahmen!$D$9-SQRT((1-Ziehungen!D1000)*(Annahmen!$D$9-Annahmen!$B$9)*(Annahmen!$D$9-Annahmen!$C$9)))))</x:f>
        <x:v>1377.7760230552199</x:v>
      </x:c>
      <x:c r="E1000" s="18" t="n">
        <x:f>IF(Annahmen!$B$15="gültig",SUM(B1000:D1000),"")</x:f>
        <x:v>19848.67499965947</x:v>
      </x:c>
      <x:c r="F1000" s="14" t="n">
        <x:f>IF(Annahmen!$B$15="gültig",IF(E1000&gt;Annahmen!$B$12,1,0),"")</x:f>
        <x:v>0</x:v>
      </x:c>
    </x:row>
    <x:row r="1001" ht="23" customHeight="1">
      <x:c r="A1001" s="14" t="n">
        <x:f>Ziehungen!A1001</x:f>
        <x:v>995</x:v>
      </x:c>
      <x:c r="B1001" s="18" t="n">
        <x:f>IF(Annahmen!$B$15&lt;&gt;"gültig","",IF(Annahmen!$B$7=Annahmen!$D$7,Annahmen!$B$7,IF(Ziehungen!B1001&lt;=(Annahmen!$C$7-Annahmen!$B$7)/(Annahmen!$D$7-Annahmen!$B$7),Annahmen!$B$7+SQRT(Ziehungen!B1001*(Annahmen!$D$7-Annahmen!$B$7)*(Annahmen!$C$7-Annahmen!$B$7)),Annahmen!$D$7-SQRT((1-Ziehungen!B1001)*(Annahmen!$D$7-Annahmen!$B$7)*(Annahmen!$D$7-Annahmen!$C$7)))))</x:f>
        <x:v>11748.086918717916</x:v>
      </x:c>
      <x:c r="C1001" s="18" t="n">
        <x:f>IF(Annahmen!$B$15&lt;&gt;"gültig","",IF(Annahmen!$B$8=Annahmen!$D$8,Annahmen!$B$8,IF(Ziehungen!C1001&lt;=(Annahmen!$C$8-Annahmen!$B$8)/(Annahmen!$D$8-Annahmen!$B$8),Annahmen!$B$8+SQRT(Ziehungen!C1001*(Annahmen!$D$8-Annahmen!$B$8)*(Annahmen!$C$8-Annahmen!$B$8)),Annahmen!$D$8-SQRT((1-Ziehungen!C1001)*(Annahmen!$D$8-Annahmen!$B$8)*(Annahmen!$D$8-Annahmen!$C$8)))))</x:f>
        <x:v>5454.172308089827</x:v>
      </x:c>
      <x:c r="D1001" s="18" t="n">
        <x:f>IF(Annahmen!$B$15&lt;&gt;"gültig","",IF(Annahmen!$B$9=Annahmen!$D$9,Annahmen!$B$9,IF(Ziehungen!D1001&lt;=(Annahmen!$C$9-Annahmen!$B$9)/(Annahmen!$D$9-Annahmen!$B$9),Annahmen!$B$9+SQRT(Ziehungen!D1001*(Annahmen!$D$9-Annahmen!$B$9)*(Annahmen!$C$9-Annahmen!$B$9)),Annahmen!$D$9-SQRT((1-Ziehungen!D1001)*(Annahmen!$D$9-Annahmen!$B$9)*(Annahmen!$D$9-Annahmen!$C$9)))))</x:f>
        <x:v>2592.486603043966</x:v>
      </x:c>
      <x:c r="E1001" s="18" t="n">
        <x:f>IF(Annahmen!$B$15="gültig",SUM(B1001:D1001),"")</x:f>
        <x:v>19794.74582985171</x:v>
      </x:c>
      <x:c r="F1001" s="14" t="n">
        <x:f>IF(Annahmen!$B$15="gültig",IF(E1001&gt;Annahmen!$B$12,1,0),"")</x:f>
        <x:v>0</x:v>
      </x:c>
    </x:row>
    <x:row r="1002" ht="23" customHeight="1">
      <x:c r="A1002" s="14" t="n">
        <x:f>Ziehungen!A1002</x:f>
        <x:v>996</x:v>
      </x:c>
      <x:c r="B1002" s="18" t="n">
        <x:f>IF(Annahmen!$B$15&lt;&gt;"gültig","",IF(Annahmen!$B$7=Annahmen!$D$7,Annahmen!$B$7,IF(Ziehungen!B1002&lt;=(Annahmen!$C$7-Annahmen!$B$7)/(Annahmen!$D$7-Annahmen!$B$7),Annahmen!$B$7+SQRT(Ziehungen!B1002*(Annahmen!$D$7-Annahmen!$B$7)*(Annahmen!$C$7-Annahmen!$B$7)),Annahmen!$D$7-SQRT((1-Ziehungen!B1002)*(Annahmen!$D$7-Annahmen!$B$7)*(Annahmen!$D$7-Annahmen!$C$7)))))</x:f>
        <x:v>9522.532903800624</x:v>
      </x:c>
      <x:c r="C1002" s="18" t="n">
        <x:f>IF(Annahmen!$B$15&lt;&gt;"gültig","",IF(Annahmen!$B$8=Annahmen!$D$8,Annahmen!$B$8,IF(Ziehungen!C1002&lt;=(Annahmen!$C$8-Annahmen!$B$8)/(Annahmen!$D$8-Annahmen!$B$8),Annahmen!$B$8+SQRT(Ziehungen!C1002*(Annahmen!$D$8-Annahmen!$B$8)*(Annahmen!$C$8-Annahmen!$B$8)),Annahmen!$D$8-SQRT((1-Ziehungen!C1002)*(Annahmen!$D$8-Annahmen!$B$8)*(Annahmen!$D$8-Annahmen!$C$8)))))</x:f>
        <x:v>6597.802403944522</x:v>
      </x:c>
      <x:c r="D1002" s="18" t="n">
        <x:f>IF(Annahmen!$B$15&lt;&gt;"gültig","",IF(Annahmen!$B$9=Annahmen!$D$9,Annahmen!$B$9,IF(Ziehungen!D1002&lt;=(Annahmen!$C$9-Annahmen!$B$9)/(Annahmen!$D$9-Annahmen!$B$9),Annahmen!$B$9+SQRT(Ziehungen!D1002*(Annahmen!$D$9-Annahmen!$B$9)*(Annahmen!$C$9-Annahmen!$B$9)),Annahmen!$D$9-SQRT((1-Ziehungen!D1002)*(Annahmen!$D$9-Annahmen!$B$9)*(Annahmen!$D$9-Annahmen!$C$9)))))</x:f>
        <x:v>1681.7087406959856</x:v>
      </x:c>
      <x:c r="E1002" s="18" t="n">
        <x:f>IF(Annahmen!$B$15="gültig",SUM(B1002:D1002),"")</x:f>
        <x:v>17802.044048441134</x:v>
      </x:c>
      <x:c r="F1002" s="14" t="n">
        <x:f>IF(Annahmen!$B$15="gültig",IF(E1002&gt;Annahmen!$B$12,1,0),"")</x:f>
        <x:v>0</x:v>
      </x:c>
    </x:row>
    <x:row r="1003" ht="23" customHeight="1">
      <x:c r="A1003" s="14" t="n">
        <x:f>Ziehungen!A1003</x:f>
        <x:v>997</x:v>
      </x:c>
      <x:c r="B1003" s="18" t="n">
        <x:f>IF(Annahmen!$B$15&lt;&gt;"gültig","",IF(Annahmen!$B$7=Annahmen!$D$7,Annahmen!$B$7,IF(Ziehungen!B1003&lt;=(Annahmen!$C$7-Annahmen!$B$7)/(Annahmen!$D$7-Annahmen!$B$7),Annahmen!$B$7+SQRT(Ziehungen!B1003*(Annahmen!$D$7-Annahmen!$B$7)*(Annahmen!$C$7-Annahmen!$B$7)),Annahmen!$D$7-SQRT((1-Ziehungen!B1003)*(Annahmen!$D$7-Annahmen!$B$7)*(Annahmen!$D$7-Annahmen!$C$7)))))</x:f>
        <x:v>11662.897579269453</x:v>
      </x:c>
      <x:c r="C1003" s="18" t="n">
        <x:f>IF(Annahmen!$B$15&lt;&gt;"gültig","",IF(Annahmen!$B$8=Annahmen!$D$8,Annahmen!$B$8,IF(Ziehungen!C1003&lt;=(Annahmen!$C$8-Annahmen!$B$8)/(Annahmen!$D$8-Annahmen!$B$8),Annahmen!$B$8+SQRT(Ziehungen!C1003*(Annahmen!$D$8-Annahmen!$B$8)*(Annahmen!$C$8-Annahmen!$B$8)),Annahmen!$D$8-SQRT((1-Ziehungen!C1003)*(Annahmen!$D$8-Annahmen!$B$8)*(Annahmen!$D$8-Annahmen!$C$8)))))</x:f>
        <x:v>5762.559838980133</x:v>
      </x:c>
      <x:c r="D1003" s="18" t="n">
        <x:f>IF(Annahmen!$B$15&lt;&gt;"gültig","",IF(Annahmen!$B$9=Annahmen!$D$9,Annahmen!$B$9,IF(Ziehungen!D1003&lt;=(Annahmen!$C$9-Annahmen!$B$9)/(Annahmen!$D$9-Annahmen!$B$9),Annahmen!$B$9+SQRT(Ziehungen!D1003*(Annahmen!$D$9-Annahmen!$B$9)*(Annahmen!$C$9-Annahmen!$B$9)),Annahmen!$D$9-SQRT((1-Ziehungen!D1003)*(Annahmen!$D$9-Annahmen!$B$9)*(Annahmen!$D$9-Annahmen!$C$9)))))</x:f>
        <x:v>1473.3067534345053</x:v>
      </x:c>
      <x:c r="E1003" s="18" t="n">
        <x:f>IF(Annahmen!$B$15="gültig",SUM(B1003:D1003),"")</x:f>
        <x:v>18898.76417168409</x:v>
      </x:c>
      <x:c r="F1003" s="14" t="n">
        <x:f>IF(Annahmen!$B$15="gültig",IF(E1003&gt;Annahmen!$B$12,1,0),"")</x:f>
        <x:v>0</x:v>
      </x:c>
    </x:row>
    <x:row r="1004" ht="23" customHeight="1">
      <x:c r="A1004" s="14" t="n">
        <x:f>Ziehungen!A1004</x:f>
        <x:v>998</x:v>
      </x:c>
      <x:c r="B1004" s="18" t="n">
        <x:f>IF(Annahmen!$B$15&lt;&gt;"gültig","",IF(Annahmen!$B$7=Annahmen!$D$7,Annahmen!$B$7,IF(Ziehungen!B1004&lt;=(Annahmen!$C$7-Annahmen!$B$7)/(Annahmen!$D$7-Annahmen!$B$7),Annahmen!$B$7+SQRT(Ziehungen!B1004*(Annahmen!$D$7-Annahmen!$B$7)*(Annahmen!$C$7-Annahmen!$B$7)),Annahmen!$D$7-SQRT((1-Ziehungen!B1004)*(Annahmen!$D$7-Annahmen!$B$7)*(Annahmen!$D$7-Annahmen!$C$7)))))</x:f>
        <x:v>8860.863645519888</x:v>
      </x:c>
      <x:c r="C1004" s="18" t="n">
        <x:f>IF(Annahmen!$B$15&lt;&gt;"gültig","",IF(Annahmen!$B$8=Annahmen!$D$8,Annahmen!$B$8,IF(Ziehungen!C1004&lt;=(Annahmen!$C$8-Annahmen!$B$8)/(Annahmen!$D$8-Annahmen!$B$8),Annahmen!$B$8+SQRT(Ziehungen!C1004*(Annahmen!$D$8-Annahmen!$B$8)*(Annahmen!$C$8-Annahmen!$B$8)),Annahmen!$D$8-SQRT((1-Ziehungen!C1004)*(Annahmen!$D$8-Annahmen!$B$8)*(Annahmen!$D$8-Annahmen!$C$8)))))</x:f>
        <x:v>5249.702962678858</x:v>
      </x:c>
      <x:c r="D1004" s="18" t="n">
        <x:f>IF(Annahmen!$B$15&lt;&gt;"gültig","",IF(Annahmen!$B$9=Annahmen!$D$9,Annahmen!$B$9,IF(Ziehungen!D1004&lt;=(Annahmen!$C$9-Annahmen!$B$9)/(Annahmen!$D$9-Annahmen!$B$9),Annahmen!$B$9+SQRT(Ziehungen!D1004*(Annahmen!$D$9-Annahmen!$B$9)*(Annahmen!$C$9-Annahmen!$B$9)),Annahmen!$D$9-SQRT((1-Ziehungen!D1004)*(Annahmen!$D$9-Annahmen!$B$9)*(Annahmen!$D$9-Annahmen!$C$9)))))</x:f>
        <x:v>1797.2607622910064</x:v>
      </x:c>
      <x:c r="E1004" s="18" t="n">
        <x:f>IF(Annahmen!$B$15="gültig",SUM(B1004:D1004),"")</x:f>
        <x:v>15907.827370489755</x:v>
      </x:c>
      <x:c r="F1004" s="14" t="n">
        <x:f>IF(Annahmen!$B$15="gültig",IF(E1004&gt;Annahmen!$B$12,1,0),"")</x:f>
        <x:v>0</x:v>
      </x:c>
    </x:row>
    <x:row r="1005" ht="23" customHeight="1">
      <x:c r="A1005" s="14" t="n">
        <x:f>Ziehungen!A1005</x:f>
        <x:v>999</x:v>
      </x:c>
      <x:c r="B1005" s="18" t="n">
        <x:f>IF(Annahmen!$B$15&lt;&gt;"gültig","",IF(Annahmen!$B$7=Annahmen!$D$7,Annahmen!$B$7,IF(Ziehungen!B1005&lt;=(Annahmen!$C$7-Annahmen!$B$7)/(Annahmen!$D$7-Annahmen!$B$7),Annahmen!$B$7+SQRT(Ziehungen!B1005*(Annahmen!$D$7-Annahmen!$B$7)*(Annahmen!$C$7-Annahmen!$B$7)),Annahmen!$D$7-SQRT((1-Ziehungen!B1005)*(Annahmen!$D$7-Annahmen!$B$7)*(Annahmen!$D$7-Annahmen!$C$7)))))</x:f>
        <x:v>9928.77742882086</x:v>
      </x:c>
      <x:c r="C1005" s="18" t="n">
        <x:f>IF(Annahmen!$B$15&lt;&gt;"gültig","",IF(Annahmen!$B$8=Annahmen!$D$8,Annahmen!$B$8,IF(Ziehungen!C1005&lt;=(Annahmen!$C$8-Annahmen!$B$8)/(Annahmen!$D$8-Annahmen!$B$8),Annahmen!$B$8+SQRT(Ziehungen!C1005*(Annahmen!$D$8-Annahmen!$B$8)*(Annahmen!$C$8-Annahmen!$B$8)),Annahmen!$D$8-SQRT((1-Ziehungen!C1005)*(Annahmen!$D$8-Annahmen!$B$8)*(Annahmen!$D$8-Annahmen!$C$8)))))</x:f>
        <x:v>4904.838004244068</x:v>
      </x:c>
      <x:c r="D1005" s="18" t="n">
        <x:f>IF(Annahmen!$B$15&lt;&gt;"gültig","",IF(Annahmen!$B$9=Annahmen!$D$9,Annahmen!$B$9,IF(Ziehungen!D1005&lt;=(Annahmen!$C$9-Annahmen!$B$9)/(Annahmen!$D$9-Annahmen!$B$9),Annahmen!$B$9+SQRT(Ziehungen!D1005*(Annahmen!$D$9-Annahmen!$B$9)*(Annahmen!$C$9-Annahmen!$B$9)),Annahmen!$D$9-SQRT((1-Ziehungen!D1005)*(Annahmen!$D$9-Annahmen!$B$9)*(Annahmen!$D$9-Annahmen!$C$9)))))</x:f>
        <x:v>2072.46154363011</x:v>
      </x:c>
      <x:c r="E1005" s="18" t="n">
        <x:f>IF(Annahmen!$B$15="gültig",SUM(B1005:D1005),"")</x:f>
        <x:v>16906.07697669504</x:v>
      </x:c>
      <x:c r="F1005" s="14" t="n">
        <x:f>IF(Annahmen!$B$15="gültig",IF(E1005&gt;Annahmen!$B$12,1,0),"")</x:f>
        <x:v>0</x:v>
      </x:c>
    </x:row>
    <x:row r="1006" ht="23" customHeight="1">
      <x:c r="A1006" s="14" t="n">
        <x:f>Ziehungen!A1006</x:f>
        <x:v>1000</x:v>
      </x:c>
      <x:c r="B1006" s="18" t="n">
        <x:f>IF(Annahmen!$B$15&lt;&gt;"gültig","",IF(Annahmen!$B$7=Annahmen!$D$7,Annahmen!$B$7,IF(Ziehungen!B1006&lt;=(Annahmen!$C$7-Annahmen!$B$7)/(Annahmen!$D$7-Annahmen!$B$7),Annahmen!$B$7+SQRT(Ziehungen!B1006*(Annahmen!$D$7-Annahmen!$B$7)*(Annahmen!$C$7-Annahmen!$B$7)),Annahmen!$D$7-SQRT((1-Ziehungen!B1006)*(Annahmen!$D$7-Annahmen!$B$7)*(Annahmen!$D$7-Annahmen!$C$7)))))</x:f>
        <x:v>10784.601305651202</x:v>
      </x:c>
      <x:c r="C1006" s="18" t="n">
        <x:f>IF(Annahmen!$B$15&lt;&gt;"gültig","",IF(Annahmen!$B$8=Annahmen!$D$8,Annahmen!$B$8,IF(Ziehungen!C1006&lt;=(Annahmen!$C$8-Annahmen!$B$8)/(Annahmen!$D$8-Annahmen!$B$8),Annahmen!$B$8+SQRT(Ziehungen!C1006*(Annahmen!$D$8-Annahmen!$B$8)*(Annahmen!$C$8-Annahmen!$B$8)),Annahmen!$D$8-SQRT((1-Ziehungen!C1006)*(Annahmen!$D$8-Annahmen!$B$8)*(Annahmen!$D$8-Annahmen!$C$8)))))</x:f>
        <x:v>6114.134318251772</x:v>
      </x:c>
      <x:c r="D1006" s="18" t="n">
        <x:f>IF(Annahmen!$B$15&lt;&gt;"gültig","",IF(Annahmen!$B$9=Annahmen!$D$9,Annahmen!$B$9,IF(Ziehungen!D1006&lt;=(Annahmen!$C$9-Annahmen!$B$9)/(Annahmen!$D$9-Annahmen!$B$9),Annahmen!$B$9+SQRT(Ziehungen!D1006*(Annahmen!$D$9-Annahmen!$B$9)*(Annahmen!$C$9-Annahmen!$B$9)),Annahmen!$D$9-SQRT((1-Ziehungen!D1006)*(Annahmen!$D$9-Annahmen!$B$9)*(Annahmen!$D$9-Annahmen!$C$9)))))</x:f>
        <x:v>1545.3301834211065</x:v>
      </x:c>
      <x:c r="E1006" s="18" t="n">
        <x:f>IF(Annahmen!$B$15="gültig",SUM(B1006:D1006),"")</x:f>
        <x:v>18444.06580732408</x:v>
      </x:c>
      <x:c r="F1006" s="14" t="n">
        <x:f>IF(Annahmen!$B$15="gültig",IF(E1006&gt;Annahmen!$B$12,1,0),"")</x:f>
        <x:v>0</x:v>
      </x:c>
    </x:row>
    <x:row r="1007" ht="23" customHeight="1">
      <x:c r="A1007" s="14" t="n">
        <x:f>Ziehungen!A1007</x:f>
        <x:v>1001</x:v>
      </x:c>
      <x:c r="B1007" s="18" t="n">
        <x:f>IF(Annahmen!$B$15&lt;&gt;"gültig","",IF(Annahmen!$B$7=Annahmen!$D$7,Annahmen!$B$7,IF(Ziehungen!B1007&lt;=(Annahmen!$C$7-Annahmen!$B$7)/(Annahmen!$D$7-Annahmen!$B$7),Annahmen!$B$7+SQRT(Ziehungen!B1007*(Annahmen!$D$7-Annahmen!$B$7)*(Annahmen!$C$7-Annahmen!$B$7)),Annahmen!$D$7-SQRT((1-Ziehungen!B1007)*(Annahmen!$D$7-Annahmen!$B$7)*(Annahmen!$D$7-Annahmen!$C$7)))))</x:f>
        <x:v>8871.146475528398</x:v>
      </x:c>
      <x:c r="C1007" s="18" t="n">
        <x:f>IF(Annahmen!$B$15&lt;&gt;"gültig","",IF(Annahmen!$B$8=Annahmen!$D$8,Annahmen!$B$8,IF(Ziehungen!C1007&lt;=(Annahmen!$C$8-Annahmen!$B$8)/(Annahmen!$D$8-Annahmen!$B$8),Annahmen!$B$8+SQRT(Ziehungen!C1007*(Annahmen!$D$8-Annahmen!$B$8)*(Annahmen!$C$8-Annahmen!$B$8)),Annahmen!$D$8-SQRT((1-Ziehungen!C1007)*(Annahmen!$D$8-Annahmen!$B$8)*(Annahmen!$D$8-Annahmen!$C$8)))))</x:f>
        <x:v>7577.614649733671</x:v>
      </x:c>
      <x:c r="D1007" s="18" t="n">
        <x:f>IF(Annahmen!$B$15&lt;&gt;"gültig","",IF(Annahmen!$B$9=Annahmen!$D$9,Annahmen!$B$9,IF(Ziehungen!D1007&lt;=(Annahmen!$C$9-Annahmen!$B$9)/(Annahmen!$D$9-Annahmen!$B$9),Annahmen!$B$9+SQRT(Ziehungen!D1007*(Annahmen!$D$9-Annahmen!$B$9)*(Annahmen!$C$9-Annahmen!$B$9)),Annahmen!$D$9-SQRT((1-Ziehungen!D1007)*(Annahmen!$D$9-Annahmen!$B$9)*(Annahmen!$D$9-Annahmen!$C$9)))))</x:f>
        <x:v>1441.2571616495388</x:v>
      </x:c>
      <x:c r="E1007" s="18" t="n">
        <x:f>IF(Annahmen!$B$15="gültig",SUM(B1007:D1007),"")</x:f>
        <x:v>17890.01828691161</x:v>
      </x:c>
      <x:c r="F1007" s="14" t="n">
        <x:f>IF(Annahmen!$B$15="gültig",IF(E1007&gt;Annahmen!$B$12,1,0),"")</x:f>
        <x:v>0</x:v>
      </x:c>
    </x:row>
    <x:row r="1008" ht="23" customHeight="1">
      <x:c r="A1008" s="14" t="n">
        <x:f>Ziehungen!A1008</x:f>
        <x:v>1002</x:v>
      </x:c>
      <x:c r="B1008" s="18" t="n">
        <x:f>IF(Annahmen!$B$15&lt;&gt;"gültig","",IF(Annahmen!$B$7=Annahmen!$D$7,Annahmen!$B$7,IF(Ziehungen!B1008&lt;=(Annahmen!$C$7-Annahmen!$B$7)/(Annahmen!$D$7-Annahmen!$B$7),Annahmen!$B$7+SQRT(Ziehungen!B1008*(Annahmen!$D$7-Annahmen!$B$7)*(Annahmen!$C$7-Annahmen!$B$7)),Annahmen!$D$7-SQRT((1-Ziehungen!B1008)*(Annahmen!$D$7-Annahmen!$B$7)*(Annahmen!$D$7-Annahmen!$C$7)))))</x:f>
        <x:v>9725.483513643667</x:v>
      </x:c>
      <x:c r="C1008" s="18" t="n">
        <x:f>IF(Annahmen!$B$15&lt;&gt;"gültig","",IF(Annahmen!$B$8=Annahmen!$D$8,Annahmen!$B$8,IF(Ziehungen!C1008&lt;=(Annahmen!$C$8-Annahmen!$B$8)/(Annahmen!$D$8-Annahmen!$B$8),Annahmen!$B$8+SQRT(Ziehungen!C1008*(Annahmen!$D$8-Annahmen!$B$8)*(Annahmen!$C$8-Annahmen!$B$8)),Annahmen!$D$8-SQRT((1-Ziehungen!C1008)*(Annahmen!$D$8-Annahmen!$B$8)*(Annahmen!$D$8-Annahmen!$C$8)))))</x:f>
        <x:v>6190.079976742669</x:v>
      </x:c>
      <x:c r="D1008" s="18" t="n">
        <x:f>IF(Annahmen!$B$15&lt;&gt;"gültig","",IF(Annahmen!$B$9=Annahmen!$D$9,Annahmen!$B$9,IF(Ziehungen!D1008&lt;=(Annahmen!$C$9-Annahmen!$B$9)/(Annahmen!$D$9-Annahmen!$B$9),Annahmen!$B$9+SQRT(Ziehungen!D1008*(Annahmen!$D$9-Annahmen!$B$9)*(Annahmen!$C$9-Annahmen!$B$9)),Annahmen!$D$9-SQRT((1-Ziehungen!D1008)*(Annahmen!$D$9-Annahmen!$B$9)*(Annahmen!$D$9-Annahmen!$C$9)))))</x:f>
        <x:v>1799.7723020514632</x:v>
      </x:c>
      <x:c r="E1008" s="18" t="n">
        <x:f>IF(Annahmen!$B$15="gültig",SUM(B1008:D1008),"")</x:f>
        <x:v>17715.3357924378</x:v>
      </x:c>
      <x:c r="F1008" s="14" t="n">
        <x:f>IF(Annahmen!$B$15="gültig",IF(E1008&gt;Annahmen!$B$12,1,0),"")</x:f>
        <x:v>0</x:v>
      </x:c>
    </x:row>
    <x:row r="1009" ht="23" customHeight="1">
      <x:c r="A1009" s="14" t="n">
        <x:f>Ziehungen!A1009</x:f>
        <x:v>1003</x:v>
      </x:c>
      <x:c r="B1009" s="18" t="n">
        <x:f>IF(Annahmen!$B$15&lt;&gt;"gültig","",IF(Annahmen!$B$7=Annahmen!$D$7,Annahmen!$B$7,IF(Ziehungen!B1009&lt;=(Annahmen!$C$7-Annahmen!$B$7)/(Annahmen!$D$7-Annahmen!$B$7),Annahmen!$B$7+SQRT(Ziehungen!B1009*(Annahmen!$D$7-Annahmen!$B$7)*(Annahmen!$C$7-Annahmen!$B$7)),Annahmen!$D$7-SQRT((1-Ziehungen!B1009)*(Annahmen!$D$7-Annahmen!$B$7)*(Annahmen!$D$7-Annahmen!$C$7)))))</x:f>
        <x:v>10353.486970570695</x:v>
      </x:c>
      <x:c r="C1009" s="18" t="n">
        <x:f>IF(Annahmen!$B$15&lt;&gt;"gültig","",IF(Annahmen!$B$8=Annahmen!$D$8,Annahmen!$B$8,IF(Ziehungen!C1009&lt;=(Annahmen!$C$8-Annahmen!$B$8)/(Annahmen!$D$8-Annahmen!$B$8),Annahmen!$B$8+SQRT(Ziehungen!C1009*(Annahmen!$D$8-Annahmen!$B$8)*(Annahmen!$C$8-Annahmen!$B$8)),Annahmen!$D$8-SQRT((1-Ziehungen!C1009)*(Annahmen!$D$8-Annahmen!$B$8)*(Annahmen!$D$8-Annahmen!$C$8)))))</x:f>
        <x:v>5975.144100173624</x:v>
      </x:c>
      <x:c r="D1009" s="18" t="n">
        <x:f>IF(Annahmen!$B$15&lt;&gt;"gültig","",IF(Annahmen!$B$9=Annahmen!$D$9,Annahmen!$B$9,IF(Ziehungen!D1009&lt;=(Annahmen!$C$9-Annahmen!$B$9)/(Annahmen!$D$9-Annahmen!$B$9),Annahmen!$B$9+SQRT(Ziehungen!D1009*(Annahmen!$D$9-Annahmen!$B$9)*(Annahmen!$C$9-Annahmen!$B$9)),Annahmen!$D$9-SQRT((1-Ziehungen!D1009)*(Annahmen!$D$9-Annahmen!$B$9)*(Annahmen!$D$9-Annahmen!$C$9)))))</x:f>
        <x:v>1864.21461471427</x:v>
      </x:c>
      <x:c r="E1009" s="18" t="n">
        <x:f>IF(Annahmen!$B$15="gültig",SUM(B1009:D1009),"")</x:f>
        <x:v>18192.84568545859</x:v>
      </x:c>
      <x:c r="F1009" s="14" t="n">
        <x:f>IF(Annahmen!$B$15="gültig",IF(E1009&gt;Annahmen!$B$12,1,0),"")</x:f>
        <x:v>0</x:v>
      </x:c>
    </x:row>
    <x:row r="1010" ht="23" customHeight="1">
      <x:c r="A1010" s="14" t="n">
        <x:f>Ziehungen!A1010</x:f>
        <x:v>1004</x:v>
      </x:c>
      <x:c r="B1010" s="18" t="n">
        <x:f>IF(Annahmen!$B$15&lt;&gt;"gültig","",IF(Annahmen!$B$7=Annahmen!$D$7,Annahmen!$B$7,IF(Ziehungen!B1010&lt;=(Annahmen!$C$7-Annahmen!$B$7)/(Annahmen!$D$7-Annahmen!$B$7),Annahmen!$B$7+SQRT(Ziehungen!B1010*(Annahmen!$D$7-Annahmen!$B$7)*(Annahmen!$C$7-Annahmen!$B$7)),Annahmen!$D$7-SQRT((1-Ziehungen!B1010)*(Annahmen!$D$7-Annahmen!$B$7)*(Annahmen!$D$7-Annahmen!$C$7)))))</x:f>
        <x:v>13498.750869546311</x:v>
      </x:c>
      <x:c r="C1010" s="18" t="n">
        <x:f>IF(Annahmen!$B$15&lt;&gt;"gültig","",IF(Annahmen!$B$8=Annahmen!$D$8,Annahmen!$B$8,IF(Ziehungen!C1010&lt;=(Annahmen!$C$8-Annahmen!$B$8)/(Annahmen!$D$8-Annahmen!$B$8),Annahmen!$B$8+SQRT(Ziehungen!C1010*(Annahmen!$D$8-Annahmen!$B$8)*(Annahmen!$C$8-Annahmen!$B$8)),Annahmen!$D$8-SQRT((1-Ziehungen!C1010)*(Annahmen!$D$8-Annahmen!$B$8)*(Annahmen!$D$8-Annahmen!$C$8)))))</x:f>
        <x:v>4489.672969852906</x:v>
      </x:c>
      <x:c r="D1010" s="18" t="n">
        <x:f>IF(Annahmen!$B$15&lt;&gt;"gültig","",IF(Annahmen!$B$9=Annahmen!$D$9,Annahmen!$B$9,IF(Ziehungen!D1010&lt;=(Annahmen!$C$9-Annahmen!$B$9)/(Annahmen!$D$9-Annahmen!$B$9),Annahmen!$B$9+SQRT(Ziehungen!D1010*(Annahmen!$D$9-Annahmen!$B$9)*(Annahmen!$C$9-Annahmen!$B$9)),Annahmen!$D$9-SQRT((1-Ziehungen!D1010)*(Annahmen!$D$9-Annahmen!$B$9)*(Annahmen!$D$9-Annahmen!$C$9)))))</x:f>
        <x:v>1109.6082030916475</x:v>
      </x:c>
      <x:c r="E1010" s="18" t="n">
        <x:f>IF(Annahmen!$B$15="gültig",SUM(B1010:D1010),"")</x:f>
        <x:v>19098.032042490864</x:v>
      </x:c>
      <x:c r="F1010" s="14" t="n">
        <x:f>IF(Annahmen!$B$15="gültig",IF(E1010&gt;Annahmen!$B$12,1,0),"")</x:f>
        <x:v>0</x:v>
      </x:c>
    </x:row>
    <x:row r="1011" ht="23" customHeight="1">
      <x:c r="A1011" s="14" t="n">
        <x:f>Ziehungen!A1011</x:f>
        <x:v>1005</x:v>
      </x:c>
      <x:c r="B1011" s="18" t="n">
        <x:f>IF(Annahmen!$B$15&lt;&gt;"gültig","",IF(Annahmen!$B$7=Annahmen!$D$7,Annahmen!$B$7,IF(Ziehungen!B1011&lt;=(Annahmen!$C$7-Annahmen!$B$7)/(Annahmen!$D$7-Annahmen!$B$7),Annahmen!$B$7+SQRT(Ziehungen!B1011*(Annahmen!$D$7-Annahmen!$B$7)*(Annahmen!$C$7-Annahmen!$B$7)),Annahmen!$D$7-SQRT((1-Ziehungen!B1011)*(Annahmen!$D$7-Annahmen!$B$7)*(Annahmen!$D$7-Annahmen!$C$7)))))</x:f>
        <x:v>10460.356862208384</x:v>
      </x:c>
      <x:c r="C1011" s="18" t="n">
        <x:f>IF(Annahmen!$B$15&lt;&gt;"gültig","",IF(Annahmen!$B$8=Annahmen!$D$8,Annahmen!$B$8,IF(Ziehungen!C1011&lt;=(Annahmen!$C$8-Annahmen!$B$8)/(Annahmen!$D$8-Annahmen!$B$8),Annahmen!$B$8+SQRT(Ziehungen!C1011*(Annahmen!$D$8-Annahmen!$B$8)*(Annahmen!$C$8-Annahmen!$B$8)),Annahmen!$D$8-SQRT((1-Ziehungen!C1011)*(Annahmen!$D$8-Annahmen!$B$8)*(Annahmen!$D$8-Annahmen!$C$8)))))</x:f>
        <x:v>6794.061428965968</x:v>
      </x:c>
      <x:c r="D1011" s="18" t="n">
        <x:f>IF(Annahmen!$B$15&lt;&gt;"gültig","",IF(Annahmen!$B$9=Annahmen!$D$9,Annahmen!$B$9,IF(Ziehungen!D1011&lt;=(Annahmen!$C$9-Annahmen!$B$9)/(Annahmen!$D$9-Annahmen!$B$9),Annahmen!$B$9+SQRT(Ziehungen!D1011*(Annahmen!$D$9-Annahmen!$B$9)*(Annahmen!$C$9-Annahmen!$B$9)),Annahmen!$D$9-SQRT((1-Ziehungen!D1011)*(Annahmen!$D$9-Annahmen!$B$9)*(Annahmen!$D$9-Annahmen!$C$9)))))</x:f>
        <x:v>2787.96037946944</x:v>
      </x:c>
      <x:c r="E1011" s="18" t="n">
        <x:f>IF(Annahmen!$B$15="gültig",SUM(B1011:D1011),"")</x:f>
        <x:v>20042.378670643793</x:v>
      </x:c>
      <x:c r="F1011" s="14" t="n">
        <x:f>IF(Annahmen!$B$15="gültig",IF(E1011&gt;Annahmen!$B$12,1,0),"")</x:f>
        <x:v>1</x:v>
      </x:c>
    </x:row>
    <x:row r="1012" ht="23" customHeight="1">
      <x:c r="A1012" s="14" t="n">
        <x:f>Ziehungen!A1012</x:f>
        <x:v>1006</x:v>
      </x:c>
      <x:c r="B1012" s="18" t="n">
        <x:f>IF(Annahmen!$B$15&lt;&gt;"gültig","",IF(Annahmen!$B$7=Annahmen!$D$7,Annahmen!$B$7,IF(Ziehungen!B1012&lt;=(Annahmen!$C$7-Annahmen!$B$7)/(Annahmen!$D$7-Annahmen!$B$7),Annahmen!$B$7+SQRT(Ziehungen!B1012*(Annahmen!$D$7-Annahmen!$B$7)*(Annahmen!$C$7-Annahmen!$B$7)),Annahmen!$D$7-SQRT((1-Ziehungen!B1012)*(Annahmen!$D$7-Annahmen!$B$7)*(Annahmen!$D$7-Annahmen!$C$7)))))</x:f>
        <x:v>13176.974924215077</x:v>
      </x:c>
      <x:c r="C1012" s="18" t="n">
        <x:f>IF(Annahmen!$B$15&lt;&gt;"gültig","",IF(Annahmen!$B$8=Annahmen!$D$8,Annahmen!$B$8,IF(Ziehungen!C1012&lt;=(Annahmen!$C$8-Annahmen!$B$8)/(Annahmen!$D$8-Annahmen!$B$8),Annahmen!$B$8+SQRT(Ziehungen!C1012*(Annahmen!$D$8-Annahmen!$B$8)*(Annahmen!$C$8-Annahmen!$B$8)),Annahmen!$D$8-SQRT((1-Ziehungen!C1012)*(Annahmen!$D$8-Annahmen!$B$8)*(Annahmen!$D$8-Annahmen!$C$8)))))</x:f>
        <x:v>5948.306604565701</x:v>
      </x:c>
      <x:c r="D1012" s="18" t="n">
        <x:f>IF(Annahmen!$B$15&lt;&gt;"gültig","",IF(Annahmen!$B$9=Annahmen!$D$9,Annahmen!$B$9,IF(Ziehungen!D1012&lt;=(Annahmen!$C$9-Annahmen!$B$9)/(Annahmen!$D$9-Annahmen!$B$9),Annahmen!$B$9+SQRT(Ziehungen!D1012*(Annahmen!$D$9-Annahmen!$B$9)*(Annahmen!$C$9-Annahmen!$B$9)),Annahmen!$D$9-SQRT((1-Ziehungen!D1012)*(Annahmen!$D$9-Annahmen!$B$9)*(Annahmen!$D$9-Annahmen!$C$9)))))</x:f>
        <x:v>1349.475064098265</x:v>
      </x:c>
      <x:c r="E1012" s="18" t="n">
        <x:f>IF(Annahmen!$B$15="gültig",SUM(B1012:D1012),"")</x:f>
        <x:v>20474.756592879043</x:v>
      </x:c>
      <x:c r="F1012" s="14" t="n">
        <x:f>IF(Annahmen!$B$15="gültig",IF(E1012&gt;Annahmen!$B$12,1,0),"")</x:f>
        <x:v>1</x:v>
      </x:c>
    </x:row>
    <x:row r="1013" ht="23" customHeight="1">
      <x:c r="A1013" s="14" t="n">
        <x:f>Ziehungen!A1013</x:f>
        <x:v>1007</x:v>
      </x:c>
      <x:c r="B1013" s="18" t="n">
        <x:f>IF(Annahmen!$B$15&lt;&gt;"gültig","",IF(Annahmen!$B$7=Annahmen!$D$7,Annahmen!$B$7,IF(Ziehungen!B1013&lt;=(Annahmen!$C$7-Annahmen!$B$7)/(Annahmen!$D$7-Annahmen!$B$7),Annahmen!$B$7+SQRT(Ziehungen!B1013*(Annahmen!$D$7-Annahmen!$B$7)*(Annahmen!$C$7-Annahmen!$B$7)),Annahmen!$D$7-SQRT((1-Ziehungen!B1013)*(Annahmen!$D$7-Annahmen!$B$7)*(Annahmen!$D$7-Annahmen!$C$7)))))</x:f>
        <x:v>13115.160141515928</x:v>
      </x:c>
      <x:c r="C1013" s="18" t="n">
        <x:f>IF(Annahmen!$B$15&lt;&gt;"gültig","",IF(Annahmen!$B$8=Annahmen!$D$8,Annahmen!$B$8,IF(Ziehungen!C1013&lt;=(Annahmen!$C$8-Annahmen!$B$8)/(Annahmen!$D$8-Annahmen!$B$8),Annahmen!$B$8+SQRT(Ziehungen!C1013*(Annahmen!$D$8-Annahmen!$B$8)*(Annahmen!$C$8-Annahmen!$B$8)),Annahmen!$D$8-SQRT((1-Ziehungen!C1013)*(Annahmen!$D$8-Annahmen!$B$8)*(Annahmen!$D$8-Annahmen!$C$8)))))</x:f>
        <x:v>5970.86910253237</x:v>
      </x:c>
      <x:c r="D1013" s="18" t="n">
        <x:f>IF(Annahmen!$B$15&lt;&gt;"gültig","",IF(Annahmen!$B$9=Annahmen!$D$9,Annahmen!$B$9,IF(Ziehungen!D1013&lt;=(Annahmen!$C$9-Annahmen!$B$9)/(Annahmen!$D$9-Annahmen!$B$9),Annahmen!$B$9+SQRT(Ziehungen!D1013*(Annahmen!$D$9-Annahmen!$B$9)*(Annahmen!$C$9-Annahmen!$B$9)),Annahmen!$D$9-SQRT((1-Ziehungen!D1013)*(Annahmen!$D$9-Annahmen!$B$9)*(Annahmen!$D$9-Annahmen!$C$9)))))</x:f>
        <x:v>2305.0856180478413</x:v>
      </x:c>
      <x:c r="E1013" s="18" t="n">
        <x:f>IF(Annahmen!$B$15="gültig",SUM(B1013:D1013),"")</x:f>
        <x:v>21391.114862096136</x:v>
      </x:c>
      <x:c r="F1013" s="14" t="n">
        <x:f>IF(Annahmen!$B$15="gültig",IF(E1013&gt;Annahmen!$B$12,1,0),"")</x:f>
        <x:v>1</x:v>
      </x:c>
    </x:row>
    <x:row r="1014" ht="23" customHeight="1">
      <x:c r="A1014" s="14" t="n">
        <x:f>Ziehungen!A1014</x:f>
        <x:v>1008</x:v>
      </x:c>
      <x:c r="B1014" s="18" t="n">
        <x:f>IF(Annahmen!$B$15&lt;&gt;"gültig","",IF(Annahmen!$B$7=Annahmen!$D$7,Annahmen!$B$7,IF(Ziehungen!B1014&lt;=(Annahmen!$C$7-Annahmen!$B$7)/(Annahmen!$D$7-Annahmen!$B$7),Annahmen!$B$7+SQRT(Ziehungen!B1014*(Annahmen!$D$7-Annahmen!$B$7)*(Annahmen!$C$7-Annahmen!$B$7)),Annahmen!$D$7-SQRT((1-Ziehungen!B1014)*(Annahmen!$D$7-Annahmen!$B$7)*(Annahmen!$D$7-Annahmen!$C$7)))))</x:f>
        <x:v>9571.485628768312</x:v>
      </x:c>
      <x:c r="C1014" s="18" t="n">
        <x:f>IF(Annahmen!$B$15&lt;&gt;"gültig","",IF(Annahmen!$B$8=Annahmen!$D$8,Annahmen!$B$8,IF(Ziehungen!C1014&lt;=(Annahmen!$C$8-Annahmen!$B$8)/(Annahmen!$D$8-Annahmen!$B$8),Annahmen!$B$8+SQRT(Ziehungen!C1014*(Annahmen!$D$8-Annahmen!$B$8)*(Annahmen!$C$8-Annahmen!$B$8)),Annahmen!$D$8-SQRT((1-Ziehungen!C1014)*(Annahmen!$D$8-Annahmen!$B$8)*(Annahmen!$D$8-Annahmen!$C$8)))))</x:f>
        <x:v>6417.555602190749</x:v>
      </x:c>
      <x:c r="D1014" s="18" t="n">
        <x:f>IF(Annahmen!$B$15&lt;&gt;"gültig","",IF(Annahmen!$B$9=Annahmen!$D$9,Annahmen!$B$9,IF(Ziehungen!D1014&lt;=(Annahmen!$C$9-Annahmen!$B$9)/(Annahmen!$D$9-Annahmen!$B$9),Annahmen!$B$9+SQRT(Ziehungen!D1014*(Annahmen!$D$9-Annahmen!$B$9)*(Annahmen!$C$9-Annahmen!$B$9)),Annahmen!$D$9-SQRT((1-Ziehungen!D1014)*(Annahmen!$D$9-Annahmen!$B$9)*(Annahmen!$D$9-Annahmen!$C$9)))))</x:f>
        <x:v>1335.7659127985505</x:v>
      </x:c>
      <x:c r="E1014" s="18" t="n">
        <x:f>IF(Annahmen!$B$15="gültig",SUM(B1014:D1014),"")</x:f>
        <x:v>17324.80714375761</x:v>
      </x:c>
      <x:c r="F1014" s="14" t="n">
        <x:f>IF(Annahmen!$B$15="gültig",IF(E1014&gt;Annahmen!$B$12,1,0),"")</x:f>
        <x:v>0</x:v>
      </x:c>
    </x:row>
    <x:row r="1015" ht="23" customHeight="1">
      <x:c r="A1015" s="14" t="n">
        <x:f>Ziehungen!A1015</x:f>
        <x:v>1009</x:v>
      </x:c>
      <x:c r="B1015" s="18" t="n">
        <x:f>IF(Annahmen!$B$15&lt;&gt;"gültig","",IF(Annahmen!$B$7=Annahmen!$D$7,Annahmen!$B$7,IF(Ziehungen!B1015&lt;=(Annahmen!$C$7-Annahmen!$B$7)/(Annahmen!$D$7-Annahmen!$B$7),Annahmen!$B$7+SQRT(Ziehungen!B1015*(Annahmen!$D$7-Annahmen!$B$7)*(Annahmen!$C$7-Annahmen!$B$7)),Annahmen!$D$7-SQRT((1-Ziehungen!B1015)*(Annahmen!$D$7-Annahmen!$B$7)*(Annahmen!$D$7-Annahmen!$C$7)))))</x:f>
        <x:v>9973.173976344315</x:v>
      </x:c>
      <x:c r="C1015" s="18" t="n">
        <x:f>IF(Annahmen!$B$15&lt;&gt;"gültig","",IF(Annahmen!$B$8=Annahmen!$D$8,Annahmen!$B$8,IF(Ziehungen!C1015&lt;=(Annahmen!$C$8-Annahmen!$B$8)/(Annahmen!$D$8-Annahmen!$B$8),Annahmen!$B$8+SQRT(Ziehungen!C1015*(Annahmen!$D$8-Annahmen!$B$8)*(Annahmen!$C$8-Annahmen!$B$8)),Annahmen!$D$8-SQRT((1-Ziehungen!C1015)*(Annahmen!$D$8-Annahmen!$B$8)*(Annahmen!$D$8-Annahmen!$C$8)))))</x:f>
        <x:v>5987.308839903765</x:v>
      </x:c>
      <x:c r="D1015" s="18" t="n">
        <x:f>IF(Annahmen!$B$15&lt;&gt;"gültig","",IF(Annahmen!$B$9=Annahmen!$D$9,Annahmen!$B$9,IF(Ziehungen!D1015&lt;=(Annahmen!$C$9-Annahmen!$B$9)/(Annahmen!$D$9-Annahmen!$B$9),Annahmen!$B$9+SQRT(Ziehungen!D1015*(Annahmen!$D$9-Annahmen!$B$9)*(Annahmen!$C$9-Annahmen!$B$9)),Annahmen!$D$9-SQRT((1-Ziehungen!D1015)*(Annahmen!$D$9-Annahmen!$B$9)*(Annahmen!$D$9-Annahmen!$C$9)))))</x:f>
        <x:v>1743.2869850984177</x:v>
      </x:c>
      <x:c r="E1015" s="18" t="n">
        <x:f>IF(Annahmen!$B$15="gültig",SUM(B1015:D1015),"")</x:f>
        <x:v>17703.769801346498</x:v>
      </x:c>
      <x:c r="F1015" s="14" t="n">
        <x:f>IF(Annahmen!$B$15="gültig",IF(E1015&gt;Annahmen!$B$12,1,0),"")</x:f>
        <x:v>0</x:v>
      </x:c>
    </x:row>
    <x:row r="1016" ht="23" customHeight="1">
      <x:c r="A1016" s="14" t="n">
        <x:f>Ziehungen!A1016</x:f>
        <x:v>1010</x:v>
      </x:c>
      <x:c r="B1016" s="18" t="n">
        <x:f>IF(Annahmen!$B$15&lt;&gt;"gültig","",IF(Annahmen!$B$7=Annahmen!$D$7,Annahmen!$B$7,IF(Ziehungen!B1016&lt;=(Annahmen!$C$7-Annahmen!$B$7)/(Annahmen!$D$7-Annahmen!$B$7),Annahmen!$B$7+SQRT(Ziehungen!B1016*(Annahmen!$D$7-Annahmen!$B$7)*(Annahmen!$C$7-Annahmen!$B$7)),Annahmen!$D$7-SQRT((1-Ziehungen!B1016)*(Annahmen!$D$7-Annahmen!$B$7)*(Annahmen!$D$7-Annahmen!$C$7)))))</x:f>
        <x:v>9536.052637348166</x:v>
      </x:c>
      <x:c r="C1016" s="18" t="n">
        <x:f>IF(Annahmen!$B$15&lt;&gt;"gültig","",IF(Annahmen!$B$8=Annahmen!$D$8,Annahmen!$B$8,IF(Ziehungen!C1016&lt;=(Annahmen!$C$8-Annahmen!$B$8)/(Annahmen!$D$8-Annahmen!$B$8),Annahmen!$B$8+SQRT(Ziehungen!C1016*(Annahmen!$D$8-Annahmen!$B$8)*(Annahmen!$C$8-Annahmen!$B$8)),Annahmen!$D$8-SQRT((1-Ziehungen!C1016)*(Annahmen!$D$8-Annahmen!$B$8)*(Annahmen!$D$8-Annahmen!$C$8)))))</x:f>
        <x:v>6183.929019152769</x:v>
      </x:c>
      <x:c r="D1016" s="18" t="n">
        <x:f>IF(Annahmen!$B$15&lt;&gt;"gültig","",IF(Annahmen!$B$9=Annahmen!$D$9,Annahmen!$B$9,IF(Ziehungen!D1016&lt;=(Annahmen!$C$9-Annahmen!$B$9)/(Annahmen!$D$9-Annahmen!$B$9),Annahmen!$B$9+SQRT(Ziehungen!D1016*(Annahmen!$D$9-Annahmen!$B$9)*(Annahmen!$C$9-Annahmen!$B$9)),Annahmen!$D$9-SQRT((1-Ziehungen!D1016)*(Annahmen!$D$9-Annahmen!$B$9)*(Annahmen!$D$9-Annahmen!$C$9)))))</x:f>
        <x:v>1696.5752260705601</x:v>
      </x:c>
      <x:c r="E1016" s="18" t="n">
        <x:f>IF(Annahmen!$B$15="gültig",SUM(B1016:D1016),"")</x:f>
        <x:v>17416.556882571494</x:v>
      </x:c>
      <x:c r="F1016" s="14" t="n">
        <x:f>IF(Annahmen!$B$15="gültig",IF(E1016&gt;Annahmen!$B$12,1,0),"")</x:f>
        <x:v>0</x:v>
      </x:c>
    </x:row>
    <x:row r="1017" ht="23" customHeight="1">
      <x:c r="A1017" s="14" t="n">
        <x:f>Ziehungen!A1017</x:f>
        <x:v>1011</x:v>
      </x:c>
      <x:c r="B1017" s="18" t="n">
        <x:f>IF(Annahmen!$B$15&lt;&gt;"gültig","",IF(Annahmen!$B$7=Annahmen!$D$7,Annahmen!$B$7,IF(Ziehungen!B1017&lt;=(Annahmen!$C$7-Annahmen!$B$7)/(Annahmen!$D$7-Annahmen!$B$7),Annahmen!$B$7+SQRT(Ziehungen!B1017*(Annahmen!$D$7-Annahmen!$B$7)*(Annahmen!$C$7-Annahmen!$B$7)),Annahmen!$D$7-SQRT((1-Ziehungen!B1017)*(Annahmen!$D$7-Annahmen!$B$7)*(Annahmen!$D$7-Annahmen!$C$7)))))</x:f>
        <x:v>10377.78841262307</x:v>
      </x:c>
      <x:c r="C1017" s="18" t="n">
        <x:f>IF(Annahmen!$B$15&lt;&gt;"gültig","",IF(Annahmen!$B$8=Annahmen!$D$8,Annahmen!$B$8,IF(Ziehungen!C1017&lt;=(Annahmen!$C$8-Annahmen!$B$8)/(Annahmen!$D$8-Annahmen!$B$8),Annahmen!$B$8+SQRT(Ziehungen!C1017*(Annahmen!$D$8-Annahmen!$B$8)*(Annahmen!$C$8-Annahmen!$B$8)),Annahmen!$D$8-SQRT((1-Ziehungen!C1017)*(Annahmen!$D$8-Annahmen!$B$8)*(Annahmen!$D$8-Annahmen!$C$8)))))</x:f>
        <x:v>6605.0822658036805</x:v>
      </x:c>
      <x:c r="D1017" s="18" t="n">
        <x:f>IF(Annahmen!$B$15&lt;&gt;"gültig","",IF(Annahmen!$B$9=Annahmen!$D$9,Annahmen!$B$9,IF(Ziehungen!D1017&lt;=(Annahmen!$C$9-Annahmen!$B$9)/(Annahmen!$D$9-Annahmen!$B$9),Annahmen!$B$9+SQRT(Ziehungen!D1017*(Annahmen!$D$9-Annahmen!$B$9)*(Annahmen!$C$9-Annahmen!$B$9)),Annahmen!$D$9-SQRT((1-Ziehungen!D1017)*(Annahmen!$D$9-Annahmen!$B$9)*(Annahmen!$D$9-Annahmen!$C$9)))))</x:f>
        <x:v>1897.3056457099137</x:v>
      </x:c>
      <x:c r="E1017" s="18" t="n">
        <x:f>IF(Annahmen!$B$15="gültig",SUM(B1017:D1017),"")</x:f>
        <x:v>18880.176324136664</x:v>
      </x:c>
      <x:c r="F1017" s="14" t="n">
        <x:f>IF(Annahmen!$B$15="gültig",IF(E1017&gt;Annahmen!$B$12,1,0),"")</x:f>
        <x:v>0</x:v>
      </x:c>
    </x:row>
    <x:row r="1018" ht="23" customHeight="1">
      <x:c r="A1018" s="14" t="n">
        <x:f>Ziehungen!A1018</x:f>
        <x:v>1012</x:v>
      </x:c>
      <x:c r="B1018" s="18" t="n">
        <x:f>IF(Annahmen!$B$15&lt;&gt;"gültig","",IF(Annahmen!$B$7=Annahmen!$D$7,Annahmen!$B$7,IF(Ziehungen!B1018&lt;=(Annahmen!$C$7-Annahmen!$B$7)/(Annahmen!$D$7-Annahmen!$B$7),Annahmen!$B$7+SQRT(Ziehungen!B1018*(Annahmen!$D$7-Annahmen!$B$7)*(Annahmen!$C$7-Annahmen!$B$7)),Annahmen!$D$7-SQRT((1-Ziehungen!B1018)*(Annahmen!$D$7-Annahmen!$B$7)*(Annahmen!$D$7-Annahmen!$C$7)))))</x:f>
        <x:v>9151.375555173057</x:v>
      </x:c>
      <x:c r="C1018" s="18" t="n">
        <x:f>IF(Annahmen!$B$15&lt;&gt;"gültig","",IF(Annahmen!$B$8=Annahmen!$D$8,Annahmen!$B$8,IF(Ziehungen!C1018&lt;=(Annahmen!$C$8-Annahmen!$B$8)/(Annahmen!$D$8-Annahmen!$B$8),Annahmen!$B$8+SQRT(Ziehungen!C1018*(Annahmen!$D$8-Annahmen!$B$8)*(Annahmen!$C$8-Annahmen!$B$8)),Annahmen!$D$8-SQRT((1-Ziehungen!C1018)*(Annahmen!$D$8-Annahmen!$B$8)*(Annahmen!$D$8-Annahmen!$C$8)))))</x:f>
        <x:v>5446.473486186776</x:v>
      </x:c>
      <x:c r="D1018" s="18" t="n">
        <x:f>IF(Annahmen!$B$15&lt;&gt;"gültig","",IF(Annahmen!$B$9=Annahmen!$D$9,Annahmen!$B$9,IF(Ziehungen!D1018&lt;=(Annahmen!$C$9-Annahmen!$B$9)/(Annahmen!$D$9-Annahmen!$B$9),Annahmen!$B$9+SQRT(Ziehungen!D1018*(Annahmen!$D$9-Annahmen!$B$9)*(Annahmen!$C$9-Annahmen!$B$9)),Annahmen!$D$9-SQRT((1-Ziehungen!D1018)*(Annahmen!$D$9-Annahmen!$B$9)*(Annahmen!$D$9-Annahmen!$C$9)))))</x:f>
        <x:v>1752.01963198366</x:v>
      </x:c>
      <x:c r="E1018" s="18" t="n">
        <x:f>IF(Annahmen!$B$15="gültig",SUM(B1018:D1018),"")</x:f>
        <x:v>16349.868673343493</x:v>
      </x:c>
      <x:c r="F1018" s="14" t="n">
        <x:f>IF(Annahmen!$B$15="gültig",IF(E1018&gt;Annahmen!$B$12,1,0),"")</x:f>
        <x:v>0</x:v>
      </x:c>
    </x:row>
    <x:row r="1019" ht="23" customHeight="1">
      <x:c r="A1019" s="14" t="n">
        <x:f>Ziehungen!A1019</x:f>
        <x:v>1013</x:v>
      </x:c>
      <x:c r="B1019" s="18" t="n">
        <x:f>IF(Annahmen!$B$15&lt;&gt;"gültig","",IF(Annahmen!$B$7=Annahmen!$D$7,Annahmen!$B$7,IF(Ziehungen!B1019&lt;=(Annahmen!$C$7-Annahmen!$B$7)/(Annahmen!$D$7-Annahmen!$B$7),Annahmen!$B$7+SQRT(Ziehungen!B1019*(Annahmen!$D$7-Annahmen!$B$7)*(Annahmen!$C$7-Annahmen!$B$7)),Annahmen!$D$7-SQRT((1-Ziehungen!B1019)*(Annahmen!$D$7-Annahmen!$B$7)*(Annahmen!$D$7-Annahmen!$C$7)))))</x:f>
        <x:v>9741.379812435891</x:v>
      </x:c>
      <x:c r="C1019" s="18" t="n">
        <x:f>IF(Annahmen!$B$15&lt;&gt;"gültig","",IF(Annahmen!$B$8=Annahmen!$D$8,Annahmen!$B$8,IF(Ziehungen!C1019&lt;=(Annahmen!$C$8-Annahmen!$B$8)/(Annahmen!$D$8-Annahmen!$B$8),Annahmen!$B$8+SQRT(Ziehungen!C1019*(Annahmen!$D$8-Annahmen!$B$8)*(Annahmen!$C$8-Annahmen!$B$8)),Annahmen!$D$8-SQRT((1-Ziehungen!C1019)*(Annahmen!$D$8-Annahmen!$B$8)*(Annahmen!$D$8-Annahmen!$C$8)))))</x:f>
        <x:v>8318.777596836206</x:v>
      </x:c>
      <x:c r="D1019" s="18" t="n">
        <x:f>IF(Annahmen!$B$15&lt;&gt;"gültig","",IF(Annahmen!$B$9=Annahmen!$D$9,Annahmen!$B$9,IF(Ziehungen!D1019&lt;=(Annahmen!$C$9-Annahmen!$B$9)/(Annahmen!$D$9-Annahmen!$B$9),Annahmen!$B$9+SQRT(Ziehungen!D1019*(Annahmen!$D$9-Annahmen!$B$9)*(Annahmen!$C$9-Annahmen!$B$9)),Annahmen!$D$9-SQRT((1-Ziehungen!D1019)*(Annahmen!$D$9-Annahmen!$B$9)*(Annahmen!$D$9-Annahmen!$C$9)))))</x:f>
        <x:v>2401.5295864849304</x:v>
      </x:c>
      <x:c r="E1019" s="18" t="n">
        <x:f>IF(Annahmen!$B$15="gültig",SUM(B1019:D1019),"")</x:f>
        <x:v>20461.68699575703</x:v>
      </x:c>
      <x:c r="F1019" s="14" t="n">
        <x:f>IF(Annahmen!$B$15="gültig",IF(E1019&gt;Annahmen!$B$12,1,0),"")</x:f>
        <x:v>1</x:v>
      </x:c>
    </x:row>
    <x:row r="1020" ht="23" customHeight="1">
      <x:c r="A1020" s="14" t="n">
        <x:f>Ziehungen!A1020</x:f>
        <x:v>1014</x:v>
      </x:c>
      <x:c r="B1020" s="18" t="n">
        <x:f>IF(Annahmen!$B$15&lt;&gt;"gültig","",IF(Annahmen!$B$7=Annahmen!$D$7,Annahmen!$B$7,IF(Ziehungen!B1020&lt;=(Annahmen!$C$7-Annahmen!$B$7)/(Annahmen!$D$7-Annahmen!$B$7),Annahmen!$B$7+SQRT(Ziehungen!B1020*(Annahmen!$D$7-Annahmen!$B$7)*(Annahmen!$C$7-Annahmen!$B$7)),Annahmen!$D$7-SQRT((1-Ziehungen!B1020)*(Annahmen!$D$7-Annahmen!$B$7)*(Annahmen!$D$7-Annahmen!$C$7)))))</x:f>
        <x:v>10144.668389863667</x:v>
      </x:c>
      <x:c r="C1020" s="18" t="n">
        <x:f>IF(Annahmen!$B$15&lt;&gt;"gültig","",IF(Annahmen!$B$8=Annahmen!$D$8,Annahmen!$B$8,IF(Ziehungen!C1020&lt;=(Annahmen!$C$8-Annahmen!$B$8)/(Annahmen!$D$8-Annahmen!$B$8),Annahmen!$B$8+SQRT(Ziehungen!C1020*(Annahmen!$D$8-Annahmen!$B$8)*(Annahmen!$C$8-Annahmen!$B$8)),Annahmen!$D$8-SQRT((1-Ziehungen!C1020)*(Annahmen!$D$8-Annahmen!$B$8)*(Annahmen!$D$8-Annahmen!$C$8)))))</x:f>
        <x:v>4197.51436831719</x:v>
      </x:c>
      <x:c r="D1020" s="18" t="n">
        <x:f>IF(Annahmen!$B$15&lt;&gt;"gültig","",IF(Annahmen!$B$9=Annahmen!$D$9,Annahmen!$B$9,IF(Ziehungen!D1020&lt;=(Annahmen!$C$9-Annahmen!$B$9)/(Annahmen!$D$9-Annahmen!$B$9),Annahmen!$B$9+SQRT(Ziehungen!D1020*(Annahmen!$D$9-Annahmen!$B$9)*(Annahmen!$C$9-Annahmen!$B$9)),Annahmen!$D$9-SQRT((1-Ziehungen!D1020)*(Annahmen!$D$9-Annahmen!$B$9)*(Annahmen!$D$9-Annahmen!$C$9)))))</x:f>
        <x:v>1436.639876778595</x:v>
      </x:c>
      <x:c r="E1020" s="18" t="n">
        <x:f>IF(Annahmen!$B$15="gültig",SUM(B1020:D1020),"")</x:f>
        <x:v>15778.822634959452</x:v>
      </x:c>
      <x:c r="F1020" s="14" t="n">
        <x:f>IF(Annahmen!$B$15="gültig",IF(E1020&gt;Annahmen!$B$12,1,0),"")</x:f>
        <x:v>0</x:v>
      </x:c>
    </x:row>
    <x:row r="1021" ht="23" customHeight="1">
      <x:c r="A1021" s="14" t="n">
        <x:f>Ziehungen!A1021</x:f>
        <x:v>1015</x:v>
      </x:c>
      <x:c r="B1021" s="18" t="n">
        <x:f>IF(Annahmen!$B$15&lt;&gt;"gültig","",IF(Annahmen!$B$7=Annahmen!$D$7,Annahmen!$B$7,IF(Ziehungen!B1021&lt;=(Annahmen!$C$7-Annahmen!$B$7)/(Annahmen!$D$7-Annahmen!$B$7),Annahmen!$B$7+SQRT(Ziehungen!B1021*(Annahmen!$D$7-Annahmen!$B$7)*(Annahmen!$C$7-Annahmen!$B$7)),Annahmen!$D$7-SQRT((1-Ziehungen!B1021)*(Annahmen!$D$7-Annahmen!$B$7)*(Annahmen!$D$7-Annahmen!$C$7)))))</x:f>
        <x:v>12578.122453704955</x:v>
      </x:c>
      <x:c r="C1021" s="18" t="n">
        <x:f>IF(Annahmen!$B$15&lt;&gt;"gültig","",IF(Annahmen!$B$8=Annahmen!$D$8,Annahmen!$B$8,IF(Ziehungen!C1021&lt;=(Annahmen!$C$8-Annahmen!$B$8)/(Annahmen!$D$8-Annahmen!$B$8),Annahmen!$B$8+SQRT(Ziehungen!C1021*(Annahmen!$D$8-Annahmen!$B$8)*(Annahmen!$C$8-Annahmen!$B$8)),Annahmen!$D$8-SQRT((1-Ziehungen!C1021)*(Annahmen!$D$8-Annahmen!$B$8)*(Annahmen!$D$8-Annahmen!$C$8)))))</x:f>
        <x:v>5837.521548475797</x:v>
      </x:c>
      <x:c r="D1021" s="18" t="n">
        <x:f>IF(Annahmen!$B$15&lt;&gt;"gültig","",IF(Annahmen!$B$9=Annahmen!$D$9,Annahmen!$B$9,IF(Ziehungen!D1021&lt;=(Annahmen!$C$9-Annahmen!$B$9)/(Annahmen!$D$9-Annahmen!$B$9),Annahmen!$B$9+SQRT(Ziehungen!D1021*(Annahmen!$D$9-Annahmen!$B$9)*(Annahmen!$C$9-Annahmen!$B$9)),Annahmen!$D$9-SQRT((1-Ziehungen!D1021)*(Annahmen!$D$9-Annahmen!$B$9)*(Annahmen!$D$9-Annahmen!$C$9)))))</x:f>
        <x:v>1532.9991757750984</x:v>
      </x:c>
      <x:c r="E1021" s="18" t="n">
        <x:f>IF(Annahmen!$B$15="gültig",SUM(B1021:D1021),"")</x:f>
        <x:v>19948.643177955848</x:v>
      </x:c>
      <x:c r="F1021" s="14" t="n">
        <x:f>IF(Annahmen!$B$15="gültig",IF(E1021&gt;Annahmen!$B$12,1,0),"")</x:f>
        <x:v>0</x:v>
      </x:c>
    </x:row>
    <x:row r="1022" ht="23" customHeight="1">
      <x:c r="A1022" s="14" t="n">
        <x:f>Ziehungen!A1022</x:f>
        <x:v>1016</x:v>
      </x:c>
      <x:c r="B1022" s="18" t="n">
        <x:f>IF(Annahmen!$B$15&lt;&gt;"gültig","",IF(Annahmen!$B$7=Annahmen!$D$7,Annahmen!$B$7,IF(Ziehungen!B1022&lt;=(Annahmen!$C$7-Annahmen!$B$7)/(Annahmen!$D$7-Annahmen!$B$7),Annahmen!$B$7+SQRT(Ziehungen!B1022*(Annahmen!$D$7-Annahmen!$B$7)*(Annahmen!$C$7-Annahmen!$B$7)),Annahmen!$D$7-SQRT((1-Ziehungen!B1022)*(Annahmen!$D$7-Annahmen!$B$7)*(Annahmen!$D$7-Annahmen!$C$7)))))</x:f>
        <x:v>10195.06170991188</x:v>
      </x:c>
      <x:c r="C1022" s="18" t="n">
        <x:f>IF(Annahmen!$B$15&lt;&gt;"gültig","",IF(Annahmen!$B$8=Annahmen!$D$8,Annahmen!$B$8,IF(Ziehungen!C1022&lt;=(Annahmen!$C$8-Annahmen!$B$8)/(Annahmen!$D$8-Annahmen!$B$8),Annahmen!$B$8+SQRT(Ziehungen!C1022*(Annahmen!$D$8-Annahmen!$B$8)*(Annahmen!$C$8-Annahmen!$B$8)),Annahmen!$D$8-SQRT((1-Ziehungen!C1022)*(Annahmen!$D$8-Annahmen!$B$8)*(Annahmen!$D$8-Annahmen!$C$8)))))</x:f>
        <x:v>4783.886192304255</x:v>
      </x:c>
      <x:c r="D1022" s="18" t="n">
        <x:f>IF(Annahmen!$B$15&lt;&gt;"gültig","",IF(Annahmen!$B$9=Annahmen!$D$9,Annahmen!$B$9,IF(Ziehungen!D1022&lt;=(Annahmen!$C$9-Annahmen!$B$9)/(Annahmen!$D$9-Annahmen!$B$9),Annahmen!$B$9+SQRT(Ziehungen!D1022*(Annahmen!$D$9-Annahmen!$B$9)*(Annahmen!$C$9-Annahmen!$B$9)),Annahmen!$D$9-SQRT((1-Ziehungen!D1022)*(Annahmen!$D$9-Annahmen!$B$9)*(Annahmen!$D$9-Annahmen!$C$9)))))</x:f>
        <x:v>1394.7775711832119</x:v>
      </x:c>
      <x:c r="E1022" s="18" t="n">
        <x:f>IF(Annahmen!$B$15="gültig",SUM(B1022:D1022),"")</x:f>
        <x:v>16373.725473399347</x:v>
      </x:c>
      <x:c r="F1022" s="14" t="n">
        <x:f>IF(Annahmen!$B$15="gültig",IF(E1022&gt;Annahmen!$B$12,1,0),"")</x:f>
        <x:v>0</x:v>
      </x:c>
    </x:row>
    <x:row r="1023" ht="23" customHeight="1">
      <x:c r="A1023" s="14" t="n">
        <x:f>Ziehungen!A1023</x:f>
        <x:v>1017</x:v>
      </x:c>
      <x:c r="B1023" s="18" t="n">
        <x:f>IF(Annahmen!$B$15&lt;&gt;"gültig","",IF(Annahmen!$B$7=Annahmen!$D$7,Annahmen!$B$7,IF(Ziehungen!B1023&lt;=(Annahmen!$C$7-Annahmen!$B$7)/(Annahmen!$D$7-Annahmen!$B$7),Annahmen!$B$7+SQRT(Ziehungen!B1023*(Annahmen!$D$7-Annahmen!$B$7)*(Annahmen!$C$7-Annahmen!$B$7)),Annahmen!$D$7-SQRT((1-Ziehungen!B1023)*(Annahmen!$D$7-Annahmen!$B$7)*(Annahmen!$D$7-Annahmen!$C$7)))))</x:f>
        <x:v>9487.923808709265</x:v>
      </x:c>
      <x:c r="C1023" s="18" t="n">
        <x:f>IF(Annahmen!$B$15&lt;&gt;"gültig","",IF(Annahmen!$B$8=Annahmen!$D$8,Annahmen!$B$8,IF(Ziehungen!C1023&lt;=(Annahmen!$C$8-Annahmen!$B$8)/(Annahmen!$D$8-Annahmen!$B$8),Annahmen!$B$8+SQRT(Ziehungen!C1023*(Annahmen!$D$8-Annahmen!$B$8)*(Annahmen!$C$8-Annahmen!$B$8)),Annahmen!$D$8-SQRT((1-Ziehungen!C1023)*(Annahmen!$D$8-Annahmen!$B$8)*(Annahmen!$D$8-Annahmen!$C$8)))))</x:f>
        <x:v>5742.633019093955</x:v>
      </x:c>
      <x:c r="D1023" s="18" t="n">
        <x:f>IF(Annahmen!$B$15&lt;&gt;"gültig","",IF(Annahmen!$B$9=Annahmen!$D$9,Annahmen!$B$9,IF(Ziehungen!D1023&lt;=(Annahmen!$C$9-Annahmen!$B$9)/(Annahmen!$D$9-Annahmen!$B$9),Annahmen!$B$9+SQRT(Ziehungen!D1023*(Annahmen!$D$9-Annahmen!$B$9)*(Annahmen!$C$9-Annahmen!$B$9)),Annahmen!$D$9-SQRT((1-Ziehungen!D1023)*(Annahmen!$D$9-Annahmen!$B$9)*(Annahmen!$D$9-Annahmen!$C$9)))))</x:f>
        <x:v>1149.8880694082359</x:v>
      </x:c>
      <x:c r="E1023" s="18" t="n">
        <x:f>IF(Annahmen!$B$15="gültig",SUM(B1023:D1023),"")</x:f>
        <x:v>16380.444897211457</x:v>
      </x:c>
      <x:c r="F1023" s="14" t="n">
        <x:f>IF(Annahmen!$B$15="gültig",IF(E1023&gt;Annahmen!$B$12,1,0),"")</x:f>
        <x:v>0</x:v>
      </x:c>
    </x:row>
    <x:row r="1024" ht="23" customHeight="1">
      <x:c r="A1024" s="14" t="n">
        <x:f>Ziehungen!A1024</x:f>
        <x:v>1018</x:v>
      </x:c>
      <x:c r="B1024" s="18" t="n">
        <x:f>IF(Annahmen!$B$15&lt;&gt;"gültig","",IF(Annahmen!$B$7=Annahmen!$D$7,Annahmen!$B$7,IF(Ziehungen!B1024&lt;=(Annahmen!$C$7-Annahmen!$B$7)/(Annahmen!$D$7-Annahmen!$B$7),Annahmen!$B$7+SQRT(Ziehungen!B1024*(Annahmen!$D$7-Annahmen!$B$7)*(Annahmen!$C$7-Annahmen!$B$7)),Annahmen!$D$7-SQRT((1-Ziehungen!B1024)*(Annahmen!$D$7-Annahmen!$B$7)*(Annahmen!$D$7-Annahmen!$C$7)))))</x:f>
        <x:v>9164.672171665781</x:v>
      </x:c>
      <x:c r="C1024" s="18" t="n">
        <x:f>IF(Annahmen!$B$15&lt;&gt;"gültig","",IF(Annahmen!$B$8=Annahmen!$D$8,Annahmen!$B$8,IF(Ziehungen!C1024&lt;=(Annahmen!$C$8-Annahmen!$B$8)/(Annahmen!$D$8-Annahmen!$B$8),Annahmen!$B$8+SQRT(Ziehungen!C1024*(Annahmen!$D$8-Annahmen!$B$8)*(Annahmen!$C$8-Annahmen!$B$8)),Annahmen!$D$8-SQRT((1-Ziehungen!C1024)*(Annahmen!$D$8-Annahmen!$B$8)*(Annahmen!$D$8-Annahmen!$C$8)))))</x:f>
        <x:v>6722.571504941387</x:v>
      </x:c>
      <x:c r="D1024" s="18" t="n">
        <x:f>IF(Annahmen!$B$15&lt;&gt;"gültig","",IF(Annahmen!$B$9=Annahmen!$D$9,Annahmen!$B$9,IF(Ziehungen!D1024&lt;=(Annahmen!$C$9-Annahmen!$B$9)/(Annahmen!$D$9-Annahmen!$B$9),Annahmen!$B$9+SQRT(Ziehungen!D1024*(Annahmen!$D$9-Annahmen!$B$9)*(Annahmen!$C$9-Annahmen!$B$9)),Annahmen!$D$9-SQRT((1-Ziehungen!D1024)*(Annahmen!$D$9-Annahmen!$B$9)*(Annahmen!$D$9-Annahmen!$C$9)))))</x:f>
        <x:v>1939.1739503721717</x:v>
      </x:c>
      <x:c r="E1024" s="18" t="n">
        <x:f>IF(Annahmen!$B$15="gültig",SUM(B1024:D1024),"")</x:f>
        <x:v>17826.41762697934</x:v>
      </x:c>
      <x:c r="F1024" s="14" t="n">
        <x:f>IF(Annahmen!$B$15="gültig",IF(E1024&gt;Annahmen!$B$12,1,0),"")</x:f>
        <x:v>0</x:v>
      </x:c>
    </x:row>
    <x:row r="1025" ht="23" customHeight="1">
      <x:c r="A1025" s="14" t="n">
        <x:f>Ziehungen!A1025</x:f>
        <x:v>1019</x:v>
      </x:c>
      <x:c r="B1025" s="18" t="n">
        <x:f>IF(Annahmen!$B$15&lt;&gt;"gültig","",IF(Annahmen!$B$7=Annahmen!$D$7,Annahmen!$B$7,IF(Ziehungen!B1025&lt;=(Annahmen!$C$7-Annahmen!$B$7)/(Annahmen!$D$7-Annahmen!$B$7),Annahmen!$B$7+SQRT(Ziehungen!B1025*(Annahmen!$D$7-Annahmen!$B$7)*(Annahmen!$C$7-Annahmen!$B$7)),Annahmen!$D$7-SQRT((1-Ziehungen!B1025)*(Annahmen!$D$7-Annahmen!$B$7)*(Annahmen!$D$7-Annahmen!$C$7)))))</x:f>
        <x:v>9485.284652839426</x:v>
      </x:c>
      <x:c r="C1025" s="18" t="n">
        <x:f>IF(Annahmen!$B$15&lt;&gt;"gültig","",IF(Annahmen!$B$8=Annahmen!$D$8,Annahmen!$B$8,IF(Ziehungen!C1025&lt;=(Annahmen!$C$8-Annahmen!$B$8)/(Annahmen!$D$8-Annahmen!$B$8),Annahmen!$B$8+SQRT(Ziehungen!C1025*(Annahmen!$D$8-Annahmen!$B$8)*(Annahmen!$C$8-Annahmen!$B$8)),Annahmen!$D$8-SQRT((1-Ziehungen!C1025)*(Annahmen!$D$8-Annahmen!$B$8)*(Annahmen!$D$8-Annahmen!$C$8)))))</x:f>
        <x:v>5006.13768729441</x:v>
      </x:c>
      <x:c r="D1025" s="18" t="n">
        <x:f>IF(Annahmen!$B$15&lt;&gt;"gültig","",IF(Annahmen!$B$9=Annahmen!$D$9,Annahmen!$B$9,IF(Ziehungen!D1025&lt;=(Annahmen!$C$9-Annahmen!$B$9)/(Annahmen!$D$9-Annahmen!$B$9),Annahmen!$B$9+SQRT(Ziehungen!D1025*(Annahmen!$D$9-Annahmen!$B$9)*(Annahmen!$C$9-Annahmen!$B$9)),Annahmen!$D$9-SQRT((1-Ziehungen!D1025)*(Annahmen!$D$9-Annahmen!$B$9)*(Annahmen!$D$9-Annahmen!$C$9)))))</x:f>
        <x:v>2172.840377239768</x:v>
      </x:c>
      <x:c r="E1025" s="18" t="n">
        <x:f>IF(Annahmen!$B$15="gültig",SUM(B1025:D1025),"")</x:f>
        <x:v>16664.262717373604</x:v>
      </x:c>
      <x:c r="F1025" s="14" t="n">
        <x:f>IF(Annahmen!$B$15="gültig",IF(E1025&gt;Annahmen!$B$12,1,0),"")</x:f>
        <x:v>0</x:v>
      </x:c>
    </x:row>
    <x:row r="1026" ht="23" customHeight="1">
      <x:c r="A1026" s="14" t="n">
        <x:f>Ziehungen!A1026</x:f>
        <x:v>1020</x:v>
      </x:c>
      <x:c r="B1026" s="18" t="n">
        <x:f>IF(Annahmen!$B$15&lt;&gt;"gültig","",IF(Annahmen!$B$7=Annahmen!$D$7,Annahmen!$B$7,IF(Ziehungen!B1026&lt;=(Annahmen!$C$7-Annahmen!$B$7)/(Annahmen!$D$7-Annahmen!$B$7),Annahmen!$B$7+SQRT(Ziehungen!B1026*(Annahmen!$D$7-Annahmen!$B$7)*(Annahmen!$C$7-Annahmen!$B$7)),Annahmen!$D$7-SQRT((1-Ziehungen!B1026)*(Annahmen!$D$7-Annahmen!$B$7)*(Annahmen!$D$7-Annahmen!$C$7)))))</x:f>
        <x:v>12889.373311382578</x:v>
      </x:c>
      <x:c r="C1026" s="18" t="n">
        <x:f>IF(Annahmen!$B$15&lt;&gt;"gültig","",IF(Annahmen!$B$8=Annahmen!$D$8,Annahmen!$B$8,IF(Ziehungen!C1026&lt;=(Annahmen!$C$8-Annahmen!$B$8)/(Annahmen!$D$8-Annahmen!$B$8),Annahmen!$B$8+SQRT(Ziehungen!C1026*(Annahmen!$D$8-Annahmen!$B$8)*(Annahmen!$C$8-Annahmen!$B$8)),Annahmen!$D$8-SQRT((1-Ziehungen!C1026)*(Annahmen!$D$8-Annahmen!$B$8)*(Annahmen!$D$8-Annahmen!$C$8)))))</x:f>
        <x:v>5693.659977028799</x:v>
      </x:c>
      <x:c r="D1026" s="18" t="n">
        <x:f>IF(Annahmen!$B$15&lt;&gt;"gültig","",IF(Annahmen!$B$9=Annahmen!$D$9,Annahmen!$B$9,IF(Ziehungen!D1026&lt;=(Annahmen!$C$9-Annahmen!$B$9)/(Annahmen!$D$9-Annahmen!$B$9),Annahmen!$B$9+SQRT(Ziehungen!D1026*(Annahmen!$D$9-Annahmen!$B$9)*(Annahmen!$C$9-Annahmen!$B$9)),Annahmen!$D$9-SQRT((1-Ziehungen!D1026)*(Annahmen!$D$9-Annahmen!$B$9)*(Annahmen!$D$9-Annahmen!$C$9)))))</x:f>
        <x:v>2209.7773064682638</x:v>
      </x:c>
      <x:c r="E1026" s="18" t="n">
        <x:f>IF(Annahmen!$B$15="gültig",SUM(B1026:D1026),"")</x:f>
        <x:v>20792.81059487964</x:v>
      </x:c>
      <x:c r="F1026" s="14" t="n">
        <x:f>IF(Annahmen!$B$15="gültig",IF(E1026&gt;Annahmen!$B$12,1,0),"")</x:f>
        <x:v>1</x:v>
      </x:c>
    </x:row>
    <x:row r="1027" ht="23" customHeight="1">
      <x:c r="A1027" s="14" t="n">
        <x:f>Ziehungen!A1027</x:f>
        <x:v>1021</x:v>
      </x:c>
      <x:c r="B1027" s="18" t="n">
        <x:f>IF(Annahmen!$B$15&lt;&gt;"gültig","",IF(Annahmen!$B$7=Annahmen!$D$7,Annahmen!$B$7,IF(Ziehungen!B1027&lt;=(Annahmen!$C$7-Annahmen!$B$7)/(Annahmen!$D$7-Annahmen!$B$7),Annahmen!$B$7+SQRT(Ziehungen!B1027*(Annahmen!$D$7-Annahmen!$B$7)*(Annahmen!$C$7-Annahmen!$B$7)),Annahmen!$D$7-SQRT((1-Ziehungen!B1027)*(Annahmen!$D$7-Annahmen!$B$7)*(Annahmen!$D$7-Annahmen!$C$7)))))</x:f>
        <x:v>12535.976907775486</x:v>
      </x:c>
      <x:c r="C1027" s="18" t="n">
        <x:f>IF(Annahmen!$B$15&lt;&gt;"gültig","",IF(Annahmen!$B$8=Annahmen!$D$8,Annahmen!$B$8,IF(Ziehungen!C1027&lt;=(Annahmen!$C$8-Annahmen!$B$8)/(Annahmen!$D$8-Annahmen!$B$8),Annahmen!$B$8+SQRT(Ziehungen!C1027*(Annahmen!$D$8-Annahmen!$B$8)*(Annahmen!$C$8-Annahmen!$B$8)),Annahmen!$D$8-SQRT((1-Ziehungen!C1027)*(Annahmen!$D$8-Annahmen!$B$8)*(Annahmen!$D$8-Annahmen!$C$8)))))</x:f>
        <x:v>6432.953792324437</x:v>
      </x:c>
      <x:c r="D1027" s="18" t="n">
        <x:f>IF(Annahmen!$B$15&lt;&gt;"gültig","",IF(Annahmen!$B$9=Annahmen!$D$9,Annahmen!$B$9,IF(Ziehungen!D1027&lt;=(Annahmen!$C$9-Annahmen!$B$9)/(Annahmen!$D$9-Annahmen!$B$9),Annahmen!$B$9+SQRT(Ziehungen!D1027*(Annahmen!$D$9-Annahmen!$B$9)*(Annahmen!$C$9-Annahmen!$B$9)),Annahmen!$D$9-SQRT((1-Ziehungen!D1027)*(Annahmen!$D$9-Annahmen!$B$9)*(Annahmen!$D$9-Annahmen!$C$9)))))</x:f>
        <x:v>2655.88433491377</x:v>
      </x:c>
      <x:c r="E1027" s="18" t="n">
        <x:f>IF(Annahmen!$B$15="gültig",SUM(B1027:D1027),"")</x:f>
        <x:v>21624.815035013697</x:v>
      </x:c>
      <x:c r="F1027" s="14" t="n">
        <x:f>IF(Annahmen!$B$15="gültig",IF(E1027&gt;Annahmen!$B$12,1,0),"")</x:f>
        <x:v>1</x:v>
      </x:c>
    </x:row>
    <x:row r="1028" ht="23" customHeight="1">
      <x:c r="A1028" s="14" t="n">
        <x:f>Ziehungen!A1028</x:f>
        <x:v>1022</x:v>
      </x:c>
      <x:c r="B1028" s="18" t="n">
        <x:f>IF(Annahmen!$B$15&lt;&gt;"gültig","",IF(Annahmen!$B$7=Annahmen!$D$7,Annahmen!$B$7,IF(Ziehungen!B1028&lt;=(Annahmen!$C$7-Annahmen!$B$7)/(Annahmen!$D$7-Annahmen!$B$7),Annahmen!$B$7+SQRT(Ziehungen!B1028*(Annahmen!$D$7-Annahmen!$B$7)*(Annahmen!$C$7-Annahmen!$B$7)),Annahmen!$D$7-SQRT((1-Ziehungen!B1028)*(Annahmen!$D$7-Annahmen!$B$7)*(Annahmen!$D$7-Annahmen!$C$7)))))</x:f>
        <x:v>9262.290016080497</x:v>
      </x:c>
      <x:c r="C1028" s="18" t="n">
        <x:f>IF(Annahmen!$B$15&lt;&gt;"gültig","",IF(Annahmen!$B$8=Annahmen!$D$8,Annahmen!$B$8,IF(Ziehungen!C1028&lt;=(Annahmen!$C$8-Annahmen!$B$8)/(Annahmen!$D$8-Annahmen!$B$8),Annahmen!$B$8+SQRT(Ziehungen!C1028*(Annahmen!$D$8-Annahmen!$B$8)*(Annahmen!$C$8-Annahmen!$B$8)),Annahmen!$D$8-SQRT((1-Ziehungen!C1028)*(Annahmen!$D$8-Annahmen!$B$8)*(Annahmen!$D$8-Annahmen!$C$8)))))</x:f>
        <x:v>6129.395507452382</x:v>
      </x:c>
      <x:c r="D1028" s="18" t="n">
        <x:f>IF(Annahmen!$B$15&lt;&gt;"gültig","",IF(Annahmen!$B$9=Annahmen!$D$9,Annahmen!$B$9,IF(Ziehungen!D1028&lt;=(Annahmen!$C$9-Annahmen!$B$9)/(Annahmen!$D$9-Annahmen!$B$9),Annahmen!$B$9+SQRT(Ziehungen!D1028*(Annahmen!$D$9-Annahmen!$B$9)*(Annahmen!$C$9-Annahmen!$B$9)),Annahmen!$D$9-SQRT((1-Ziehungen!D1028)*(Annahmen!$D$9-Annahmen!$B$9)*(Annahmen!$D$9-Annahmen!$C$9)))))</x:f>
        <x:v>2026.4752774061553</x:v>
      </x:c>
      <x:c r="E1028" s="18" t="n">
        <x:f>IF(Annahmen!$B$15="gültig",SUM(B1028:D1028),"")</x:f>
        <x:v>17418.160800939033</x:v>
      </x:c>
      <x:c r="F1028" s="14" t="n">
        <x:f>IF(Annahmen!$B$15="gültig",IF(E1028&gt;Annahmen!$B$12,1,0),"")</x:f>
        <x:v>0</x:v>
      </x:c>
    </x:row>
    <x:row r="1029" ht="23" customHeight="1">
      <x:c r="A1029" s="14" t="n">
        <x:f>Ziehungen!A1029</x:f>
        <x:v>1023</x:v>
      </x:c>
      <x:c r="B1029" s="18" t="n">
        <x:f>IF(Annahmen!$B$15&lt;&gt;"gültig","",IF(Annahmen!$B$7=Annahmen!$D$7,Annahmen!$B$7,IF(Ziehungen!B1029&lt;=(Annahmen!$C$7-Annahmen!$B$7)/(Annahmen!$D$7-Annahmen!$B$7),Annahmen!$B$7+SQRT(Ziehungen!B1029*(Annahmen!$D$7-Annahmen!$B$7)*(Annahmen!$C$7-Annahmen!$B$7)),Annahmen!$D$7-SQRT((1-Ziehungen!B1029)*(Annahmen!$D$7-Annahmen!$B$7)*(Annahmen!$D$7-Annahmen!$C$7)))))</x:f>
        <x:v>9681.879913355195</x:v>
      </x:c>
      <x:c r="C1029" s="18" t="n">
        <x:f>IF(Annahmen!$B$15&lt;&gt;"gültig","",IF(Annahmen!$B$8=Annahmen!$D$8,Annahmen!$B$8,IF(Ziehungen!C1029&lt;=(Annahmen!$C$8-Annahmen!$B$8)/(Annahmen!$D$8-Annahmen!$B$8),Annahmen!$B$8+SQRT(Ziehungen!C1029*(Annahmen!$D$8-Annahmen!$B$8)*(Annahmen!$C$8-Annahmen!$B$8)),Annahmen!$D$8-SQRT((1-Ziehungen!C1029)*(Annahmen!$D$8-Annahmen!$B$8)*(Annahmen!$D$8-Annahmen!$C$8)))))</x:f>
        <x:v>5920.710294027703</x:v>
      </x:c>
      <x:c r="D1029" s="18" t="n">
        <x:f>IF(Annahmen!$B$15&lt;&gt;"gültig","",IF(Annahmen!$B$9=Annahmen!$D$9,Annahmen!$B$9,IF(Ziehungen!D1029&lt;=(Annahmen!$C$9-Annahmen!$B$9)/(Annahmen!$D$9-Annahmen!$B$9),Annahmen!$B$9+SQRT(Ziehungen!D1029*(Annahmen!$D$9-Annahmen!$B$9)*(Annahmen!$C$9-Annahmen!$B$9)),Annahmen!$D$9-SQRT((1-Ziehungen!D1029)*(Annahmen!$D$9-Annahmen!$B$9)*(Annahmen!$D$9-Annahmen!$C$9)))))</x:f>
        <x:v>1574.088885762383</x:v>
      </x:c>
      <x:c r="E1029" s="18" t="n">
        <x:f>IF(Annahmen!$B$15="gültig",SUM(B1029:D1029),"")</x:f>
        <x:v>17176.67909314528</x:v>
      </x:c>
      <x:c r="F1029" s="14" t="n">
        <x:f>IF(Annahmen!$B$15="gültig",IF(E1029&gt;Annahmen!$B$12,1,0),"")</x:f>
        <x:v>0</x:v>
      </x:c>
    </x:row>
    <x:row r="1030" ht="23" customHeight="1">
      <x:c r="A1030" s="14" t="n">
        <x:f>Ziehungen!A1030</x:f>
        <x:v>1024</x:v>
      </x:c>
      <x:c r="B1030" s="18" t="n">
        <x:f>IF(Annahmen!$B$15&lt;&gt;"gültig","",IF(Annahmen!$B$7=Annahmen!$D$7,Annahmen!$B$7,IF(Ziehungen!B1030&lt;=(Annahmen!$C$7-Annahmen!$B$7)/(Annahmen!$D$7-Annahmen!$B$7),Annahmen!$B$7+SQRT(Ziehungen!B1030*(Annahmen!$D$7-Annahmen!$B$7)*(Annahmen!$C$7-Annahmen!$B$7)),Annahmen!$D$7-SQRT((1-Ziehungen!B1030)*(Annahmen!$D$7-Annahmen!$B$7)*(Annahmen!$D$7-Annahmen!$C$7)))))</x:f>
        <x:v>11696.940701600457</x:v>
      </x:c>
      <x:c r="C1030" s="18" t="n">
        <x:f>IF(Annahmen!$B$15&lt;&gt;"gültig","",IF(Annahmen!$B$8=Annahmen!$D$8,Annahmen!$B$8,IF(Ziehungen!C1030&lt;=(Annahmen!$C$8-Annahmen!$B$8)/(Annahmen!$D$8-Annahmen!$B$8),Annahmen!$B$8+SQRT(Ziehungen!C1030*(Annahmen!$D$8-Annahmen!$B$8)*(Annahmen!$C$8-Annahmen!$B$8)),Annahmen!$D$8-SQRT((1-Ziehungen!C1030)*(Annahmen!$D$8-Annahmen!$B$8)*(Annahmen!$D$8-Annahmen!$C$8)))))</x:f>
        <x:v>6007.700698189946</x:v>
      </x:c>
      <x:c r="D1030" s="18" t="n">
        <x:f>IF(Annahmen!$B$15&lt;&gt;"gültig","",IF(Annahmen!$B$9=Annahmen!$D$9,Annahmen!$B$9,IF(Ziehungen!D1030&lt;=(Annahmen!$C$9-Annahmen!$B$9)/(Annahmen!$D$9-Annahmen!$B$9),Annahmen!$B$9+SQRT(Ziehungen!D1030*(Annahmen!$D$9-Annahmen!$B$9)*(Annahmen!$C$9-Annahmen!$B$9)),Annahmen!$D$9-SQRT((1-Ziehungen!D1030)*(Annahmen!$D$9-Annahmen!$B$9)*(Annahmen!$D$9-Annahmen!$C$9)))))</x:f>
        <x:v>1715.9951796399077</x:v>
      </x:c>
      <x:c r="E1030" s="18" t="n">
        <x:f>IF(Annahmen!$B$15="gültig",SUM(B1030:D1030),"")</x:f>
        <x:v>19420.63657943031</x:v>
      </x:c>
      <x:c r="F1030" s="14" t="n">
        <x:f>IF(Annahmen!$B$15="gültig",IF(E1030&gt;Annahmen!$B$12,1,0),"")</x:f>
        <x:v>0</x:v>
      </x:c>
    </x:row>
    <x:row r="1031" ht="23" customHeight="1">
      <x:c r="A1031" s="14" t="n">
        <x:f>Ziehungen!A1031</x:f>
        <x:v>1025</x:v>
      </x:c>
      <x:c r="B1031" s="18" t="n">
        <x:f>IF(Annahmen!$B$15&lt;&gt;"gültig","",IF(Annahmen!$B$7=Annahmen!$D$7,Annahmen!$B$7,IF(Ziehungen!B1031&lt;=(Annahmen!$C$7-Annahmen!$B$7)/(Annahmen!$D$7-Annahmen!$B$7),Annahmen!$B$7+SQRT(Ziehungen!B1031*(Annahmen!$D$7-Annahmen!$B$7)*(Annahmen!$C$7-Annahmen!$B$7)),Annahmen!$D$7-SQRT((1-Ziehungen!B1031)*(Annahmen!$D$7-Annahmen!$B$7)*(Annahmen!$D$7-Annahmen!$C$7)))))</x:f>
        <x:v>9647.98771241053</x:v>
      </x:c>
      <x:c r="C1031" s="18" t="n">
        <x:f>IF(Annahmen!$B$15&lt;&gt;"gültig","",IF(Annahmen!$B$8=Annahmen!$D$8,Annahmen!$B$8,IF(Ziehungen!C1031&lt;=(Annahmen!$C$8-Annahmen!$B$8)/(Annahmen!$D$8-Annahmen!$B$8),Annahmen!$B$8+SQRT(Ziehungen!C1031*(Annahmen!$D$8-Annahmen!$B$8)*(Annahmen!$C$8-Annahmen!$B$8)),Annahmen!$D$8-SQRT((1-Ziehungen!C1031)*(Annahmen!$D$8-Annahmen!$B$8)*(Annahmen!$D$8-Annahmen!$C$8)))))</x:f>
        <x:v>7659.69428299329</x:v>
      </x:c>
      <x:c r="D1031" s="18" t="n">
        <x:f>IF(Annahmen!$B$15&lt;&gt;"gültig","",IF(Annahmen!$B$9=Annahmen!$D$9,Annahmen!$B$9,IF(Ziehungen!D1031&lt;=(Annahmen!$C$9-Annahmen!$B$9)/(Annahmen!$D$9-Annahmen!$B$9),Annahmen!$B$9+SQRT(Ziehungen!D1031*(Annahmen!$D$9-Annahmen!$B$9)*(Annahmen!$C$9-Annahmen!$B$9)),Annahmen!$D$9-SQRT((1-Ziehungen!D1031)*(Annahmen!$D$9-Annahmen!$B$9)*(Annahmen!$D$9-Annahmen!$C$9)))))</x:f>
        <x:v>1936.045911673926</x:v>
      </x:c>
      <x:c r="E1031" s="18" t="n">
        <x:f>IF(Annahmen!$B$15="gültig",SUM(B1031:D1031),"")</x:f>
        <x:v>19243.727907077744</x:v>
      </x:c>
      <x:c r="F1031" s="14" t="n">
        <x:f>IF(Annahmen!$B$15="gültig",IF(E1031&gt;Annahmen!$B$12,1,0),"")</x:f>
        <x:v>0</x:v>
      </x:c>
    </x:row>
    <x:row r="1032" ht="23" customHeight="1">
      <x:c r="A1032" s="14" t="n">
        <x:f>Ziehungen!A1032</x:f>
        <x:v>1026</x:v>
      </x:c>
      <x:c r="B1032" s="18" t="n">
        <x:f>IF(Annahmen!$B$15&lt;&gt;"gültig","",IF(Annahmen!$B$7=Annahmen!$D$7,Annahmen!$B$7,IF(Ziehungen!B1032&lt;=(Annahmen!$C$7-Annahmen!$B$7)/(Annahmen!$D$7-Annahmen!$B$7),Annahmen!$B$7+SQRT(Ziehungen!B1032*(Annahmen!$D$7-Annahmen!$B$7)*(Annahmen!$C$7-Annahmen!$B$7)),Annahmen!$D$7-SQRT((1-Ziehungen!B1032)*(Annahmen!$D$7-Annahmen!$B$7)*(Annahmen!$D$7-Annahmen!$C$7)))))</x:f>
        <x:v>10613.041000654419</x:v>
      </x:c>
      <x:c r="C1032" s="18" t="n">
        <x:f>IF(Annahmen!$B$15&lt;&gt;"gültig","",IF(Annahmen!$B$8=Annahmen!$D$8,Annahmen!$B$8,IF(Ziehungen!C1032&lt;=(Annahmen!$C$8-Annahmen!$B$8)/(Annahmen!$D$8-Annahmen!$B$8),Annahmen!$B$8+SQRT(Ziehungen!C1032*(Annahmen!$D$8-Annahmen!$B$8)*(Annahmen!$C$8-Annahmen!$B$8)),Annahmen!$D$8-SQRT((1-Ziehungen!C1032)*(Annahmen!$D$8-Annahmen!$B$8)*(Annahmen!$D$8-Annahmen!$C$8)))))</x:f>
        <x:v>7542.7662018879655</x:v>
      </x:c>
      <x:c r="D1032" s="18" t="n">
        <x:f>IF(Annahmen!$B$15&lt;&gt;"gültig","",IF(Annahmen!$B$9=Annahmen!$D$9,Annahmen!$B$9,IF(Ziehungen!D1032&lt;=(Annahmen!$C$9-Annahmen!$B$9)/(Annahmen!$D$9-Annahmen!$B$9),Annahmen!$B$9+SQRT(Ziehungen!D1032*(Annahmen!$D$9-Annahmen!$B$9)*(Annahmen!$C$9-Annahmen!$B$9)),Annahmen!$D$9-SQRT((1-Ziehungen!D1032)*(Annahmen!$D$9-Annahmen!$B$9)*(Annahmen!$D$9-Annahmen!$C$9)))))</x:f>
        <x:v>1413.840326356317</x:v>
      </x:c>
      <x:c r="E1032" s="18" t="n">
        <x:f>IF(Annahmen!$B$15="gültig",SUM(B1032:D1032),"")</x:f>
        <x:v>19569.6475288987</x:v>
      </x:c>
      <x:c r="F1032" s="14" t="n">
        <x:f>IF(Annahmen!$B$15="gültig",IF(E1032&gt;Annahmen!$B$12,1,0),"")</x:f>
        <x:v>0</x:v>
      </x:c>
    </x:row>
    <x:row r="1033" ht="23" customHeight="1">
      <x:c r="A1033" s="14" t="n">
        <x:f>Ziehungen!A1033</x:f>
        <x:v>1027</x:v>
      </x:c>
      <x:c r="B1033" s="18" t="n">
        <x:f>IF(Annahmen!$B$15&lt;&gt;"gültig","",IF(Annahmen!$B$7=Annahmen!$D$7,Annahmen!$B$7,IF(Ziehungen!B1033&lt;=(Annahmen!$C$7-Annahmen!$B$7)/(Annahmen!$D$7-Annahmen!$B$7),Annahmen!$B$7+SQRT(Ziehungen!B1033*(Annahmen!$D$7-Annahmen!$B$7)*(Annahmen!$C$7-Annahmen!$B$7)),Annahmen!$D$7-SQRT((1-Ziehungen!B1033)*(Annahmen!$D$7-Annahmen!$B$7)*(Annahmen!$D$7-Annahmen!$C$7)))))</x:f>
        <x:v>9488.24785459777</x:v>
      </x:c>
      <x:c r="C1033" s="18" t="n">
        <x:f>IF(Annahmen!$B$15&lt;&gt;"gültig","",IF(Annahmen!$B$8=Annahmen!$D$8,Annahmen!$B$8,IF(Ziehungen!C1033&lt;=(Annahmen!$C$8-Annahmen!$B$8)/(Annahmen!$D$8-Annahmen!$B$8),Annahmen!$B$8+SQRT(Ziehungen!C1033*(Annahmen!$D$8-Annahmen!$B$8)*(Annahmen!$C$8-Annahmen!$B$8)),Annahmen!$D$8-SQRT((1-Ziehungen!C1033)*(Annahmen!$D$8-Annahmen!$B$8)*(Annahmen!$D$8-Annahmen!$C$8)))))</x:f>
        <x:v>4225.310576085297</x:v>
      </x:c>
      <x:c r="D1033" s="18" t="n">
        <x:f>IF(Annahmen!$B$15&lt;&gt;"gültig","",IF(Annahmen!$B$9=Annahmen!$D$9,Annahmen!$B$9,IF(Ziehungen!D1033&lt;=(Annahmen!$C$9-Annahmen!$B$9)/(Annahmen!$D$9-Annahmen!$B$9),Annahmen!$B$9+SQRT(Ziehungen!D1033*(Annahmen!$D$9-Annahmen!$B$9)*(Annahmen!$C$9-Annahmen!$B$9)),Annahmen!$D$9-SQRT((1-Ziehungen!D1033)*(Annahmen!$D$9-Annahmen!$B$9)*(Annahmen!$D$9-Annahmen!$C$9)))))</x:f>
        <x:v>1991.9357110122173</x:v>
      </x:c>
      <x:c r="E1033" s="18" t="n">
        <x:f>IF(Annahmen!$B$15="gültig",SUM(B1033:D1033),"")</x:f>
        <x:v>15705.494141695286</x:v>
      </x:c>
      <x:c r="F1033" s="14" t="n">
        <x:f>IF(Annahmen!$B$15="gültig",IF(E1033&gt;Annahmen!$B$12,1,0),"")</x:f>
        <x:v>0</x:v>
      </x:c>
    </x:row>
    <x:row r="1034" ht="23" customHeight="1">
      <x:c r="A1034" s="14" t="n">
        <x:f>Ziehungen!A1034</x:f>
        <x:v>1028</x:v>
      </x:c>
      <x:c r="B1034" s="18" t="n">
        <x:f>IF(Annahmen!$B$15&lt;&gt;"gültig","",IF(Annahmen!$B$7=Annahmen!$D$7,Annahmen!$B$7,IF(Ziehungen!B1034&lt;=(Annahmen!$C$7-Annahmen!$B$7)/(Annahmen!$D$7-Annahmen!$B$7),Annahmen!$B$7+SQRT(Ziehungen!B1034*(Annahmen!$D$7-Annahmen!$B$7)*(Annahmen!$C$7-Annahmen!$B$7)),Annahmen!$D$7-SQRT((1-Ziehungen!B1034)*(Annahmen!$D$7-Annahmen!$B$7)*(Annahmen!$D$7-Annahmen!$C$7)))))</x:f>
        <x:v>12474.44638812852</x:v>
      </x:c>
      <x:c r="C1034" s="18" t="n">
        <x:f>IF(Annahmen!$B$15&lt;&gt;"gültig","",IF(Annahmen!$B$8=Annahmen!$D$8,Annahmen!$B$8,IF(Ziehungen!C1034&lt;=(Annahmen!$C$8-Annahmen!$B$8)/(Annahmen!$D$8-Annahmen!$B$8),Annahmen!$B$8+SQRT(Ziehungen!C1034*(Annahmen!$D$8-Annahmen!$B$8)*(Annahmen!$C$8-Annahmen!$B$8)),Annahmen!$D$8-SQRT((1-Ziehungen!C1034)*(Annahmen!$D$8-Annahmen!$B$8)*(Annahmen!$D$8-Annahmen!$C$8)))))</x:f>
        <x:v>4700.828830440412</x:v>
      </x:c>
      <x:c r="D1034" s="18" t="n">
        <x:f>IF(Annahmen!$B$15&lt;&gt;"gültig","",IF(Annahmen!$B$9=Annahmen!$D$9,Annahmen!$B$9,IF(Ziehungen!D1034&lt;=(Annahmen!$C$9-Annahmen!$B$9)/(Annahmen!$D$9-Annahmen!$B$9),Annahmen!$B$9+SQRT(Ziehungen!D1034*(Annahmen!$D$9-Annahmen!$B$9)*(Annahmen!$C$9-Annahmen!$B$9)),Annahmen!$D$9-SQRT((1-Ziehungen!D1034)*(Annahmen!$D$9-Annahmen!$B$9)*(Annahmen!$D$9-Annahmen!$C$9)))))</x:f>
        <x:v>1574.7128639409145</x:v>
      </x:c>
      <x:c r="E1034" s="18" t="n">
        <x:f>IF(Annahmen!$B$15="gültig",SUM(B1034:D1034),"")</x:f>
        <x:v>18749.988082509844</x:v>
      </x:c>
      <x:c r="F1034" s="14" t="n">
        <x:f>IF(Annahmen!$B$15="gültig",IF(E1034&gt;Annahmen!$B$12,1,0),"")</x:f>
        <x:v>0</x:v>
      </x:c>
    </x:row>
    <x:row r="1035" ht="23" customHeight="1">
      <x:c r="A1035" s="14" t="n">
        <x:f>Ziehungen!A1035</x:f>
        <x:v>1029</x:v>
      </x:c>
      <x:c r="B1035" s="18" t="n">
        <x:f>IF(Annahmen!$B$15&lt;&gt;"gültig","",IF(Annahmen!$B$7=Annahmen!$D$7,Annahmen!$B$7,IF(Ziehungen!B1035&lt;=(Annahmen!$C$7-Annahmen!$B$7)/(Annahmen!$D$7-Annahmen!$B$7),Annahmen!$B$7+SQRT(Ziehungen!B1035*(Annahmen!$D$7-Annahmen!$B$7)*(Annahmen!$C$7-Annahmen!$B$7)),Annahmen!$D$7-SQRT((1-Ziehungen!B1035)*(Annahmen!$D$7-Annahmen!$B$7)*(Annahmen!$D$7-Annahmen!$C$7)))))</x:f>
        <x:v>9428.24261724755</x:v>
      </x:c>
      <x:c r="C1035" s="18" t="n">
        <x:f>IF(Annahmen!$B$15&lt;&gt;"gültig","",IF(Annahmen!$B$8=Annahmen!$D$8,Annahmen!$B$8,IF(Ziehungen!C1035&lt;=(Annahmen!$C$8-Annahmen!$B$8)/(Annahmen!$D$8-Annahmen!$B$8),Annahmen!$B$8+SQRT(Ziehungen!C1035*(Annahmen!$D$8-Annahmen!$B$8)*(Annahmen!$C$8-Annahmen!$B$8)),Annahmen!$D$8-SQRT((1-Ziehungen!C1035)*(Annahmen!$D$8-Annahmen!$B$8)*(Annahmen!$D$8-Annahmen!$C$8)))))</x:f>
        <x:v>6028.772865363688</x:v>
      </x:c>
      <x:c r="D1035" s="18" t="n">
        <x:f>IF(Annahmen!$B$15&lt;&gt;"gültig","",IF(Annahmen!$B$9=Annahmen!$D$9,Annahmen!$B$9,IF(Ziehungen!D1035&lt;=(Annahmen!$C$9-Annahmen!$B$9)/(Annahmen!$D$9-Annahmen!$B$9),Annahmen!$B$9+SQRT(Ziehungen!D1035*(Annahmen!$D$9-Annahmen!$B$9)*(Annahmen!$C$9-Annahmen!$B$9)),Annahmen!$D$9-SQRT((1-Ziehungen!D1035)*(Annahmen!$D$9-Annahmen!$B$9)*(Annahmen!$D$9-Annahmen!$C$9)))))</x:f>
        <x:v>2077.1278381754473</x:v>
      </x:c>
      <x:c r="E1035" s="18" t="n">
        <x:f>IF(Annahmen!$B$15="gültig",SUM(B1035:D1035),"")</x:f>
        <x:v>17534.143320786687</x:v>
      </x:c>
      <x:c r="F1035" s="14" t="n">
        <x:f>IF(Annahmen!$B$15="gültig",IF(E1035&gt;Annahmen!$B$12,1,0),"")</x:f>
        <x:v>0</x:v>
      </x:c>
    </x:row>
    <x:row r="1036" ht="23" customHeight="1">
      <x:c r="A1036" s="14" t="n">
        <x:f>Ziehungen!A1036</x:f>
        <x:v>1030</x:v>
      </x:c>
      <x:c r="B1036" s="18" t="n">
        <x:f>IF(Annahmen!$B$15&lt;&gt;"gültig","",IF(Annahmen!$B$7=Annahmen!$D$7,Annahmen!$B$7,IF(Ziehungen!B1036&lt;=(Annahmen!$C$7-Annahmen!$B$7)/(Annahmen!$D$7-Annahmen!$B$7),Annahmen!$B$7+SQRT(Ziehungen!B1036*(Annahmen!$D$7-Annahmen!$B$7)*(Annahmen!$C$7-Annahmen!$B$7)),Annahmen!$D$7-SQRT((1-Ziehungen!B1036)*(Annahmen!$D$7-Annahmen!$B$7)*(Annahmen!$D$7-Annahmen!$C$7)))))</x:f>
        <x:v>10711.699763965971</x:v>
      </x:c>
      <x:c r="C1036" s="18" t="n">
        <x:f>IF(Annahmen!$B$15&lt;&gt;"gültig","",IF(Annahmen!$B$8=Annahmen!$D$8,Annahmen!$B$8,IF(Ziehungen!C1036&lt;=(Annahmen!$C$8-Annahmen!$B$8)/(Annahmen!$D$8-Annahmen!$B$8),Annahmen!$B$8+SQRT(Ziehungen!C1036*(Annahmen!$D$8-Annahmen!$B$8)*(Annahmen!$C$8-Annahmen!$B$8)),Annahmen!$D$8-SQRT((1-Ziehungen!C1036)*(Annahmen!$D$8-Annahmen!$B$8)*(Annahmen!$D$8-Annahmen!$C$8)))))</x:f>
        <x:v>7237.257787523986</x:v>
      </x:c>
      <x:c r="D1036" s="18" t="n">
        <x:f>IF(Annahmen!$B$15&lt;&gt;"gültig","",IF(Annahmen!$B$9=Annahmen!$D$9,Annahmen!$B$9,IF(Ziehungen!D1036&lt;=(Annahmen!$C$9-Annahmen!$B$9)/(Annahmen!$D$9-Annahmen!$B$9),Annahmen!$B$9+SQRT(Ziehungen!D1036*(Annahmen!$D$9-Annahmen!$B$9)*(Annahmen!$C$9-Annahmen!$B$9)),Annahmen!$D$9-SQRT((1-Ziehungen!D1036)*(Annahmen!$D$9-Annahmen!$B$9)*(Annahmen!$D$9-Annahmen!$C$9)))))</x:f>
        <x:v>2065.8806789217087</x:v>
      </x:c>
      <x:c r="E1036" s="18" t="n">
        <x:f>IF(Annahmen!$B$15="gültig",SUM(B1036:D1036),"")</x:f>
        <x:v>20014.838230411664</x:v>
      </x:c>
      <x:c r="F1036" s="14" t="n">
        <x:f>IF(Annahmen!$B$15="gültig",IF(E1036&gt;Annahmen!$B$12,1,0),"")</x:f>
        <x:v>1</x:v>
      </x:c>
    </x:row>
    <x:row r="1037" ht="23" customHeight="1">
      <x:c r="A1037" s="14" t="n">
        <x:f>Ziehungen!A1037</x:f>
        <x:v>1031</x:v>
      </x:c>
      <x:c r="B1037" s="18" t="n">
        <x:f>IF(Annahmen!$B$15&lt;&gt;"gültig","",IF(Annahmen!$B$7=Annahmen!$D$7,Annahmen!$B$7,IF(Ziehungen!B1037&lt;=(Annahmen!$C$7-Annahmen!$B$7)/(Annahmen!$D$7-Annahmen!$B$7),Annahmen!$B$7+SQRT(Ziehungen!B1037*(Annahmen!$D$7-Annahmen!$B$7)*(Annahmen!$C$7-Annahmen!$B$7)),Annahmen!$D$7-SQRT((1-Ziehungen!B1037)*(Annahmen!$D$7-Annahmen!$B$7)*(Annahmen!$D$7-Annahmen!$C$7)))))</x:f>
        <x:v>10591.101785481866</x:v>
      </x:c>
      <x:c r="C1037" s="18" t="n">
        <x:f>IF(Annahmen!$B$15&lt;&gt;"gültig","",IF(Annahmen!$B$8=Annahmen!$D$8,Annahmen!$B$8,IF(Ziehungen!C1037&lt;=(Annahmen!$C$8-Annahmen!$B$8)/(Annahmen!$D$8-Annahmen!$B$8),Annahmen!$B$8+SQRT(Ziehungen!C1037*(Annahmen!$D$8-Annahmen!$B$8)*(Annahmen!$C$8-Annahmen!$B$8)),Annahmen!$D$8-SQRT((1-Ziehungen!C1037)*(Annahmen!$D$8-Annahmen!$B$8)*(Annahmen!$D$8-Annahmen!$C$8)))))</x:f>
        <x:v>5491.860414948178</x:v>
      </x:c>
      <x:c r="D1037" s="18" t="n">
        <x:f>IF(Annahmen!$B$15&lt;&gt;"gültig","",IF(Annahmen!$B$9=Annahmen!$D$9,Annahmen!$B$9,IF(Ziehungen!D1037&lt;=(Annahmen!$C$9-Annahmen!$B$9)/(Annahmen!$D$9-Annahmen!$B$9),Annahmen!$B$9+SQRT(Ziehungen!D1037*(Annahmen!$D$9-Annahmen!$B$9)*(Annahmen!$C$9-Annahmen!$B$9)),Annahmen!$D$9-SQRT((1-Ziehungen!D1037)*(Annahmen!$D$9-Annahmen!$B$9)*(Annahmen!$D$9-Annahmen!$C$9)))))</x:f>
        <x:v>1642.316024727911</x:v>
      </x:c>
      <x:c r="E1037" s="18" t="n">
        <x:f>IF(Annahmen!$B$15="gültig",SUM(B1037:D1037),"")</x:f>
        <x:v>17725.278225157956</x:v>
      </x:c>
      <x:c r="F1037" s="14" t="n">
        <x:f>IF(Annahmen!$B$15="gültig",IF(E1037&gt;Annahmen!$B$12,1,0),"")</x:f>
        <x:v>0</x:v>
      </x:c>
    </x:row>
    <x:row r="1038" ht="23" customHeight="1">
      <x:c r="A1038" s="14" t="n">
        <x:f>Ziehungen!A1038</x:f>
        <x:v>1032</x:v>
      </x:c>
      <x:c r="B1038" s="18" t="n">
        <x:f>IF(Annahmen!$B$15&lt;&gt;"gültig","",IF(Annahmen!$B$7=Annahmen!$D$7,Annahmen!$B$7,IF(Ziehungen!B1038&lt;=(Annahmen!$C$7-Annahmen!$B$7)/(Annahmen!$D$7-Annahmen!$B$7),Annahmen!$B$7+SQRT(Ziehungen!B1038*(Annahmen!$D$7-Annahmen!$B$7)*(Annahmen!$C$7-Annahmen!$B$7)),Annahmen!$D$7-SQRT((1-Ziehungen!B1038)*(Annahmen!$D$7-Annahmen!$B$7)*(Annahmen!$D$7-Annahmen!$C$7)))))</x:f>
        <x:v>9758.800312882087</x:v>
      </x:c>
      <x:c r="C1038" s="18" t="n">
        <x:f>IF(Annahmen!$B$15&lt;&gt;"gültig","",IF(Annahmen!$B$8=Annahmen!$D$8,Annahmen!$B$8,IF(Ziehungen!C1038&lt;=(Annahmen!$C$8-Annahmen!$B$8)/(Annahmen!$D$8-Annahmen!$B$8),Annahmen!$B$8+SQRT(Ziehungen!C1038*(Annahmen!$D$8-Annahmen!$B$8)*(Annahmen!$C$8-Annahmen!$B$8)),Annahmen!$D$8-SQRT((1-Ziehungen!C1038)*(Annahmen!$D$8-Annahmen!$B$8)*(Annahmen!$D$8-Annahmen!$C$8)))))</x:f>
        <x:v>7289.318148621877</x:v>
      </x:c>
      <x:c r="D1038" s="18" t="n">
        <x:f>IF(Annahmen!$B$15&lt;&gt;"gültig","",IF(Annahmen!$B$9=Annahmen!$D$9,Annahmen!$B$9,IF(Ziehungen!D1038&lt;=(Annahmen!$C$9-Annahmen!$B$9)/(Annahmen!$D$9-Annahmen!$B$9),Annahmen!$B$9+SQRT(Ziehungen!D1038*(Annahmen!$D$9-Annahmen!$B$9)*(Annahmen!$C$9-Annahmen!$B$9)),Annahmen!$D$9-SQRT((1-Ziehungen!D1038)*(Annahmen!$D$9-Annahmen!$B$9)*(Annahmen!$D$9-Annahmen!$C$9)))))</x:f>
        <x:v>1595.4783417513704</x:v>
      </x:c>
      <x:c r="E1038" s="18" t="n">
        <x:f>IF(Annahmen!$B$15="gültig",SUM(B1038:D1038),"")</x:f>
        <x:v>18643.596803255336</x:v>
      </x:c>
      <x:c r="F1038" s="14" t="n">
        <x:f>IF(Annahmen!$B$15="gültig",IF(E1038&gt;Annahmen!$B$12,1,0),"")</x:f>
        <x:v>0</x:v>
      </x:c>
    </x:row>
    <x:row r="1039" ht="23" customHeight="1">
      <x:c r="A1039" s="14" t="n">
        <x:f>Ziehungen!A1039</x:f>
        <x:v>1033</x:v>
      </x:c>
      <x:c r="B1039" s="18" t="n">
        <x:f>IF(Annahmen!$B$15&lt;&gt;"gültig","",IF(Annahmen!$B$7=Annahmen!$D$7,Annahmen!$B$7,IF(Ziehungen!B1039&lt;=(Annahmen!$C$7-Annahmen!$B$7)/(Annahmen!$D$7-Annahmen!$B$7),Annahmen!$B$7+SQRT(Ziehungen!B1039*(Annahmen!$D$7-Annahmen!$B$7)*(Annahmen!$C$7-Annahmen!$B$7)),Annahmen!$D$7-SQRT((1-Ziehungen!B1039)*(Annahmen!$D$7-Annahmen!$B$7)*(Annahmen!$D$7-Annahmen!$C$7)))))</x:f>
        <x:v>9631.854067912307</x:v>
      </x:c>
      <x:c r="C1039" s="18" t="n">
        <x:f>IF(Annahmen!$B$15&lt;&gt;"gültig","",IF(Annahmen!$B$8=Annahmen!$D$8,Annahmen!$B$8,IF(Ziehungen!C1039&lt;=(Annahmen!$C$8-Annahmen!$B$8)/(Annahmen!$D$8-Annahmen!$B$8),Annahmen!$B$8+SQRT(Ziehungen!C1039*(Annahmen!$D$8-Annahmen!$B$8)*(Annahmen!$C$8-Annahmen!$B$8)),Annahmen!$D$8-SQRT((1-Ziehungen!C1039)*(Annahmen!$D$8-Annahmen!$B$8)*(Annahmen!$D$8-Annahmen!$C$8)))))</x:f>
        <x:v>8234.776539308983</x:v>
      </x:c>
      <x:c r="D1039" s="18" t="n">
        <x:f>IF(Annahmen!$B$15&lt;&gt;"gültig","",IF(Annahmen!$B$9=Annahmen!$D$9,Annahmen!$B$9,IF(Ziehungen!D1039&lt;=(Annahmen!$C$9-Annahmen!$B$9)/(Annahmen!$D$9-Annahmen!$B$9),Annahmen!$B$9+SQRT(Ziehungen!D1039*(Annahmen!$D$9-Annahmen!$B$9)*(Annahmen!$C$9-Annahmen!$B$9)),Annahmen!$D$9-SQRT((1-Ziehungen!D1039)*(Annahmen!$D$9-Annahmen!$B$9)*(Annahmen!$D$9-Annahmen!$C$9)))))</x:f>
        <x:v>2505.543977080012</x:v>
      </x:c>
      <x:c r="E1039" s="18" t="n">
        <x:f>IF(Annahmen!$B$15="gültig",SUM(B1039:D1039),"")</x:f>
        <x:v>20372.1745843013</x:v>
      </x:c>
      <x:c r="F1039" s="14" t="n">
        <x:f>IF(Annahmen!$B$15="gültig",IF(E1039&gt;Annahmen!$B$12,1,0),"")</x:f>
        <x:v>1</x:v>
      </x:c>
    </x:row>
    <x:row r="1040" ht="23" customHeight="1">
      <x:c r="A1040" s="14" t="n">
        <x:f>Ziehungen!A1040</x:f>
        <x:v>1034</x:v>
      </x:c>
      <x:c r="B1040" s="18" t="n">
        <x:f>IF(Annahmen!$B$15&lt;&gt;"gültig","",IF(Annahmen!$B$7=Annahmen!$D$7,Annahmen!$B$7,IF(Ziehungen!B1040&lt;=(Annahmen!$C$7-Annahmen!$B$7)/(Annahmen!$D$7-Annahmen!$B$7),Annahmen!$B$7+SQRT(Ziehungen!B1040*(Annahmen!$D$7-Annahmen!$B$7)*(Annahmen!$C$7-Annahmen!$B$7)),Annahmen!$D$7-SQRT((1-Ziehungen!B1040)*(Annahmen!$D$7-Annahmen!$B$7)*(Annahmen!$D$7-Annahmen!$C$7)))))</x:f>
        <x:v>10350.631031363975</x:v>
      </x:c>
      <x:c r="C1040" s="18" t="n">
        <x:f>IF(Annahmen!$B$15&lt;&gt;"gültig","",IF(Annahmen!$B$8=Annahmen!$D$8,Annahmen!$B$8,IF(Ziehungen!C1040&lt;=(Annahmen!$C$8-Annahmen!$B$8)/(Annahmen!$D$8-Annahmen!$B$8),Annahmen!$B$8+SQRT(Ziehungen!C1040*(Annahmen!$D$8-Annahmen!$B$8)*(Annahmen!$C$8-Annahmen!$B$8)),Annahmen!$D$8-SQRT((1-Ziehungen!C1040)*(Annahmen!$D$8-Annahmen!$B$8)*(Annahmen!$D$8-Annahmen!$C$8)))))</x:f>
        <x:v>6857.324455052914</x:v>
      </x:c>
      <x:c r="D1040" s="18" t="n">
        <x:f>IF(Annahmen!$B$15&lt;&gt;"gültig","",IF(Annahmen!$B$9=Annahmen!$D$9,Annahmen!$B$9,IF(Ziehungen!D1040&lt;=(Annahmen!$C$9-Annahmen!$B$9)/(Annahmen!$D$9-Annahmen!$B$9),Annahmen!$B$9+SQRT(Ziehungen!D1040*(Annahmen!$D$9-Annahmen!$B$9)*(Annahmen!$C$9-Annahmen!$B$9)),Annahmen!$D$9-SQRT((1-Ziehungen!D1040)*(Annahmen!$D$9-Annahmen!$B$9)*(Annahmen!$D$9-Annahmen!$C$9)))))</x:f>
        <x:v>2580.840000310859</x:v>
      </x:c>
      <x:c r="E1040" s="18" t="n">
        <x:f>IF(Annahmen!$B$15="gültig",SUM(B1040:D1040),"")</x:f>
        <x:v>19788.795486727748</x:v>
      </x:c>
      <x:c r="F1040" s="14" t="n">
        <x:f>IF(Annahmen!$B$15="gültig",IF(E1040&gt;Annahmen!$B$12,1,0),"")</x:f>
        <x:v>0</x:v>
      </x:c>
    </x:row>
    <x:row r="1041" ht="23" customHeight="1">
      <x:c r="A1041" s="14" t="n">
        <x:f>Ziehungen!A1041</x:f>
        <x:v>1035</x:v>
      </x:c>
      <x:c r="B1041" s="18" t="n">
        <x:f>IF(Annahmen!$B$15&lt;&gt;"gültig","",IF(Annahmen!$B$7=Annahmen!$D$7,Annahmen!$B$7,IF(Ziehungen!B1041&lt;=(Annahmen!$C$7-Annahmen!$B$7)/(Annahmen!$D$7-Annahmen!$B$7),Annahmen!$B$7+SQRT(Ziehungen!B1041*(Annahmen!$D$7-Annahmen!$B$7)*(Annahmen!$C$7-Annahmen!$B$7)),Annahmen!$D$7-SQRT((1-Ziehungen!B1041)*(Annahmen!$D$7-Annahmen!$B$7)*(Annahmen!$D$7-Annahmen!$C$7)))))</x:f>
        <x:v>11668.03687700745</x:v>
      </x:c>
      <x:c r="C1041" s="18" t="n">
        <x:f>IF(Annahmen!$B$15&lt;&gt;"gültig","",IF(Annahmen!$B$8=Annahmen!$D$8,Annahmen!$B$8,IF(Ziehungen!C1041&lt;=(Annahmen!$C$8-Annahmen!$B$8)/(Annahmen!$D$8-Annahmen!$B$8),Annahmen!$B$8+SQRT(Ziehungen!C1041*(Annahmen!$D$8-Annahmen!$B$8)*(Annahmen!$C$8-Annahmen!$B$8)),Annahmen!$D$8-SQRT((1-Ziehungen!C1041)*(Annahmen!$D$8-Annahmen!$B$8)*(Annahmen!$D$8-Annahmen!$C$8)))))</x:f>
        <x:v>7476.997658289913</x:v>
      </x:c>
      <x:c r="D1041" s="18" t="n">
        <x:f>IF(Annahmen!$B$15&lt;&gt;"gültig","",IF(Annahmen!$B$9=Annahmen!$D$9,Annahmen!$B$9,IF(Ziehungen!D1041&lt;=(Annahmen!$C$9-Annahmen!$B$9)/(Annahmen!$D$9-Annahmen!$B$9),Annahmen!$B$9+SQRT(Ziehungen!D1041*(Annahmen!$D$9-Annahmen!$B$9)*(Annahmen!$C$9-Annahmen!$B$9)),Annahmen!$D$9-SQRT((1-Ziehungen!D1041)*(Annahmen!$D$9-Annahmen!$B$9)*(Annahmen!$D$9-Annahmen!$C$9)))))</x:f>
        <x:v>1385.8759112591101</x:v>
      </x:c>
      <x:c r="E1041" s="18" t="n">
        <x:f>IF(Annahmen!$B$15="gültig",SUM(B1041:D1041),"")</x:f>
        <x:v>20530.91044655647</x:v>
      </x:c>
      <x:c r="F1041" s="14" t="n">
        <x:f>IF(Annahmen!$B$15="gültig",IF(E1041&gt;Annahmen!$B$12,1,0),"")</x:f>
        <x:v>1</x:v>
      </x:c>
    </x:row>
    <x:row r="1042" ht="23" customHeight="1">
      <x:c r="A1042" s="14" t="n">
        <x:f>Ziehungen!A1042</x:f>
        <x:v>1036</x:v>
      </x:c>
      <x:c r="B1042" s="18" t="n">
        <x:f>IF(Annahmen!$B$15&lt;&gt;"gültig","",IF(Annahmen!$B$7=Annahmen!$D$7,Annahmen!$B$7,IF(Ziehungen!B1042&lt;=(Annahmen!$C$7-Annahmen!$B$7)/(Annahmen!$D$7-Annahmen!$B$7),Annahmen!$B$7+SQRT(Ziehungen!B1042*(Annahmen!$D$7-Annahmen!$B$7)*(Annahmen!$C$7-Annahmen!$B$7)),Annahmen!$D$7-SQRT((1-Ziehungen!B1042)*(Annahmen!$D$7-Annahmen!$B$7)*(Annahmen!$D$7-Annahmen!$C$7)))))</x:f>
        <x:v>12951.432248419931</x:v>
      </x:c>
      <x:c r="C1042" s="18" t="n">
        <x:f>IF(Annahmen!$B$15&lt;&gt;"gültig","",IF(Annahmen!$B$8=Annahmen!$D$8,Annahmen!$B$8,IF(Ziehungen!C1042&lt;=(Annahmen!$C$8-Annahmen!$B$8)/(Annahmen!$D$8-Annahmen!$B$8),Annahmen!$B$8+SQRT(Ziehungen!C1042*(Annahmen!$D$8-Annahmen!$B$8)*(Annahmen!$C$8-Annahmen!$B$8)),Annahmen!$D$8-SQRT((1-Ziehungen!C1042)*(Annahmen!$D$8-Annahmen!$B$8)*(Annahmen!$D$8-Annahmen!$C$8)))))</x:f>
        <x:v>4741.578535384777</x:v>
      </x:c>
      <x:c r="D1042" s="18" t="n">
        <x:f>IF(Annahmen!$B$15&lt;&gt;"gültig","",IF(Annahmen!$B$9=Annahmen!$D$9,Annahmen!$B$9,IF(Ziehungen!D1042&lt;=(Annahmen!$C$9-Annahmen!$B$9)/(Annahmen!$D$9-Annahmen!$B$9),Annahmen!$B$9+SQRT(Ziehungen!D1042*(Annahmen!$D$9-Annahmen!$B$9)*(Annahmen!$C$9-Annahmen!$B$9)),Annahmen!$D$9-SQRT((1-Ziehungen!D1042)*(Annahmen!$D$9-Annahmen!$B$9)*(Annahmen!$D$9-Annahmen!$C$9)))))</x:f>
        <x:v>1460.3343315393577</x:v>
      </x:c>
      <x:c r="E1042" s="18" t="n">
        <x:f>IF(Annahmen!$B$15="gültig",SUM(B1042:D1042),"")</x:f>
        <x:v>19153.345115344066</x:v>
      </x:c>
      <x:c r="F1042" s="14" t="n">
        <x:f>IF(Annahmen!$B$15="gültig",IF(E1042&gt;Annahmen!$B$12,1,0),"")</x:f>
        <x:v>0</x:v>
      </x:c>
    </x:row>
    <x:row r="1043" ht="23" customHeight="1">
      <x:c r="A1043" s="14" t="n">
        <x:f>Ziehungen!A1043</x:f>
        <x:v>1037</x:v>
      </x:c>
      <x:c r="B1043" s="18" t="n">
        <x:f>IF(Annahmen!$B$15&lt;&gt;"gültig","",IF(Annahmen!$B$7=Annahmen!$D$7,Annahmen!$B$7,IF(Ziehungen!B1043&lt;=(Annahmen!$C$7-Annahmen!$B$7)/(Annahmen!$D$7-Annahmen!$B$7),Annahmen!$B$7+SQRT(Ziehungen!B1043*(Annahmen!$D$7-Annahmen!$B$7)*(Annahmen!$C$7-Annahmen!$B$7)),Annahmen!$D$7-SQRT((1-Ziehungen!B1043)*(Annahmen!$D$7-Annahmen!$B$7)*(Annahmen!$D$7-Annahmen!$C$7)))))</x:f>
        <x:v>11907.839119550285</x:v>
      </x:c>
      <x:c r="C1043" s="18" t="n">
        <x:f>IF(Annahmen!$B$15&lt;&gt;"gültig","",IF(Annahmen!$B$8=Annahmen!$D$8,Annahmen!$B$8,IF(Ziehungen!C1043&lt;=(Annahmen!$C$8-Annahmen!$B$8)/(Annahmen!$D$8-Annahmen!$B$8),Annahmen!$B$8+SQRT(Ziehungen!C1043*(Annahmen!$D$8-Annahmen!$B$8)*(Annahmen!$C$8-Annahmen!$B$8)),Annahmen!$D$8-SQRT((1-Ziehungen!C1043)*(Annahmen!$D$8-Annahmen!$B$8)*(Annahmen!$D$8-Annahmen!$C$8)))))</x:f>
        <x:v>5780.550195436272</x:v>
      </x:c>
      <x:c r="D1043" s="18" t="n">
        <x:f>IF(Annahmen!$B$15&lt;&gt;"gültig","",IF(Annahmen!$B$9=Annahmen!$D$9,Annahmen!$B$9,IF(Ziehungen!D1043&lt;=(Annahmen!$C$9-Annahmen!$B$9)/(Annahmen!$D$9-Annahmen!$B$9),Annahmen!$B$9+SQRT(Ziehungen!D1043*(Annahmen!$D$9-Annahmen!$B$9)*(Annahmen!$C$9-Annahmen!$B$9)),Annahmen!$D$9-SQRT((1-Ziehungen!D1043)*(Annahmen!$D$9-Annahmen!$B$9)*(Annahmen!$D$9-Annahmen!$C$9)))))</x:f>
        <x:v>2549.1368127486885</x:v>
      </x:c>
      <x:c r="E1043" s="18" t="n">
        <x:f>IF(Annahmen!$B$15="gültig",SUM(B1043:D1043),"")</x:f>
        <x:v>20237.526127735244</x:v>
      </x:c>
      <x:c r="F1043" s="14" t="n">
        <x:f>IF(Annahmen!$B$15="gültig",IF(E1043&gt;Annahmen!$B$12,1,0),"")</x:f>
        <x:v>1</x:v>
      </x:c>
    </x:row>
    <x:row r="1044" ht="23" customHeight="1">
      <x:c r="A1044" s="14" t="n">
        <x:f>Ziehungen!A1044</x:f>
        <x:v>1038</x:v>
      </x:c>
      <x:c r="B1044" s="18" t="n">
        <x:f>IF(Annahmen!$B$15&lt;&gt;"gültig","",IF(Annahmen!$B$7=Annahmen!$D$7,Annahmen!$B$7,IF(Ziehungen!B1044&lt;=(Annahmen!$C$7-Annahmen!$B$7)/(Annahmen!$D$7-Annahmen!$B$7),Annahmen!$B$7+SQRT(Ziehungen!B1044*(Annahmen!$D$7-Annahmen!$B$7)*(Annahmen!$C$7-Annahmen!$B$7)),Annahmen!$D$7-SQRT((1-Ziehungen!B1044)*(Annahmen!$D$7-Annahmen!$B$7)*(Annahmen!$D$7-Annahmen!$C$7)))))</x:f>
        <x:v>9734.409669017316</x:v>
      </x:c>
      <x:c r="C1044" s="18" t="n">
        <x:f>IF(Annahmen!$B$15&lt;&gt;"gültig","",IF(Annahmen!$B$8=Annahmen!$D$8,Annahmen!$B$8,IF(Ziehungen!C1044&lt;=(Annahmen!$C$8-Annahmen!$B$8)/(Annahmen!$D$8-Annahmen!$B$8),Annahmen!$B$8+SQRT(Ziehungen!C1044*(Annahmen!$D$8-Annahmen!$B$8)*(Annahmen!$C$8-Annahmen!$B$8)),Annahmen!$D$8-SQRT((1-Ziehungen!C1044)*(Annahmen!$D$8-Annahmen!$B$8)*(Annahmen!$D$8-Annahmen!$C$8)))))</x:f>
        <x:v>5152.531301967304</x:v>
      </x:c>
      <x:c r="D1044" s="18" t="n">
        <x:f>IF(Annahmen!$B$15&lt;&gt;"gültig","",IF(Annahmen!$B$9=Annahmen!$D$9,Annahmen!$B$9,IF(Ziehungen!D1044&lt;=(Annahmen!$C$9-Annahmen!$B$9)/(Annahmen!$D$9-Annahmen!$B$9),Annahmen!$B$9+SQRT(Ziehungen!D1044*(Annahmen!$D$9-Annahmen!$B$9)*(Annahmen!$C$9-Annahmen!$B$9)),Annahmen!$D$9-SQRT((1-Ziehungen!D1044)*(Annahmen!$D$9-Annahmen!$B$9)*(Annahmen!$D$9-Annahmen!$C$9)))))</x:f>
        <x:v>1595.8108631189943</x:v>
      </x:c>
      <x:c r="E1044" s="18" t="n">
        <x:f>IF(Annahmen!$B$15="gültig",SUM(B1044:D1044),"")</x:f>
        <x:v>16482.751834103612</x:v>
      </x:c>
      <x:c r="F1044" s="14" t="n">
        <x:f>IF(Annahmen!$B$15="gültig",IF(E1044&gt;Annahmen!$B$12,1,0),"")</x:f>
        <x:v>0</x:v>
      </x:c>
    </x:row>
    <x:row r="1045" ht="23" customHeight="1">
      <x:c r="A1045" s="14" t="n">
        <x:f>Ziehungen!A1045</x:f>
        <x:v>1039</x:v>
      </x:c>
      <x:c r="B1045" s="18" t="n">
        <x:f>IF(Annahmen!$B$15&lt;&gt;"gültig","",IF(Annahmen!$B$7=Annahmen!$D$7,Annahmen!$B$7,IF(Ziehungen!B1045&lt;=(Annahmen!$C$7-Annahmen!$B$7)/(Annahmen!$D$7-Annahmen!$B$7),Annahmen!$B$7+SQRT(Ziehungen!B1045*(Annahmen!$D$7-Annahmen!$B$7)*(Annahmen!$C$7-Annahmen!$B$7)),Annahmen!$D$7-SQRT((1-Ziehungen!B1045)*(Annahmen!$D$7-Annahmen!$B$7)*(Annahmen!$D$7-Annahmen!$C$7)))))</x:f>
        <x:v>11705.339126210525</x:v>
      </x:c>
      <x:c r="C1045" s="18" t="n">
        <x:f>IF(Annahmen!$B$15&lt;&gt;"gültig","",IF(Annahmen!$B$8=Annahmen!$D$8,Annahmen!$B$8,IF(Ziehungen!C1045&lt;=(Annahmen!$C$8-Annahmen!$B$8)/(Annahmen!$D$8-Annahmen!$B$8),Annahmen!$B$8+SQRT(Ziehungen!C1045*(Annahmen!$D$8-Annahmen!$B$8)*(Annahmen!$C$8-Annahmen!$B$8)),Annahmen!$D$8-SQRT((1-Ziehungen!C1045)*(Annahmen!$D$8-Annahmen!$B$8)*(Annahmen!$D$8-Annahmen!$C$8)))))</x:f>
        <x:v>5573.436374847986</x:v>
      </x:c>
      <x:c r="D1045" s="18" t="n">
        <x:f>IF(Annahmen!$B$15&lt;&gt;"gültig","",IF(Annahmen!$B$9=Annahmen!$D$9,Annahmen!$B$9,IF(Ziehungen!D1045&lt;=(Annahmen!$C$9-Annahmen!$B$9)/(Annahmen!$D$9-Annahmen!$B$9),Annahmen!$B$9+SQRT(Ziehungen!D1045*(Annahmen!$D$9-Annahmen!$B$9)*(Annahmen!$C$9-Annahmen!$B$9)),Annahmen!$D$9-SQRT((1-Ziehungen!D1045)*(Annahmen!$D$9-Annahmen!$B$9)*(Annahmen!$D$9-Annahmen!$C$9)))))</x:f>
        <x:v>2752.6960617579753</x:v>
      </x:c>
      <x:c r="E1045" s="18" t="n">
        <x:f>IF(Annahmen!$B$15="gültig",SUM(B1045:D1045),"")</x:f>
        <x:v>20031.471562816485</x:v>
      </x:c>
      <x:c r="F1045" s="14" t="n">
        <x:f>IF(Annahmen!$B$15="gültig",IF(E1045&gt;Annahmen!$B$12,1,0),"")</x:f>
        <x:v>1</x:v>
      </x:c>
    </x:row>
    <x:row r="1046" ht="23" customHeight="1">
      <x:c r="A1046" s="14" t="n">
        <x:f>Ziehungen!A1046</x:f>
        <x:v>1040</x:v>
      </x:c>
      <x:c r="B1046" s="18" t="n">
        <x:f>IF(Annahmen!$B$15&lt;&gt;"gültig","",IF(Annahmen!$B$7=Annahmen!$D$7,Annahmen!$B$7,IF(Ziehungen!B1046&lt;=(Annahmen!$C$7-Annahmen!$B$7)/(Annahmen!$D$7-Annahmen!$B$7),Annahmen!$B$7+SQRT(Ziehungen!B1046*(Annahmen!$D$7-Annahmen!$B$7)*(Annahmen!$C$7-Annahmen!$B$7)),Annahmen!$D$7-SQRT((1-Ziehungen!B1046)*(Annahmen!$D$7-Annahmen!$B$7)*(Annahmen!$D$7-Annahmen!$C$7)))))</x:f>
        <x:v>9464.117333064472</x:v>
      </x:c>
      <x:c r="C1046" s="18" t="n">
        <x:f>IF(Annahmen!$B$15&lt;&gt;"gültig","",IF(Annahmen!$B$8=Annahmen!$D$8,Annahmen!$B$8,IF(Ziehungen!C1046&lt;=(Annahmen!$C$8-Annahmen!$B$8)/(Annahmen!$D$8-Annahmen!$B$8),Annahmen!$B$8+SQRT(Ziehungen!C1046*(Annahmen!$D$8-Annahmen!$B$8)*(Annahmen!$C$8-Annahmen!$B$8)),Annahmen!$D$8-SQRT((1-Ziehungen!C1046)*(Annahmen!$D$8-Annahmen!$B$8)*(Annahmen!$D$8-Annahmen!$C$8)))))</x:f>
        <x:v>6375.516991550546</x:v>
      </x:c>
      <x:c r="D1046" s="18" t="n">
        <x:f>IF(Annahmen!$B$15&lt;&gt;"gültig","",IF(Annahmen!$B$9=Annahmen!$D$9,Annahmen!$B$9,IF(Ziehungen!D1046&lt;=(Annahmen!$C$9-Annahmen!$B$9)/(Annahmen!$D$9-Annahmen!$B$9),Annahmen!$B$9+SQRT(Ziehungen!D1046*(Annahmen!$D$9-Annahmen!$B$9)*(Annahmen!$C$9-Annahmen!$B$9)),Annahmen!$D$9-SQRT((1-Ziehungen!D1046)*(Annahmen!$D$9-Annahmen!$B$9)*(Annahmen!$D$9-Annahmen!$C$9)))))</x:f>
        <x:v>2135.4638436761697</x:v>
      </x:c>
      <x:c r="E1046" s="18" t="n">
        <x:f>IF(Annahmen!$B$15="gültig",SUM(B1046:D1046),"")</x:f>
        <x:v>17975.098168291188</x:v>
      </x:c>
      <x:c r="F1046" s="14" t="n">
        <x:f>IF(Annahmen!$B$15="gültig",IF(E1046&gt;Annahmen!$B$12,1,0),"")</x:f>
        <x:v>0</x:v>
      </x:c>
    </x:row>
    <x:row r="1047" ht="23" customHeight="1">
      <x:c r="A1047" s="14" t="n">
        <x:f>Ziehungen!A1047</x:f>
        <x:v>1041</x:v>
      </x:c>
      <x:c r="B1047" s="18" t="n">
        <x:f>IF(Annahmen!$B$15&lt;&gt;"gültig","",IF(Annahmen!$B$7=Annahmen!$D$7,Annahmen!$B$7,IF(Ziehungen!B1047&lt;=(Annahmen!$C$7-Annahmen!$B$7)/(Annahmen!$D$7-Annahmen!$B$7),Annahmen!$B$7+SQRT(Ziehungen!B1047*(Annahmen!$D$7-Annahmen!$B$7)*(Annahmen!$C$7-Annahmen!$B$7)),Annahmen!$D$7-SQRT((1-Ziehungen!B1047)*(Annahmen!$D$7-Annahmen!$B$7)*(Annahmen!$D$7-Annahmen!$C$7)))))</x:f>
        <x:v>8645.891720693897</x:v>
      </x:c>
      <x:c r="C1047" s="18" t="n">
        <x:f>IF(Annahmen!$B$15&lt;&gt;"gültig","",IF(Annahmen!$B$8=Annahmen!$D$8,Annahmen!$B$8,IF(Ziehungen!C1047&lt;=(Annahmen!$C$8-Annahmen!$B$8)/(Annahmen!$D$8-Annahmen!$B$8),Annahmen!$B$8+SQRT(Ziehungen!C1047*(Annahmen!$D$8-Annahmen!$B$8)*(Annahmen!$C$8-Annahmen!$B$8)),Annahmen!$D$8-SQRT((1-Ziehungen!C1047)*(Annahmen!$D$8-Annahmen!$B$8)*(Annahmen!$D$8-Annahmen!$C$8)))))</x:f>
        <x:v>7563.851103825053</x:v>
      </x:c>
      <x:c r="D1047" s="18" t="n">
        <x:f>IF(Annahmen!$B$15&lt;&gt;"gültig","",IF(Annahmen!$B$9=Annahmen!$D$9,Annahmen!$B$9,IF(Ziehungen!D1047&lt;=(Annahmen!$C$9-Annahmen!$B$9)/(Annahmen!$D$9-Annahmen!$B$9),Annahmen!$B$9+SQRT(Ziehungen!D1047*(Annahmen!$D$9-Annahmen!$B$9)*(Annahmen!$C$9-Annahmen!$B$9)),Annahmen!$D$9-SQRT((1-Ziehungen!D1047)*(Annahmen!$D$9-Annahmen!$B$9)*(Annahmen!$D$9-Annahmen!$C$9)))))</x:f>
        <x:v>1869.4999413597045</x:v>
      </x:c>
      <x:c r="E1047" s="18" t="n">
        <x:f>IF(Annahmen!$B$15="gültig",SUM(B1047:D1047),"")</x:f>
        <x:v>18079.242765878655</x:v>
      </x:c>
      <x:c r="F1047" s="14" t="n">
        <x:f>IF(Annahmen!$B$15="gültig",IF(E1047&gt;Annahmen!$B$12,1,0),"")</x:f>
        <x:v>0</x:v>
      </x:c>
    </x:row>
    <x:row r="1048" ht="23" customHeight="1">
      <x:c r="A1048" s="14" t="n">
        <x:f>Ziehungen!A1048</x:f>
        <x:v>1042</x:v>
      </x:c>
      <x:c r="B1048" s="18" t="n">
        <x:f>IF(Annahmen!$B$15&lt;&gt;"gültig","",IF(Annahmen!$B$7=Annahmen!$D$7,Annahmen!$B$7,IF(Ziehungen!B1048&lt;=(Annahmen!$C$7-Annahmen!$B$7)/(Annahmen!$D$7-Annahmen!$B$7),Annahmen!$B$7+SQRT(Ziehungen!B1048*(Annahmen!$D$7-Annahmen!$B$7)*(Annahmen!$C$7-Annahmen!$B$7)),Annahmen!$D$7-SQRT((1-Ziehungen!B1048)*(Annahmen!$D$7-Annahmen!$B$7)*(Annahmen!$D$7-Annahmen!$C$7)))))</x:f>
        <x:v>10258.516118843463</x:v>
      </x:c>
      <x:c r="C1048" s="18" t="n">
        <x:f>IF(Annahmen!$B$15&lt;&gt;"gültig","",IF(Annahmen!$B$8=Annahmen!$D$8,Annahmen!$B$8,IF(Ziehungen!C1048&lt;=(Annahmen!$C$8-Annahmen!$B$8)/(Annahmen!$D$8-Annahmen!$B$8),Annahmen!$B$8+SQRT(Ziehungen!C1048*(Annahmen!$D$8-Annahmen!$B$8)*(Annahmen!$C$8-Annahmen!$B$8)),Annahmen!$D$8-SQRT((1-Ziehungen!C1048)*(Annahmen!$D$8-Annahmen!$B$8)*(Annahmen!$D$8-Annahmen!$C$8)))))</x:f>
        <x:v>7390.209664664558</x:v>
      </x:c>
      <x:c r="D1048" s="18" t="n">
        <x:f>IF(Annahmen!$B$15&lt;&gt;"gültig","",IF(Annahmen!$B$9=Annahmen!$D$9,Annahmen!$B$9,IF(Ziehungen!D1048&lt;=(Annahmen!$C$9-Annahmen!$B$9)/(Annahmen!$D$9-Annahmen!$B$9),Annahmen!$B$9+SQRT(Ziehungen!D1048*(Annahmen!$D$9-Annahmen!$B$9)*(Annahmen!$C$9-Annahmen!$B$9)),Annahmen!$D$9-SQRT((1-Ziehungen!D1048)*(Annahmen!$D$9-Annahmen!$B$9)*(Annahmen!$D$9-Annahmen!$C$9)))))</x:f>
        <x:v>2271.9833834860865</x:v>
      </x:c>
      <x:c r="E1048" s="18" t="n">
        <x:f>IF(Annahmen!$B$15="gültig",SUM(B1048:D1048),"")</x:f>
        <x:v>19920.709166994107</x:v>
      </x:c>
      <x:c r="F1048" s="14" t="n">
        <x:f>IF(Annahmen!$B$15="gültig",IF(E1048&gt;Annahmen!$B$12,1,0),"")</x:f>
        <x:v>0</x:v>
      </x:c>
    </x:row>
    <x:row r="1049" ht="23" customHeight="1">
      <x:c r="A1049" s="14" t="n">
        <x:f>Ziehungen!A1049</x:f>
        <x:v>1043</x:v>
      </x:c>
      <x:c r="B1049" s="18" t="n">
        <x:f>IF(Annahmen!$B$15&lt;&gt;"gültig","",IF(Annahmen!$B$7=Annahmen!$D$7,Annahmen!$B$7,IF(Ziehungen!B1049&lt;=(Annahmen!$C$7-Annahmen!$B$7)/(Annahmen!$D$7-Annahmen!$B$7),Annahmen!$B$7+SQRT(Ziehungen!B1049*(Annahmen!$D$7-Annahmen!$B$7)*(Annahmen!$C$7-Annahmen!$B$7)),Annahmen!$D$7-SQRT((1-Ziehungen!B1049)*(Annahmen!$D$7-Annahmen!$B$7)*(Annahmen!$D$7-Annahmen!$C$7)))))</x:f>
        <x:v>9345.255019147051</x:v>
      </x:c>
      <x:c r="C1049" s="18" t="n">
        <x:f>IF(Annahmen!$B$15&lt;&gt;"gültig","",IF(Annahmen!$B$8=Annahmen!$D$8,Annahmen!$B$8,IF(Ziehungen!C1049&lt;=(Annahmen!$C$8-Annahmen!$B$8)/(Annahmen!$D$8-Annahmen!$B$8),Annahmen!$B$8+SQRT(Ziehungen!C1049*(Annahmen!$D$8-Annahmen!$B$8)*(Annahmen!$C$8-Annahmen!$B$8)),Annahmen!$D$8-SQRT((1-Ziehungen!C1049)*(Annahmen!$D$8-Annahmen!$B$8)*(Annahmen!$D$8-Annahmen!$C$8)))))</x:f>
        <x:v>5507.471575313705</x:v>
      </x:c>
      <x:c r="D1049" s="18" t="n">
        <x:f>IF(Annahmen!$B$15&lt;&gt;"gültig","",IF(Annahmen!$B$9=Annahmen!$D$9,Annahmen!$B$9,IF(Ziehungen!D1049&lt;=(Annahmen!$C$9-Annahmen!$B$9)/(Annahmen!$D$9-Annahmen!$B$9),Annahmen!$B$9+SQRT(Ziehungen!D1049*(Annahmen!$D$9-Annahmen!$B$9)*(Annahmen!$C$9-Annahmen!$B$9)),Annahmen!$D$9-SQRT((1-Ziehungen!D1049)*(Annahmen!$D$9-Annahmen!$B$9)*(Annahmen!$D$9-Annahmen!$C$9)))))</x:f>
        <x:v>1907.2428471536039</x:v>
      </x:c>
      <x:c r="E1049" s="18" t="n">
        <x:f>IF(Annahmen!$B$15="gültig",SUM(B1049:D1049),"")</x:f>
        <x:v>16759.96944161436</x:v>
      </x:c>
      <x:c r="F1049" s="14" t="n">
        <x:f>IF(Annahmen!$B$15="gültig",IF(E1049&gt;Annahmen!$B$12,1,0),"")</x:f>
        <x:v>0</x:v>
      </x:c>
    </x:row>
    <x:row r="1050" ht="23" customHeight="1">
      <x:c r="A1050" s="14" t="n">
        <x:f>Ziehungen!A1050</x:f>
        <x:v>1044</x:v>
      </x:c>
      <x:c r="B1050" s="18" t="n">
        <x:f>IF(Annahmen!$B$15&lt;&gt;"gültig","",IF(Annahmen!$B$7=Annahmen!$D$7,Annahmen!$B$7,IF(Ziehungen!B1050&lt;=(Annahmen!$C$7-Annahmen!$B$7)/(Annahmen!$D$7-Annahmen!$B$7),Annahmen!$B$7+SQRT(Ziehungen!B1050*(Annahmen!$D$7-Annahmen!$B$7)*(Annahmen!$C$7-Annahmen!$B$7)),Annahmen!$D$7-SQRT((1-Ziehungen!B1050)*(Annahmen!$D$7-Annahmen!$B$7)*(Annahmen!$D$7-Annahmen!$C$7)))))</x:f>
        <x:v>11381.125573003732</x:v>
      </x:c>
      <x:c r="C1050" s="18" t="n">
        <x:f>IF(Annahmen!$B$15&lt;&gt;"gültig","",IF(Annahmen!$B$8=Annahmen!$D$8,Annahmen!$B$8,IF(Ziehungen!C1050&lt;=(Annahmen!$C$8-Annahmen!$B$8)/(Annahmen!$D$8-Annahmen!$B$8),Annahmen!$B$8+SQRT(Ziehungen!C1050*(Annahmen!$D$8-Annahmen!$B$8)*(Annahmen!$C$8-Annahmen!$B$8)),Annahmen!$D$8-SQRT((1-Ziehungen!C1050)*(Annahmen!$D$8-Annahmen!$B$8)*(Annahmen!$D$8-Annahmen!$C$8)))))</x:f>
        <x:v>5038.626361164815</x:v>
      </x:c>
      <x:c r="D1050" s="18" t="n">
        <x:f>IF(Annahmen!$B$15&lt;&gt;"gültig","",IF(Annahmen!$B$9=Annahmen!$D$9,Annahmen!$B$9,IF(Ziehungen!D1050&lt;=(Annahmen!$C$9-Annahmen!$B$9)/(Annahmen!$D$9-Annahmen!$B$9),Annahmen!$B$9+SQRT(Ziehungen!D1050*(Annahmen!$D$9-Annahmen!$B$9)*(Annahmen!$C$9-Annahmen!$B$9)),Annahmen!$D$9-SQRT((1-Ziehungen!D1050)*(Annahmen!$D$9-Annahmen!$B$9)*(Annahmen!$D$9-Annahmen!$C$9)))))</x:f>
        <x:v>2238.22216001786</x:v>
      </x:c>
      <x:c r="E1050" s="18" t="n">
        <x:f>IF(Annahmen!$B$15="gültig",SUM(B1050:D1050),"")</x:f>
        <x:v>18657.974094186407</x:v>
      </x:c>
      <x:c r="F1050" s="14" t="n">
        <x:f>IF(Annahmen!$B$15="gültig",IF(E1050&gt;Annahmen!$B$12,1,0),"")</x:f>
        <x:v>0</x:v>
      </x:c>
    </x:row>
    <x:row r="1051" ht="23" customHeight="1">
      <x:c r="A1051" s="14" t="n">
        <x:f>Ziehungen!A1051</x:f>
        <x:v>1045</x:v>
      </x:c>
      <x:c r="B1051" s="18" t="n">
        <x:f>IF(Annahmen!$B$15&lt;&gt;"gültig","",IF(Annahmen!$B$7=Annahmen!$D$7,Annahmen!$B$7,IF(Ziehungen!B1051&lt;=(Annahmen!$C$7-Annahmen!$B$7)/(Annahmen!$D$7-Annahmen!$B$7),Annahmen!$B$7+SQRT(Ziehungen!B1051*(Annahmen!$D$7-Annahmen!$B$7)*(Annahmen!$C$7-Annahmen!$B$7)),Annahmen!$D$7-SQRT((1-Ziehungen!B1051)*(Annahmen!$D$7-Annahmen!$B$7)*(Annahmen!$D$7-Annahmen!$C$7)))))</x:f>
        <x:v>10214.501432199184</x:v>
      </x:c>
      <x:c r="C1051" s="18" t="n">
        <x:f>IF(Annahmen!$B$15&lt;&gt;"gültig","",IF(Annahmen!$B$8=Annahmen!$D$8,Annahmen!$B$8,IF(Ziehungen!C1051&lt;=(Annahmen!$C$8-Annahmen!$B$8)/(Annahmen!$D$8-Annahmen!$B$8),Annahmen!$B$8+SQRT(Ziehungen!C1051*(Annahmen!$D$8-Annahmen!$B$8)*(Annahmen!$C$8-Annahmen!$B$8)),Annahmen!$D$8-SQRT((1-Ziehungen!C1051)*(Annahmen!$D$8-Annahmen!$B$8)*(Annahmen!$D$8-Annahmen!$C$8)))))</x:f>
        <x:v>5490.508880977631</x:v>
      </x:c>
      <x:c r="D1051" s="18" t="n">
        <x:f>IF(Annahmen!$B$15&lt;&gt;"gültig","",IF(Annahmen!$B$9=Annahmen!$D$9,Annahmen!$B$9,IF(Ziehungen!D1051&lt;=(Annahmen!$C$9-Annahmen!$B$9)/(Annahmen!$D$9-Annahmen!$B$9),Annahmen!$B$9+SQRT(Ziehungen!D1051*(Annahmen!$D$9-Annahmen!$B$9)*(Annahmen!$C$9-Annahmen!$B$9)),Annahmen!$D$9-SQRT((1-Ziehungen!D1051)*(Annahmen!$D$9-Annahmen!$B$9)*(Annahmen!$D$9-Annahmen!$C$9)))))</x:f>
        <x:v>2390.7036748996015</x:v>
      </x:c>
      <x:c r="E1051" s="18" t="n">
        <x:f>IF(Annahmen!$B$15="gültig",SUM(B1051:D1051),"")</x:f>
        <x:v>18095.713988076415</x:v>
      </x:c>
      <x:c r="F1051" s="14" t="n">
        <x:f>IF(Annahmen!$B$15="gültig",IF(E1051&gt;Annahmen!$B$12,1,0),"")</x:f>
        <x:v>0</x:v>
      </x:c>
    </x:row>
    <x:row r="1052" ht="23" customHeight="1">
      <x:c r="A1052" s="14" t="n">
        <x:f>Ziehungen!A1052</x:f>
        <x:v>1046</x:v>
      </x:c>
      <x:c r="B1052" s="18" t="n">
        <x:f>IF(Annahmen!$B$15&lt;&gt;"gültig","",IF(Annahmen!$B$7=Annahmen!$D$7,Annahmen!$B$7,IF(Ziehungen!B1052&lt;=(Annahmen!$C$7-Annahmen!$B$7)/(Annahmen!$D$7-Annahmen!$B$7),Annahmen!$B$7+SQRT(Ziehungen!B1052*(Annahmen!$D$7-Annahmen!$B$7)*(Annahmen!$C$7-Annahmen!$B$7)),Annahmen!$D$7-SQRT((1-Ziehungen!B1052)*(Annahmen!$D$7-Annahmen!$B$7)*(Annahmen!$D$7-Annahmen!$C$7)))))</x:f>
        <x:v>12580.448802115587</x:v>
      </x:c>
      <x:c r="C1052" s="18" t="n">
        <x:f>IF(Annahmen!$B$15&lt;&gt;"gültig","",IF(Annahmen!$B$8=Annahmen!$D$8,Annahmen!$B$8,IF(Ziehungen!C1052&lt;=(Annahmen!$C$8-Annahmen!$B$8)/(Annahmen!$D$8-Annahmen!$B$8),Annahmen!$B$8+SQRT(Ziehungen!C1052*(Annahmen!$D$8-Annahmen!$B$8)*(Annahmen!$C$8-Annahmen!$B$8)),Annahmen!$D$8-SQRT((1-Ziehungen!C1052)*(Annahmen!$D$8-Annahmen!$B$8)*(Annahmen!$D$8-Annahmen!$C$8)))))</x:f>
        <x:v>7953.718973828068</x:v>
      </x:c>
      <x:c r="D1052" s="18" t="n">
        <x:f>IF(Annahmen!$B$15&lt;&gt;"gültig","",IF(Annahmen!$B$9=Annahmen!$D$9,Annahmen!$B$9,IF(Ziehungen!D1052&lt;=(Annahmen!$C$9-Annahmen!$B$9)/(Annahmen!$D$9-Annahmen!$B$9),Annahmen!$B$9+SQRT(Ziehungen!D1052*(Annahmen!$D$9-Annahmen!$B$9)*(Annahmen!$C$9-Annahmen!$B$9)),Annahmen!$D$9-SQRT((1-Ziehungen!D1052)*(Annahmen!$D$9-Annahmen!$B$9)*(Annahmen!$D$9-Annahmen!$C$9)))))</x:f>
        <x:v>1649.4927660679446</x:v>
      </x:c>
      <x:c r="E1052" s="18" t="n">
        <x:f>IF(Annahmen!$B$15="gültig",SUM(B1052:D1052),"")</x:f>
        <x:v>22183.6605420116</x:v>
      </x:c>
      <x:c r="F1052" s="14" t="n">
        <x:f>IF(Annahmen!$B$15="gültig",IF(E1052&gt;Annahmen!$B$12,1,0),"")</x:f>
        <x:v>1</x:v>
      </x:c>
    </x:row>
    <x:row r="1053" ht="23" customHeight="1">
      <x:c r="A1053" s="14" t="n">
        <x:f>Ziehungen!A1053</x:f>
        <x:v>1047</x:v>
      </x:c>
      <x:c r="B1053" s="18" t="n">
        <x:f>IF(Annahmen!$B$15&lt;&gt;"gültig","",IF(Annahmen!$B$7=Annahmen!$D$7,Annahmen!$B$7,IF(Ziehungen!B1053&lt;=(Annahmen!$C$7-Annahmen!$B$7)/(Annahmen!$D$7-Annahmen!$B$7),Annahmen!$B$7+SQRT(Ziehungen!B1053*(Annahmen!$D$7-Annahmen!$B$7)*(Annahmen!$C$7-Annahmen!$B$7)),Annahmen!$D$7-SQRT((1-Ziehungen!B1053)*(Annahmen!$D$7-Annahmen!$B$7)*(Annahmen!$D$7-Annahmen!$C$7)))))</x:f>
        <x:v>10308.604286224021</x:v>
      </x:c>
      <x:c r="C1053" s="18" t="n">
        <x:f>IF(Annahmen!$B$15&lt;&gt;"gültig","",IF(Annahmen!$B$8=Annahmen!$D$8,Annahmen!$B$8,IF(Ziehungen!C1053&lt;=(Annahmen!$C$8-Annahmen!$B$8)/(Annahmen!$D$8-Annahmen!$B$8),Annahmen!$B$8+SQRT(Ziehungen!C1053*(Annahmen!$D$8-Annahmen!$B$8)*(Annahmen!$C$8-Annahmen!$B$8)),Annahmen!$D$8-SQRT((1-Ziehungen!C1053)*(Annahmen!$D$8-Annahmen!$B$8)*(Annahmen!$D$8-Annahmen!$C$8)))))</x:f>
        <x:v>5606.75456561869</x:v>
      </x:c>
      <x:c r="D1053" s="18" t="n">
        <x:f>IF(Annahmen!$B$15&lt;&gt;"gültig","",IF(Annahmen!$B$9=Annahmen!$D$9,Annahmen!$B$9,IF(Ziehungen!D1053&lt;=(Annahmen!$C$9-Annahmen!$B$9)/(Annahmen!$D$9-Annahmen!$B$9),Annahmen!$B$9+SQRT(Ziehungen!D1053*(Annahmen!$D$9-Annahmen!$B$9)*(Annahmen!$C$9-Annahmen!$B$9)),Annahmen!$D$9-SQRT((1-Ziehungen!D1053)*(Annahmen!$D$9-Annahmen!$B$9)*(Annahmen!$D$9-Annahmen!$C$9)))))</x:f>
        <x:v>2715.0206063049473</x:v>
      </x:c>
      <x:c r="E1053" s="18" t="n">
        <x:f>IF(Annahmen!$B$15="gültig",SUM(B1053:D1053),"")</x:f>
        <x:v>18630.379458147658</x:v>
      </x:c>
      <x:c r="F1053" s="14" t="n">
        <x:f>IF(Annahmen!$B$15="gültig",IF(E1053&gt;Annahmen!$B$12,1,0),"")</x:f>
        <x:v>0</x:v>
      </x:c>
    </x:row>
    <x:row r="1054" ht="23" customHeight="1">
      <x:c r="A1054" s="14" t="n">
        <x:f>Ziehungen!A1054</x:f>
        <x:v>1048</x:v>
      </x:c>
      <x:c r="B1054" s="18" t="n">
        <x:f>IF(Annahmen!$B$15&lt;&gt;"gültig","",IF(Annahmen!$B$7=Annahmen!$D$7,Annahmen!$B$7,IF(Ziehungen!B1054&lt;=(Annahmen!$C$7-Annahmen!$B$7)/(Annahmen!$D$7-Annahmen!$B$7),Annahmen!$B$7+SQRT(Ziehungen!B1054*(Annahmen!$D$7-Annahmen!$B$7)*(Annahmen!$C$7-Annahmen!$B$7)),Annahmen!$D$7-SQRT((1-Ziehungen!B1054)*(Annahmen!$D$7-Annahmen!$B$7)*(Annahmen!$D$7-Annahmen!$C$7)))))</x:f>
        <x:v>12568.51539154369</x:v>
      </x:c>
      <x:c r="C1054" s="18" t="n">
        <x:f>IF(Annahmen!$B$15&lt;&gt;"gültig","",IF(Annahmen!$B$8=Annahmen!$D$8,Annahmen!$B$8,IF(Ziehungen!C1054&lt;=(Annahmen!$C$8-Annahmen!$B$8)/(Annahmen!$D$8-Annahmen!$B$8),Annahmen!$B$8+SQRT(Ziehungen!C1054*(Annahmen!$D$8-Annahmen!$B$8)*(Annahmen!$C$8-Annahmen!$B$8)),Annahmen!$D$8-SQRT((1-Ziehungen!C1054)*(Annahmen!$D$8-Annahmen!$B$8)*(Annahmen!$D$8-Annahmen!$C$8)))))</x:f>
        <x:v>4430.46793045158</x:v>
      </x:c>
      <x:c r="D1054" s="18" t="n">
        <x:f>IF(Annahmen!$B$15&lt;&gt;"gültig","",IF(Annahmen!$B$9=Annahmen!$D$9,Annahmen!$B$9,IF(Ziehungen!D1054&lt;=(Annahmen!$C$9-Annahmen!$B$9)/(Annahmen!$D$9-Annahmen!$B$9),Annahmen!$B$9+SQRT(Ziehungen!D1054*(Annahmen!$D$9-Annahmen!$B$9)*(Annahmen!$C$9-Annahmen!$B$9)),Annahmen!$D$9-SQRT((1-Ziehungen!D1054)*(Annahmen!$D$9-Annahmen!$B$9)*(Annahmen!$D$9-Annahmen!$C$9)))))</x:f>
        <x:v>2228.374525566451</x:v>
      </x:c>
      <x:c r="E1054" s="18" t="n">
        <x:f>IF(Annahmen!$B$15="gültig",SUM(B1054:D1054),"")</x:f>
        <x:v>19227.35784756172</x:v>
      </x:c>
      <x:c r="F1054" s="14" t="n">
        <x:f>IF(Annahmen!$B$15="gültig",IF(E1054&gt;Annahmen!$B$12,1,0),"")</x:f>
        <x:v>0</x:v>
      </x:c>
    </x:row>
    <x:row r="1055" ht="23" customHeight="1">
      <x:c r="A1055" s="14" t="n">
        <x:f>Ziehungen!A1055</x:f>
        <x:v>1049</x:v>
      </x:c>
      <x:c r="B1055" s="18" t="n">
        <x:f>IF(Annahmen!$B$15&lt;&gt;"gültig","",IF(Annahmen!$B$7=Annahmen!$D$7,Annahmen!$B$7,IF(Ziehungen!B1055&lt;=(Annahmen!$C$7-Annahmen!$B$7)/(Annahmen!$D$7-Annahmen!$B$7),Annahmen!$B$7+SQRT(Ziehungen!B1055*(Annahmen!$D$7-Annahmen!$B$7)*(Annahmen!$C$7-Annahmen!$B$7)),Annahmen!$D$7-SQRT((1-Ziehungen!B1055)*(Annahmen!$D$7-Annahmen!$B$7)*(Annahmen!$D$7-Annahmen!$C$7)))))</x:f>
        <x:v>8629.550301591253</x:v>
      </x:c>
      <x:c r="C1055" s="18" t="n">
        <x:f>IF(Annahmen!$B$15&lt;&gt;"gültig","",IF(Annahmen!$B$8=Annahmen!$D$8,Annahmen!$B$8,IF(Ziehungen!C1055&lt;=(Annahmen!$C$8-Annahmen!$B$8)/(Annahmen!$D$8-Annahmen!$B$8),Annahmen!$B$8+SQRT(Ziehungen!C1055*(Annahmen!$D$8-Annahmen!$B$8)*(Annahmen!$C$8-Annahmen!$B$8)),Annahmen!$D$8-SQRT((1-Ziehungen!C1055)*(Annahmen!$D$8-Annahmen!$B$8)*(Annahmen!$D$8-Annahmen!$C$8)))))</x:f>
        <x:v>5677.309477537129</x:v>
      </x:c>
      <x:c r="D1055" s="18" t="n">
        <x:f>IF(Annahmen!$B$15&lt;&gt;"gültig","",IF(Annahmen!$B$9=Annahmen!$D$9,Annahmen!$B$9,IF(Ziehungen!D1055&lt;=(Annahmen!$C$9-Annahmen!$B$9)/(Annahmen!$D$9-Annahmen!$B$9),Annahmen!$B$9+SQRT(Ziehungen!D1055*(Annahmen!$D$9-Annahmen!$B$9)*(Annahmen!$C$9-Annahmen!$B$9)),Annahmen!$D$9-SQRT((1-Ziehungen!D1055)*(Annahmen!$D$9-Annahmen!$B$9)*(Annahmen!$D$9-Annahmen!$C$9)))))</x:f>
        <x:v>2178.79998394141</x:v>
      </x:c>
      <x:c r="E1055" s="18" t="n">
        <x:f>IF(Annahmen!$B$15="gültig",SUM(B1055:D1055),"")</x:f>
        <x:v>16485.659763069794</x:v>
      </x:c>
      <x:c r="F1055" s="14" t="n">
        <x:f>IF(Annahmen!$B$15="gültig",IF(E1055&gt;Annahmen!$B$12,1,0),"")</x:f>
        <x:v>0</x:v>
      </x:c>
    </x:row>
    <x:row r="1056" ht="23" customHeight="1">
      <x:c r="A1056" s="14" t="n">
        <x:f>Ziehungen!A1056</x:f>
        <x:v>1050</x:v>
      </x:c>
      <x:c r="B1056" s="18" t="n">
        <x:f>IF(Annahmen!$B$15&lt;&gt;"gültig","",IF(Annahmen!$B$7=Annahmen!$D$7,Annahmen!$B$7,IF(Ziehungen!B1056&lt;=(Annahmen!$C$7-Annahmen!$B$7)/(Annahmen!$D$7-Annahmen!$B$7),Annahmen!$B$7+SQRT(Ziehungen!B1056*(Annahmen!$D$7-Annahmen!$B$7)*(Annahmen!$C$7-Annahmen!$B$7)),Annahmen!$D$7-SQRT((1-Ziehungen!B1056)*(Annahmen!$D$7-Annahmen!$B$7)*(Annahmen!$D$7-Annahmen!$C$7)))))</x:f>
        <x:v>9344.032158690701</x:v>
      </x:c>
      <x:c r="C1056" s="18" t="n">
        <x:f>IF(Annahmen!$B$15&lt;&gt;"gültig","",IF(Annahmen!$B$8=Annahmen!$D$8,Annahmen!$B$8,IF(Ziehungen!C1056&lt;=(Annahmen!$C$8-Annahmen!$B$8)/(Annahmen!$D$8-Annahmen!$B$8),Annahmen!$B$8+SQRT(Ziehungen!C1056*(Annahmen!$D$8-Annahmen!$B$8)*(Annahmen!$C$8-Annahmen!$B$8)),Annahmen!$D$8-SQRT((1-Ziehungen!C1056)*(Annahmen!$D$8-Annahmen!$B$8)*(Annahmen!$D$8-Annahmen!$C$8)))))</x:f>
        <x:v>6849.672718536039</x:v>
      </x:c>
      <x:c r="D1056" s="18" t="n">
        <x:f>IF(Annahmen!$B$15&lt;&gt;"gültig","",IF(Annahmen!$B$9=Annahmen!$D$9,Annahmen!$B$9,IF(Ziehungen!D1056&lt;=(Annahmen!$C$9-Annahmen!$B$9)/(Annahmen!$D$9-Annahmen!$B$9),Annahmen!$B$9+SQRT(Ziehungen!D1056*(Annahmen!$D$9-Annahmen!$B$9)*(Annahmen!$C$9-Annahmen!$B$9)),Annahmen!$D$9-SQRT((1-Ziehungen!D1056)*(Annahmen!$D$9-Annahmen!$B$9)*(Annahmen!$D$9-Annahmen!$C$9)))))</x:f>
        <x:v>1475.0978482345004</x:v>
      </x:c>
      <x:c r="E1056" s="18" t="n">
        <x:f>IF(Annahmen!$B$15="gültig",SUM(B1056:D1056),"")</x:f>
        <x:v>17668.802725461243</x:v>
      </x:c>
      <x:c r="F1056" s="14" t="n">
        <x:f>IF(Annahmen!$B$15="gültig",IF(E1056&gt;Annahmen!$B$12,1,0),"")</x:f>
        <x:v>0</x:v>
      </x:c>
    </x:row>
    <x:row r="1057" ht="23" customHeight="1">
      <x:c r="A1057" s="14" t="n">
        <x:f>Ziehungen!A1057</x:f>
        <x:v>1051</x:v>
      </x:c>
      <x:c r="B1057" s="18" t="n">
        <x:f>IF(Annahmen!$B$15&lt;&gt;"gültig","",IF(Annahmen!$B$7=Annahmen!$D$7,Annahmen!$B$7,IF(Ziehungen!B1057&lt;=(Annahmen!$C$7-Annahmen!$B$7)/(Annahmen!$D$7-Annahmen!$B$7),Annahmen!$B$7+SQRT(Ziehungen!B1057*(Annahmen!$D$7-Annahmen!$B$7)*(Annahmen!$C$7-Annahmen!$B$7)),Annahmen!$D$7-SQRT((1-Ziehungen!B1057)*(Annahmen!$D$7-Annahmen!$B$7)*(Annahmen!$D$7-Annahmen!$C$7)))))</x:f>
        <x:v>12728.142436030468</x:v>
      </x:c>
      <x:c r="C1057" s="18" t="n">
        <x:f>IF(Annahmen!$B$15&lt;&gt;"gültig","",IF(Annahmen!$B$8=Annahmen!$D$8,Annahmen!$B$8,IF(Ziehungen!C1057&lt;=(Annahmen!$C$8-Annahmen!$B$8)/(Annahmen!$D$8-Annahmen!$B$8),Annahmen!$B$8+SQRT(Ziehungen!C1057*(Annahmen!$D$8-Annahmen!$B$8)*(Annahmen!$C$8-Annahmen!$B$8)),Annahmen!$D$8-SQRT((1-Ziehungen!C1057)*(Annahmen!$D$8-Annahmen!$B$8)*(Annahmen!$D$8-Annahmen!$C$8)))))</x:f>
        <x:v>5065.021113452212</x:v>
      </x:c>
      <x:c r="D1057" s="18" t="n">
        <x:f>IF(Annahmen!$B$15&lt;&gt;"gültig","",IF(Annahmen!$B$9=Annahmen!$D$9,Annahmen!$B$9,IF(Ziehungen!D1057&lt;=(Annahmen!$C$9-Annahmen!$B$9)/(Annahmen!$D$9-Annahmen!$B$9),Annahmen!$B$9+SQRT(Ziehungen!D1057*(Annahmen!$D$9-Annahmen!$B$9)*(Annahmen!$C$9-Annahmen!$B$9)),Annahmen!$D$9-SQRT((1-Ziehungen!D1057)*(Annahmen!$D$9-Annahmen!$B$9)*(Annahmen!$D$9-Annahmen!$C$9)))))</x:f>
        <x:v>1424.1489420416758</x:v>
      </x:c>
      <x:c r="E1057" s="18" t="n">
        <x:f>IF(Annahmen!$B$15="gültig",SUM(B1057:D1057),"")</x:f>
        <x:v>19217.312491524357</x:v>
      </x:c>
      <x:c r="F1057" s="14" t="n">
        <x:f>IF(Annahmen!$B$15="gültig",IF(E1057&gt;Annahmen!$B$12,1,0),"")</x:f>
        <x:v>0</x:v>
      </x:c>
    </x:row>
    <x:row r="1058" ht="23" customHeight="1">
      <x:c r="A1058" s="14" t="n">
        <x:f>Ziehungen!A1058</x:f>
        <x:v>1052</x:v>
      </x:c>
      <x:c r="B1058" s="18" t="n">
        <x:f>IF(Annahmen!$B$15&lt;&gt;"gültig","",IF(Annahmen!$B$7=Annahmen!$D$7,Annahmen!$B$7,IF(Ziehungen!B1058&lt;=(Annahmen!$C$7-Annahmen!$B$7)/(Annahmen!$D$7-Annahmen!$B$7),Annahmen!$B$7+SQRT(Ziehungen!B1058*(Annahmen!$D$7-Annahmen!$B$7)*(Annahmen!$C$7-Annahmen!$B$7)),Annahmen!$D$7-SQRT((1-Ziehungen!B1058)*(Annahmen!$D$7-Annahmen!$B$7)*(Annahmen!$D$7-Annahmen!$C$7)))))</x:f>
        <x:v>8806.48008202544</x:v>
      </x:c>
      <x:c r="C1058" s="18" t="n">
        <x:f>IF(Annahmen!$B$15&lt;&gt;"gültig","",IF(Annahmen!$B$8=Annahmen!$D$8,Annahmen!$B$8,IF(Ziehungen!C1058&lt;=(Annahmen!$C$8-Annahmen!$B$8)/(Annahmen!$D$8-Annahmen!$B$8),Annahmen!$B$8+SQRT(Ziehungen!C1058*(Annahmen!$D$8-Annahmen!$B$8)*(Annahmen!$C$8-Annahmen!$B$8)),Annahmen!$D$8-SQRT((1-Ziehungen!C1058)*(Annahmen!$D$8-Annahmen!$B$8)*(Annahmen!$D$8-Annahmen!$C$8)))))</x:f>
        <x:v>5895.71379625002</x:v>
      </x:c>
      <x:c r="D1058" s="18" t="n">
        <x:f>IF(Annahmen!$B$15&lt;&gt;"gültig","",IF(Annahmen!$B$9=Annahmen!$D$9,Annahmen!$B$9,IF(Ziehungen!D1058&lt;=(Annahmen!$C$9-Annahmen!$B$9)/(Annahmen!$D$9-Annahmen!$B$9),Annahmen!$B$9+SQRT(Ziehungen!D1058*(Annahmen!$D$9-Annahmen!$B$9)*(Annahmen!$C$9-Annahmen!$B$9)),Annahmen!$D$9-SQRT((1-Ziehungen!D1058)*(Annahmen!$D$9-Annahmen!$B$9)*(Annahmen!$D$9-Annahmen!$C$9)))))</x:f>
        <x:v>1616.5312781197163</x:v>
      </x:c>
      <x:c r="E1058" s="18" t="n">
        <x:f>IF(Annahmen!$B$15="gültig",SUM(B1058:D1058),"")</x:f>
        <x:v>16318.725156395176</x:v>
      </x:c>
      <x:c r="F1058" s="14" t="n">
        <x:f>IF(Annahmen!$B$15="gültig",IF(E1058&gt;Annahmen!$B$12,1,0),"")</x:f>
        <x:v>0</x:v>
      </x:c>
    </x:row>
    <x:row r="1059" ht="23" customHeight="1">
      <x:c r="A1059" s="14" t="n">
        <x:f>Ziehungen!A1059</x:f>
        <x:v>1053</x:v>
      </x:c>
      <x:c r="B1059" s="18" t="n">
        <x:f>IF(Annahmen!$B$15&lt;&gt;"gültig","",IF(Annahmen!$B$7=Annahmen!$D$7,Annahmen!$B$7,IF(Ziehungen!B1059&lt;=(Annahmen!$C$7-Annahmen!$B$7)/(Annahmen!$D$7-Annahmen!$B$7),Annahmen!$B$7+SQRT(Ziehungen!B1059*(Annahmen!$D$7-Annahmen!$B$7)*(Annahmen!$C$7-Annahmen!$B$7)),Annahmen!$D$7-SQRT((1-Ziehungen!B1059)*(Annahmen!$D$7-Annahmen!$B$7)*(Annahmen!$D$7-Annahmen!$C$7)))))</x:f>
        <x:v>9251.43004680485</x:v>
      </x:c>
      <x:c r="C1059" s="18" t="n">
        <x:f>IF(Annahmen!$B$15&lt;&gt;"gültig","",IF(Annahmen!$B$8=Annahmen!$D$8,Annahmen!$B$8,IF(Ziehungen!C1059&lt;=(Annahmen!$C$8-Annahmen!$B$8)/(Annahmen!$D$8-Annahmen!$B$8),Annahmen!$B$8+SQRT(Ziehungen!C1059*(Annahmen!$D$8-Annahmen!$B$8)*(Annahmen!$C$8-Annahmen!$B$8)),Annahmen!$D$8-SQRT((1-Ziehungen!C1059)*(Annahmen!$D$8-Annahmen!$B$8)*(Annahmen!$D$8-Annahmen!$C$8)))))</x:f>
        <x:v>5932.3443457640205</x:v>
      </x:c>
      <x:c r="D1059" s="18" t="n">
        <x:f>IF(Annahmen!$B$15&lt;&gt;"gültig","",IF(Annahmen!$B$9=Annahmen!$D$9,Annahmen!$B$9,IF(Ziehungen!D1059&lt;=(Annahmen!$C$9-Annahmen!$B$9)/(Annahmen!$D$9-Annahmen!$B$9),Annahmen!$B$9+SQRT(Ziehungen!D1059*(Annahmen!$D$9-Annahmen!$B$9)*(Annahmen!$C$9-Annahmen!$B$9)),Annahmen!$D$9-SQRT((1-Ziehungen!D1059)*(Annahmen!$D$9-Annahmen!$B$9)*(Annahmen!$D$9-Annahmen!$C$9)))))</x:f>
        <x:v>2452.2347967746937</x:v>
      </x:c>
      <x:c r="E1059" s="18" t="n">
        <x:f>IF(Annahmen!$B$15="gültig",SUM(B1059:D1059),"")</x:f>
        <x:v>17636.009189343564</x:v>
      </x:c>
      <x:c r="F1059" s="14" t="n">
        <x:f>IF(Annahmen!$B$15="gültig",IF(E1059&gt;Annahmen!$B$12,1,0),"")</x:f>
        <x:v>0</x:v>
      </x:c>
    </x:row>
    <x:row r="1060" ht="23" customHeight="1">
      <x:c r="A1060" s="14" t="n">
        <x:f>Ziehungen!A1060</x:f>
        <x:v>1054</x:v>
      </x:c>
      <x:c r="B1060" s="18" t="n">
        <x:f>IF(Annahmen!$B$15&lt;&gt;"gültig","",IF(Annahmen!$B$7=Annahmen!$D$7,Annahmen!$B$7,IF(Ziehungen!B1060&lt;=(Annahmen!$C$7-Annahmen!$B$7)/(Annahmen!$D$7-Annahmen!$B$7),Annahmen!$B$7+SQRT(Ziehungen!B1060*(Annahmen!$D$7-Annahmen!$B$7)*(Annahmen!$C$7-Annahmen!$B$7)),Annahmen!$D$7-SQRT((1-Ziehungen!B1060)*(Annahmen!$D$7-Annahmen!$B$7)*(Annahmen!$D$7-Annahmen!$C$7)))))</x:f>
        <x:v>9874.12451145504</x:v>
      </x:c>
      <x:c r="C1060" s="18" t="n">
        <x:f>IF(Annahmen!$B$15&lt;&gt;"gültig","",IF(Annahmen!$B$8=Annahmen!$D$8,Annahmen!$B$8,IF(Ziehungen!C1060&lt;=(Annahmen!$C$8-Annahmen!$B$8)/(Annahmen!$D$8-Annahmen!$B$8),Annahmen!$B$8+SQRT(Ziehungen!C1060*(Annahmen!$D$8-Annahmen!$B$8)*(Annahmen!$C$8-Annahmen!$B$8)),Annahmen!$D$8-SQRT((1-Ziehungen!C1060)*(Annahmen!$D$8-Annahmen!$B$8)*(Annahmen!$D$8-Annahmen!$C$8)))))</x:f>
        <x:v>4739.200520689044</x:v>
      </x:c>
      <x:c r="D1060" s="18" t="n">
        <x:f>IF(Annahmen!$B$15&lt;&gt;"gültig","",IF(Annahmen!$B$9=Annahmen!$D$9,Annahmen!$B$9,IF(Ziehungen!D1060&lt;=(Annahmen!$C$9-Annahmen!$B$9)/(Annahmen!$D$9-Annahmen!$B$9),Annahmen!$B$9+SQRT(Ziehungen!D1060*(Annahmen!$D$9-Annahmen!$B$9)*(Annahmen!$C$9-Annahmen!$B$9)),Annahmen!$D$9-SQRT((1-Ziehungen!D1060)*(Annahmen!$D$9-Annahmen!$B$9)*(Annahmen!$D$9-Annahmen!$C$9)))))</x:f>
        <x:v>2579.2107177372486</x:v>
      </x:c>
      <x:c r="E1060" s="18" t="n">
        <x:f>IF(Annahmen!$B$15="gültig",SUM(B1060:D1060),"")</x:f>
        <x:v>17192.535749881332</x:v>
      </x:c>
      <x:c r="F1060" s="14" t="n">
        <x:f>IF(Annahmen!$B$15="gültig",IF(E1060&gt;Annahmen!$B$12,1,0),"")</x:f>
        <x:v>0</x:v>
      </x:c>
    </x:row>
    <x:row r="1061" ht="23" customHeight="1">
      <x:c r="A1061" s="14" t="n">
        <x:f>Ziehungen!A1061</x:f>
        <x:v>1055</x:v>
      </x:c>
      <x:c r="B1061" s="18" t="n">
        <x:f>IF(Annahmen!$B$15&lt;&gt;"gültig","",IF(Annahmen!$B$7=Annahmen!$D$7,Annahmen!$B$7,IF(Ziehungen!B1061&lt;=(Annahmen!$C$7-Annahmen!$B$7)/(Annahmen!$D$7-Annahmen!$B$7),Annahmen!$B$7+SQRT(Ziehungen!B1061*(Annahmen!$D$7-Annahmen!$B$7)*(Annahmen!$C$7-Annahmen!$B$7)),Annahmen!$D$7-SQRT((1-Ziehungen!B1061)*(Annahmen!$D$7-Annahmen!$B$7)*(Annahmen!$D$7-Annahmen!$C$7)))))</x:f>
        <x:v>13173.215631510007</x:v>
      </x:c>
      <x:c r="C1061" s="18" t="n">
        <x:f>IF(Annahmen!$B$15&lt;&gt;"gültig","",IF(Annahmen!$B$8=Annahmen!$D$8,Annahmen!$B$8,IF(Ziehungen!C1061&lt;=(Annahmen!$C$8-Annahmen!$B$8)/(Annahmen!$D$8-Annahmen!$B$8),Annahmen!$B$8+SQRT(Ziehungen!C1061*(Annahmen!$D$8-Annahmen!$B$8)*(Annahmen!$C$8-Annahmen!$B$8)),Annahmen!$D$8-SQRT((1-Ziehungen!C1061)*(Annahmen!$D$8-Annahmen!$B$8)*(Annahmen!$D$8-Annahmen!$C$8)))))</x:f>
        <x:v>5911.922008208255</x:v>
      </x:c>
      <x:c r="D1061" s="18" t="n">
        <x:f>IF(Annahmen!$B$15&lt;&gt;"gültig","",IF(Annahmen!$B$9=Annahmen!$D$9,Annahmen!$B$9,IF(Ziehungen!D1061&lt;=(Annahmen!$C$9-Annahmen!$B$9)/(Annahmen!$D$9-Annahmen!$B$9),Annahmen!$B$9+SQRT(Ziehungen!D1061*(Annahmen!$D$9-Annahmen!$B$9)*(Annahmen!$C$9-Annahmen!$B$9)),Annahmen!$D$9-SQRT((1-Ziehungen!D1061)*(Annahmen!$D$9-Annahmen!$B$9)*(Annahmen!$D$9-Annahmen!$C$9)))))</x:f>
        <x:v>1523.0865605815397</x:v>
      </x:c>
      <x:c r="E1061" s="18" t="n">
        <x:f>IF(Annahmen!$B$15="gültig",SUM(B1061:D1061),"")</x:f>
        <x:v>20608.224200299803</x:v>
      </x:c>
      <x:c r="F1061" s="14" t="n">
        <x:f>IF(Annahmen!$B$15="gültig",IF(E1061&gt;Annahmen!$B$12,1,0),"")</x:f>
        <x:v>1</x:v>
      </x:c>
    </x:row>
    <x:row r="1062" ht="23" customHeight="1">
      <x:c r="A1062" s="14" t="n">
        <x:f>Ziehungen!A1062</x:f>
        <x:v>1056</x:v>
      </x:c>
      <x:c r="B1062" s="18" t="n">
        <x:f>IF(Annahmen!$B$15&lt;&gt;"gültig","",IF(Annahmen!$B$7=Annahmen!$D$7,Annahmen!$B$7,IF(Ziehungen!B1062&lt;=(Annahmen!$C$7-Annahmen!$B$7)/(Annahmen!$D$7-Annahmen!$B$7),Annahmen!$B$7+SQRT(Ziehungen!B1062*(Annahmen!$D$7-Annahmen!$B$7)*(Annahmen!$C$7-Annahmen!$B$7)),Annahmen!$D$7-SQRT((1-Ziehungen!B1062)*(Annahmen!$D$7-Annahmen!$B$7)*(Annahmen!$D$7-Annahmen!$C$7)))))</x:f>
        <x:v>10537.20788845698</x:v>
      </x:c>
      <x:c r="C1062" s="18" t="n">
        <x:f>IF(Annahmen!$B$15&lt;&gt;"gültig","",IF(Annahmen!$B$8=Annahmen!$D$8,Annahmen!$B$8,IF(Ziehungen!C1062&lt;=(Annahmen!$C$8-Annahmen!$B$8)/(Annahmen!$D$8-Annahmen!$B$8),Annahmen!$B$8+SQRT(Ziehungen!C1062*(Annahmen!$D$8-Annahmen!$B$8)*(Annahmen!$C$8-Annahmen!$B$8)),Annahmen!$D$8-SQRT((1-Ziehungen!C1062)*(Annahmen!$D$8-Annahmen!$B$8)*(Annahmen!$D$8-Annahmen!$C$8)))))</x:f>
        <x:v>5829.109513226799</x:v>
      </x:c>
      <x:c r="D1062" s="18" t="n">
        <x:f>IF(Annahmen!$B$15&lt;&gt;"gültig","",IF(Annahmen!$B$9=Annahmen!$D$9,Annahmen!$B$9,IF(Ziehungen!D1062&lt;=(Annahmen!$C$9-Annahmen!$B$9)/(Annahmen!$D$9-Annahmen!$B$9),Annahmen!$B$9+SQRT(Ziehungen!D1062*(Annahmen!$D$9-Annahmen!$B$9)*(Annahmen!$C$9-Annahmen!$B$9)),Annahmen!$D$9-SQRT((1-Ziehungen!D1062)*(Annahmen!$D$9-Annahmen!$B$9)*(Annahmen!$D$9-Annahmen!$C$9)))))</x:f>
        <x:v>2309.7005498038634</x:v>
      </x:c>
      <x:c r="E1062" s="18" t="n">
        <x:f>IF(Annahmen!$B$15="gültig",SUM(B1062:D1062),"")</x:f>
        <x:v>18676.017951487644</x:v>
      </x:c>
      <x:c r="F1062" s="14" t="n">
        <x:f>IF(Annahmen!$B$15="gültig",IF(E1062&gt;Annahmen!$B$12,1,0),"")</x:f>
        <x:v>0</x:v>
      </x:c>
    </x:row>
    <x:row r="1063" ht="23" customHeight="1">
      <x:c r="A1063" s="14" t="n">
        <x:f>Ziehungen!A1063</x:f>
        <x:v>1057</x:v>
      </x:c>
      <x:c r="B1063" s="18" t="n">
        <x:f>IF(Annahmen!$B$15&lt;&gt;"gültig","",IF(Annahmen!$B$7=Annahmen!$D$7,Annahmen!$B$7,IF(Ziehungen!B1063&lt;=(Annahmen!$C$7-Annahmen!$B$7)/(Annahmen!$D$7-Annahmen!$B$7),Annahmen!$B$7+SQRT(Ziehungen!B1063*(Annahmen!$D$7-Annahmen!$B$7)*(Annahmen!$C$7-Annahmen!$B$7)),Annahmen!$D$7-SQRT((1-Ziehungen!B1063)*(Annahmen!$D$7-Annahmen!$B$7)*(Annahmen!$D$7-Annahmen!$C$7)))))</x:f>
        <x:v>10886.455440378342</x:v>
      </x:c>
      <x:c r="C1063" s="18" t="n">
        <x:f>IF(Annahmen!$B$15&lt;&gt;"gültig","",IF(Annahmen!$B$8=Annahmen!$D$8,Annahmen!$B$8,IF(Ziehungen!C1063&lt;=(Annahmen!$C$8-Annahmen!$B$8)/(Annahmen!$D$8-Annahmen!$B$8),Annahmen!$B$8+SQRT(Ziehungen!C1063*(Annahmen!$D$8-Annahmen!$B$8)*(Annahmen!$C$8-Annahmen!$B$8)),Annahmen!$D$8-SQRT((1-Ziehungen!C1063)*(Annahmen!$D$8-Annahmen!$B$8)*(Annahmen!$D$8-Annahmen!$C$8)))))</x:f>
        <x:v>5570.25696520736</x:v>
      </x:c>
      <x:c r="D1063" s="18" t="n">
        <x:f>IF(Annahmen!$B$15&lt;&gt;"gültig","",IF(Annahmen!$B$9=Annahmen!$D$9,Annahmen!$B$9,IF(Ziehungen!D1063&lt;=(Annahmen!$C$9-Annahmen!$B$9)/(Annahmen!$D$9-Annahmen!$B$9),Annahmen!$B$9+SQRT(Ziehungen!D1063*(Annahmen!$D$9-Annahmen!$B$9)*(Annahmen!$C$9-Annahmen!$B$9)),Annahmen!$D$9-SQRT((1-Ziehungen!D1063)*(Annahmen!$D$9-Annahmen!$B$9)*(Annahmen!$D$9-Annahmen!$C$9)))))</x:f>
        <x:v>2111.8954995319737</x:v>
      </x:c>
      <x:c r="E1063" s="18" t="n">
        <x:f>IF(Annahmen!$B$15="gültig",SUM(B1063:D1063),"")</x:f>
        <x:v>18568.607905117675</x:v>
      </x:c>
      <x:c r="F1063" s="14" t="n">
        <x:f>IF(Annahmen!$B$15="gültig",IF(E1063&gt;Annahmen!$B$12,1,0),"")</x:f>
        <x:v>0</x:v>
      </x:c>
    </x:row>
    <x:row r="1064" ht="23" customHeight="1">
      <x:c r="A1064" s="14" t="n">
        <x:f>Ziehungen!A1064</x:f>
        <x:v>1058</x:v>
      </x:c>
      <x:c r="B1064" s="18" t="n">
        <x:f>IF(Annahmen!$B$15&lt;&gt;"gültig","",IF(Annahmen!$B$7=Annahmen!$D$7,Annahmen!$B$7,IF(Ziehungen!B1064&lt;=(Annahmen!$C$7-Annahmen!$B$7)/(Annahmen!$D$7-Annahmen!$B$7),Annahmen!$B$7+SQRT(Ziehungen!B1064*(Annahmen!$D$7-Annahmen!$B$7)*(Annahmen!$C$7-Annahmen!$B$7)),Annahmen!$D$7-SQRT((1-Ziehungen!B1064)*(Annahmen!$D$7-Annahmen!$B$7)*(Annahmen!$D$7-Annahmen!$C$7)))))</x:f>
        <x:v>11604.270335143394</x:v>
      </x:c>
      <x:c r="C1064" s="18" t="n">
        <x:f>IF(Annahmen!$B$15&lt;&gt;"gültig","",IF(Annahmen!$B$8=Annahmen!$D$8,Annahmen!$B$8,IF(Ziehungen!C1064&lt;=(Annahmen!$C$8-Annahmen!$B$8)/(Annahmen!$D$8-Annahmen!$B$8),Annahmen!$B$8+SQRT(Ziehungen!C1064*(Annahmen!$D$8-Annahmen!$B$8)*(Annahmen!$C$8-Annahmen!$B$8)),Annahmen!$D$8-SQRT((1-Ziehungen!C1064)*(Annahmen!$D$8-Annahmen!$B$8)*(Annahmen!$D$8-Annahmen!$C$8)))))</x:f>
        <x:v>5902.008924243054</x:v>
      </x:c>
      <x:c r="D1064" s="18" t="n">
        <x:f>IF(Annahmen!$B$15&lt;&gt;"gültig","",IF(Annahmen!$B$9=Annahmen!$D$9,Annahmen!$B$9,IF(Ziehungen!D1064&lt;=(Annahmen!$C$9-Annahmen!$B$9)/(Annahmen!$D$9-Annahmen!$B$9),Annahmen!$B$9+SQRT(Ziehungen!D1064*(Annahmen!$D$9-Annahmen!$B$9)*(Annahmen!$C$9-Annahmen!$B$9)),Annahmen!$D$9-SQRT((1-Ziehungen!D1064)*(Annahmen!$D$9-Annahmen!$B$9)*(Annahmen!$D$9-Annahmen!$C$9)))))</x:f>
        <x:v>1418.3053916752865</x:v>
      </x:c>
      <x:c r="E1064" s="18" t="n">
        <x:f>IF(Annahmen!$B$15="gültig",SUM(B1064:D1064),"")</x:f>
        <x:v>18924.584651061734</x:v>
      </x:c>
      <x:c r="F1064" s="14" t="n">
        <x:f>IF(Annahmen!$B$15="gültig",IF(E1064&gt;Annahmen!$B$12,1,0),"")</x:f>
        <x:v>0</x:v>
      </x:c>
    </x:row>
    <x:row r="1065" ht="23" customHeight="1">
      <x:c r="A1065" s="14" t="n">
        <x:f>Ziehungen!A1065</x:f>
        <x:v>1059</x:v>
      </x:c>
      <x:c r="B1065" s="18" t="n">
        <x:f>IF(Annahmen!$B$15&lt;&gt;"gültig","",IF(Annahmen!$B$7=Annahmen!$D$7,Annahmen!$B$7,IF(Ziehungen!B1065&lt;=(Annahmen!$C$7-Annahmen!$B$7)/(Annahmen!$D$7-Annahmen!$B$7),Annahmen!$B$7+SQRT(Ziehungen!B1065*(Annahmen!$D$7-Annahmen!$B$7)*(Annahmen!$C$7-Annahmen!$B$7)),Annahmen!$D$7-SQRT((1-Ziehungen!B1065)*(Annahmen!$D$7-Annahmen!$B$7)*(Annahmen!$D$7-Annahmen!$C$7)))))</x:f>
        <x:v>8892.323637927146</x:v>
      </x:c>
      <x:c r="C1065" s="18" t="n">
        <x:f>IF(Annahmen!$B$15&lt;&gt;"gültig","",IF(Annahmen!$B$8=Annahmen!$D$8,Annahmen!$B$8,IF(Ziehungen!C1065&lt;=(Annahmen!$C$8-Annahmen!$B$8)/(Annahmen!$D$8-Annahmen!$B$8),Annahmen!$B$8+SQRT(Ziehungen!C1065*(Annahmen!$D$8-Annahmen!$B$8)*(Annahmen!$C$8-Annahmen!$B$8)),Annahmen!$D$8-SQRT((1-Ziehungen!C1065)*(Annahmen!$D$8-Annahmen!$B$8)*(Annahmen!$D$8-Annahmen!$C$8)))))</x:f>
        <x:v>5494.466116223591</x:v>
      </x:c>
      <x:c r="D1065" s="18" t="n">
        <x:f>IF(Annahmen!$B$15&lt;&gt;"gültig","",IF(Annahmen!$B$9=Annahmen!$D$9,Annahmen!$B$9,IF(Ziehungen!D1065&lt;=(Annahmen!$C$9-Annahmen!$B$9)/(Annahmen!$D$9-Annahmen!$B$9),Annahmen!$B$9+SQRT(Ziehungen!D1065*(Annahmen!$D$9-Annahmen!$B$9)*(Annahmen!$C$9-Annahmen!$B$9)),Annahmen!$D$9-SQRT((1-Ziehungen!D1065)*(Annahmen!$D$9-Annahmen!$B$9)*(Annahmen!$D$9-Annahmen!$C$9)))))</x:f>
        <x:v>1681.2090815747747</x:v>
      </x:c>
      <x:c r="E1065" s="18" t="n">
        <x:f>IF(Annahmen!$B$15="gültig",SUM(B1065:D1065),"")</x:f>
        <x:v>16067.998835725512</x:v>
      </x:c>
      <x:c r="F1065" s="14" t="n">
        <x:f>IF(Annahmen!$B$15="gültig",IF(E1065&gt;Annahmen!$B$12,1,0),"")</x:f>
        <x:v>0</x:v>
      </x:c>
    </x:row>
    <x:row r="1066" ht="23" customHeight="1">
      <x:c r="A1066" s="14" t="n">
        <x:f>Ziehungen!A1066</x:f>
        <x:v>1060</x:v>
      </x:c>
      <x:c r="B1066" s="18" t="n">
        <x:f>IF(Annahmen!$B$15&lt;&gt;"gültig","",IF(Annahmen!$B$7=Annahmen!$D$7,Annahmen!$B$7,IF(Ziehungen!B1066&lt;=(Annahmen!$C$7-Annahmen!$B$7)/(Annahmen!$D$7-Annahmen!$B$7),Annahmen!$B$7+SQRT(Ziehungen!B1066*(Annahmen!$D$7-Annahmen!$B$7)*(Annahmen!$C$7-Annahmen!$B$7)),Annahmen!$D$7-SQRT((1-Ziehungen!B1066)*(Annahmen!$D$7-Annahmen!$B$7)*(Annahmen!$D$7-Annahmen!$C$7)))))</x:f>
        <x:v>9366.341050757479</x:v>
      </x:c>
      <x:c r="C1066" s="18" t="n">
        <x:f>IF(Annahmen!$B$15&lt;&gt;"gültig","",IF(Annahmen!$B$8=Annahmen!$D$8,Annahmen!$B$8,IF(Ziehungen!C1066&lt;=(Annahmen!$C$8-Annahmen!$B$8)/(Annahmen!$D$8-Annahmen!$B$8),Annahmen!$B$8+SQRT(Ziehungen!C1066*(Annahmen!$D$8-Annahmen!$B$8)*(Annahmen!$C$8-Annahmen!$B$8)),Annahmen!$D$8-SQRT((1-Ziehungen!C1066)*(Annahmen!$D$8-Annahmen!$B$8)*(Annahmen!$D$8-Annahmen!$C$8)))))</x:f>
        <x:v>6073.196121109157</x:v>
      </x:c>
      <x:c r="D1066" s="18" t="n">
        <x:f>IF(Annahmen!$B$15&lt;&gt;"gültig","",IF(Annahmen!$B$9=Annahmen!$D$9,Annahmen!$B$9,IF(Ziehungen!D1066&lt;=(Annahmen!$C$9-Annahmen!$B$9)/(Annahmen!$D$9-Annahmen!$B$9),Annahmen!$B$9+SQRT(Ziehungen!D1066*(Annahmen!$D$9-Annahmen!$B$9)*(Annahmen!$C$9-Annahmen!$B$9)),Annahmen!$D$9-SQRT((1-Ziehungen!D1066)*(Annahmen!$D$9-Annahmen!$B$9)*(Annahmen!$D$9-Annahmen!$C$9)))))</x:f>
        <x:v>1458.562981278642</x:v>
      </x:c>
      <x:c r="E1066" s="18" t="n">
        <x:f>IF(Annahmen!$B$15="gültig",SUM(B1066:D1066),"")</x:f>
        <x:v>16898.10015314528</x:v>
      </x:c>
      <x:c r="F1066" s="14" t="n">
        <x:f>IF(Annahmen!$B$15="gültig",IF(E1066&gt;Annahmen!$B$12,1,0),"")</x:f>
        <x:v>0</x:v>
      </x:c>
    </x:row>
    <x:row r="1067" ht="23" customHeight="1">
      <x:c r="A1067" s="14" t="n">
        <x:f>Ziehungen!A1067</x:f>
        <x:v>1061</x:v>
      </x:c>
      <x:c r="B1067" s="18" t="n">
        <x:f>IF(Annahmen!$B$15&lt;&gt;"gültig","",IF(Annahmen!$B$7=Annahmen!$D$7,Annahmen!$B$7,IF(Ziehungen!B1067&lt;=(Annahmen!$C$7-Annahmen!$B$7)/(Annahmen!$D$7-Annahmen!$B$7),Annahmen!$B$7+SQRT(Ziehungen!B1067*(Annahmen!$D$7-Annahmen!$B$7)*(Annahmen!$C$7-Annahmen!$B$7)),Annahmen!$D$7-SQRT((1-Ziehungen!B1067)*(Annahmen!$D$7-Annahmen!$B$7)*(Annahmen!$D$7-Annahmen!$C$7)))))</x:f>
        <x:v>10062.699982564387</x:v>
      </x:c>
      <x:c r="C1067" s="18" t="n">
        <x:f>IF(Annahmen!$B$15&lt;&gt;"gültig","",IF(Annahmen!$B$8=Annahmen!$D$8,Annahmen!$B$8,IF(Ziehungen!C1067&lt;=(Annahmen!$C$8-Annahmen!$B$8)/(Annahmen!$D$8-Annahmen!$B$8),Annahmen!$B$8+SQRT(Ziehungen!C1067*(Annahmen!$D$8-Annahmen!$B$8)*(Annahmen!$C$8-Annahmen!$B$8)),Annahmen!$D$8-SQRT((1-Ziehungen!C1067)*(Annahmen!$D$8-Annahmen!$B$8)*(Annahmen!$D$8-Annahmen!$C$8)))))</x:f>
        <x:v>5010.5719025537</x:v>
      </x:c>
      <x:c r="D1067" s="18" t="n">
        <x:f>IF(Annahmen!$B$15&lt;&gt;"gültig","",IF(Annahmen!$B$9=Annahmen!$D$9,Annahmen!$B$9,IF(Ziehungen!D1067&lt;=(Annahmen!$C$9-Annahmen!$B$9)/(Annahmen!$D$9-Annahmen!$B$9),Annahmen!$B$9+SQRT(Ziehungen!D1067*(Annahmen!$D$9-Annahmen!$B$9)*(Annahmen!$C$9-Annahmen!$B$9)),Annahmen!$D$9-SQRT((1-Ziehungen!D1067)*(Annahmen!$D$9-Annahmen!$B$9)*(Annahmen!$D$9-Annahmen!$C$9)))))</x:f>
        <x:v>2509.5404465544616</x:v>
      </x:c>
      <x:c r="E1067" s="18" t="n">
        <x:f>IF(Annahmen!$B$15="gültig",SUM(B1067:D1067),"")</x:f>
        <x:v>17582.812331672547</x:v>
      </x:c>
      <x:c r="F1067" s="14" t="n">
        <x:f>IF(Annahmen!$B$15="gültig",IF(E1067&gt;Annahmen!$B$12,1,0),"")</x:f>
        <x:v>0</x:v>
      </x:c>
    </x:row>
    <x:row r="1068" ht="23" customHeight="1">
      <x:c r="A1068" s="14" t="n">
        <x:f>Ziehungen!A1068</x:f>
        <x:v>1062</x:v>
      </x:c>
      <x:c r="B1068" s="18" t="n">
        <x:f>IF(Annahmen!$B$15&lt;&gt;"gültig","",IF(Annahmen!$B$7=Annahmen!$D$7,Annahmen!$B$7,IF(Ziehungen!B1068&lt;=(Annahmen!$C$7-Annahmen!$B$7)/(Annahmen!$D$7-Annahmen!$B$7),Annahmen!$B$7+SQRT(Ziehungen!B1068*(Annahmen!$D$7-Annahmen!$B$7)*(Annahmen!$C$7-Annahmen!$B$7)),Annahmen!$D$7-SQRT((1-Ziehungen!B1068)*(Annahmen!$D$7-Annahmen!$B$7)*(Annahmen!$D$7-Annahmen!$C$7)))))</x:f>
        <x:v>10240.90971373456</x:v>
      </x:c>
      <x:c r="C1068" s="18" t="n">
        <x:f>IF(Annahmen!$B$15&lt;&gt;"gültig","",IF(Annahmen!$B$8=Annahmen!$D$8,Annahmen!$B$8,IF(Ziehungen!C1068&lt;=(Annahmen!$C$8-Annahmen!$B$8)/(Annahmen!$D$8-Annahmen!$B$8),Annahmen!$B$8+SQRT(Ziehungen!C1068*(Annahmen!$D$8-Annahmen!$B$8)*(Annahmen!$C$8-Annahmen!$B$8)),Annahmen!$D$8-SQRT((1-Ziehungen!C1068)*(Annahmen!$D$8-Annahmen!$B$8)*(Annahmen!$D$8-Annahmen!$C$8)))))</x:f>
        <x:v>6538.121092362424</x:v>
      </x:c>
      <x:c r="D1068" s="18" t="n">
        <x:f>IF(Annahmen!$B$15&lt;&gt;"gültig","",IF(Annahmen!$B$9=Annahmen!$D$9,Annahmen!$B$9,IF(Ziehungen!D1068&lt;=(Annahmen!$C$9-Annahmen!$B$9)/(Annahmen!$D$9-Annahmen!$B$9),Annahmen!$B$9+SQRT(Ziehungen!D1068*(Annahmen!$D$9-Annahmen!$B$9)*(Annahmen!$C$9-Annahmen!$B$9)),Annahmen!$D$9-SQRT((1-Ziehungen!D1068)*(Annahmen!$D$9-Annahmen!$B$9)*(Annahmen!$D$9-Annahmen!$C$9)))))</x:f>
        <x:v>1401.5839684799453</x:v>
      </x:c>
      <x:c r="E1068" s="18" t="n">
        <x:f>IF(Annahmen!$B$15="gültig",SUM(B1068:D1068),"")</x:f>
        <x:v>18180.61477457693</x:v>
      </x:c>
      <x:c r="F1068" s="14" t="n">
        <x:f>IF(Annahmen!$B$15="gültig",IF(E1068&gt;Annahmen!$B$12,1,0),"")</x:f>
        <x:v>0</x:v>
      </x:c>
    </x:row>
    <x:row r="1069" ht="23" customHeight="1">
      <x:c r="A1069" s="14" t="n">
        <x:f>Ziehungen!A1069</x:f>
        <x:v>1063</x:v>
      </x:c>
      <x:c r="B1069" s="18" t="n">
        <x:f>IF(Annahmen!$B$15&lt;&gt;"gültig","",IF(Annahmen!$B$7=Annahmen!$D$7,Annahmen!$B$7,IF(Ziehungen!B1069&lt;=(Annahmen!$C$7-Annahmen!$B$7)/(Annahmen!$D$7-Annahmen!$B$7),Annahmen!$B$7+SQRT(Ziehungen!B1069*(Annahmen!$D$7-Annahmen!$B$7)*(Annahmen!$C$7-Annahmen!$B$7)),Annahmen!$D$7-SQRT((1-Ziehungen!B1069)*(Annahmen!$D$7-Annahmen!$B$7)*(Annahmen!$D$7-Annahmen!$C$7)))))</x:f>
        <x:v>9577.580773735033</x:v>
      </x:c>
      <x:c r="C1069" s="18" t="n">
        <x:f>IF(Annahmen!$B$15&lt;&gt;"gültig","",IF(Annahmen!$B$8=Annahmen!$D$8,Annahmen!$B$8,IF(Ziehungen!C1069&lt;=(Annahmen!$C$8-Annahmen!$B$8)/(Annahmen!$D$8-Annahmen!$B$8),Annahmen!$B$8+SQRT(Ziehungen!C1069*(Annahmen!$D$8-Annahmen!$B$8)*(Annahmen!$C$8-Annahmen!$B$8)),Annahmen!$D$8-SQRT((1-Ziehungen!C1069)*(Annahmen!$D$8-Annahmen!$B$8)*(Annahmen!$D$8-Annahmen!$C$8)))))</x:f>
        <x:v>7722.764833635092</x:v>
      </x:c>
      <x:c r="D1069" s="18" t="n">
        <x:f>IF(Annahmen!$B$15&lt;&gt;"gültig","",IF(Annahmen!$B$9=Annahmen!$D$9,Annahmen!$B$9,IF(Ziehungen!D1069&lt;=(Annahmen!$C$9-Annahmen!$B$9)/(Annahmen!$D$9-Annahmen!$B$9),Annahmen!$B$9+SQRT(Ziehungen!D1069*(Annahmen!$D$9-Annahmen!$B$9)*(Annahmen!$C$9-Annahmen!$B$9)),Annahmen!$D$9-SQRT((1-Ziehungen!D1069)*(Annahmen!$D$9-Annahmen!$B$9)*(Annahmen!$D$9-Annahmen!$C$9)))))</x:f>
        <x:v>1677.2710805435222</x:v>
      </x:c>
      <x:c r="E1069" s="18" t="n">
        <x:f>IF(Annahmen!$B$15="gültig",SUM(B1069:D1069),"")</x:f>
        <x:v>18977.616687913647</x:v>
      </x:c>
      <x:c r="F1069" s="14" t="n">
        <x:f>IF(Annahmen!$B$15="gültig",IF(E1069&gt;Annahmen!$B$12,1,0),"")</x:f>
        <x:v>0</x:v>
      </x:c>
    </x:row>
    <x:row r="1070" ht="23" customHeight="1">
      <x:c r="A1070" s="14" t="n">
        <x:f>Ziehungen!A1070</x:f>
        <x:v>1064</x:v>
      </x:c>
      <x:c r="B1070" s="18" t="n">
        <x:f>IF(Annahmen!$B$15&lt;&gt;"gültig","",IF(Annahmen!$B$7=Annahmen!$D$7,Annahmen!$B$7,IF(Ziehungen!B1070&lt;=(Annahmen!$C$7-Annahmen!$B$7)/(Annahmen!$D$7-Annahmen!$B$7),Annahmen!$B$7+SQRT(Ziehungen!B1070*(Annahmen!$D$7-Annahmen!$B$7)*(Annahmen!$C$7-Annahmen!$B$7)),Annahmen!$D$7-SQRT((1-Ziehungen!B1070)*(Annahmen!$D$7-Annahmen!$B$7)*(Annahmen!$D$7-Annahmen!$C$7)))))</x:f>
        <x:v>9103.274875516632</x:v>
      </x:c>
      <x:c r="C1070" s="18" t="n">
        <x:f>IF(Annahmen!$B$15&lt;&gt;"gültig","",IF(Annahmen!$B$8=Annahmen!$D$8,Annahmen!$B$8,IF(Ziehungen!C1070&lt;=(Annahmen!$C$8-Annahmen!$B$8)/(Annahmen!$D$8-Annahmen!$B$8),Annahmen!$B$8+SQRT(Ziehungen!C1070*(Annahmen!$D$8-Annahmen!$B$8)*(Annahmen!$C$8-Annahmen!$B$8)),Annahmen!$D$8-SQRT((1-Ziehungen!C1070)*(Annahmen!$D$8-Annahmen!$B$8)*(Annahmen!$D$8-Annahmen!$C$8)))))</x:f>
        <x:v>5573.095522824686</x:v>
      </x:c>
      <x:c r="D1070" s="18" t="n">
        <x:f>IF(Annahmen!$B$15&lt;&gt;"gültig","",IF(Annahmen!$B$9=Annahmen!$D$9,Annahmen!$B$9,IF(Ziehungen!D1070&lt;=(Annahmen!$C$9-Annahmen!$B$9)/(Annahmen!$D$9-Annahmen!$B$9),Annahmen!$B$9+SQRT(Ziehungen!D1070*(Annahmen!$D$9-Annahmen!$B$9)*(Annahmen!$C$9-Annahmen!$B$9)),Annahmen!$D$9-SQRT((1-Ziehungen!D1070)*(Annahmen!$D$9-Annahmen!$B$9)*(Annahmen!$D$9-Annahmen!$C$9)))))</x:f>
        <x:v>1750.438538146174</x:v>
      </x:c>
      <x:c r="E1070" s="18" t="n">
        <x:f>IF(Annahmen!$B$15="gültig",SUM(B1070:D1070),"")</x:f>
        <x:v>16426.80893648749</x:v>
      </x:c>
      <x:c r="F1070" s="14" t="n">
        <x:f>IF(Annahmen!$B$15="gültig",IF(E1070&gt;Annahmen!$B$12,1,0),"")</x:f>
        <x:v>0</x:v>
      </x:c>
    </x:row>
    <x:row r="1071" ht="23" customHeight="1">
      <x:c r="A1071" s="14" t="n">
        <x:f>Ziehungen!A1071</x:f>
        <x:v>1065</x:v>
      </x:c>
      <x:c r="B1071" s="18" t="n">
        <x:f>IF(Annahmen!$B$15&lt;&gt;"gültig","",IF(Annahmen!$B$7=Annahmen!$D$7,Annahmen!$B$7,IF(Ziehungen!B1071&lt;=(Annahmen!$C$7-Annahmen!$B$7)/(Annahmen!$D$7-Annahmen!$B$7),Annahmen!$B$7+SQRT(Ziehungen!B1071*(Annahmen!$D$7-Annahmen!$B$7)*(Annahmen!$C$7-Annahmen!$B$7)),Annahmen!$D$7-SQRT((1-Ziehungen!B1071)*(Annahmen!$D$7-Annahmen!$B$7)*(Annahmen!$D$7-Annahmen!$C$7)))))</x:f>
        <x:v>8308.622916418675</x:v>
      </x:c>
      <x:c r="C1071" s="18" t="n">
        <x:f>IF(Annahmen!$B$15&lt;&gt;"gültig","",IF(Annahmen!$B$8=Annahmen!$D$8,Annahmen!$B$8,IF(Ziehungen!C1071&lt;=(Annahmen!$C$8-Annahmen!$B$8)/(Annahmen!$D$8-Annahmen!$B$8),Annahmen!$B$8+SQRT(Ziehungen!C1071*(Annahmen!$D$8-Annahmen!$B$8)*(Annahmen!$C$8-Annahmen!$B$8)),Annahmen!$D$8-SQRT((1-Ziehungen!C1071)*(Annahmen!$D$8-Annahmen!$B$8)*(Annahmen!$D$8-Annahmen!$C$8)))))</x:f>
        <x:v>5895.4971308630775</x:v>
      </x:c>
      <x:c r="D1071" s="18" t="n">
        <x:f>IF(Annahmen!$B$15&lt;&gt;"gültig","",IF(Annahmen!$B$9=Annahmen!$D$9,Annahmen!$B$9,IF(Ziehungen!D1071&lt;=(Annahmen!$C$9-Annahmen!$B$9)/(Annahmen!$D$9-Annahmen!$B$9),Annahmen!$B$9+SQRT(Ziehungen!D1071*(Annahmen!$D$9-Annahmen!$B$9)*(Annahmen!$C$9-Annahmen!$B$9)),Annahmen!$D$9-SQRT((1-Ziehungen!D1071)*(Annahmen!$D$9-Annahmen!$B$9)*(Annahmen!$D$9-Annahmen!$C$9)))))</x:f>
        <x:v>1728.701246451717</x:v>
      </x:c>
      <x:c r="E1071" s="18" t="n">
        <x:f>IF(Annahmen!$B$15="gültig",SUM(B1071:D1071),"")</x:f>
        <x:v>15932.82129373347</x:v>
      </x:c>
      <x:c r="F1071" s="14" t="n">
        <x:f>IF(Annahmen!$B$15="gültig",IF(E1071&gt;Annahmen!$B$12,1,0),"")</x:f>
        <x:v>0</x:v>
      </x:c>
    </x:row>
    <x:row r="1072" ht="23" customHeight="1">
      <x:c r="A1072" s="14" t="n">
        <x:f>Ziehungen!A1072</x:f>
        <x:v>1066</x:v>
      </x:c>
      <x:c r="B1072" s="18" t="n">
        <x:f>IF(Annahmen!$B$15&lt;&gt;"gültig","",IF(Annahmen!$B$7=Annahmen!$D$7,Annahmen!$B$7,IF(Ziehungen!B1072&lt;=(Annahmen!$C$7-Annahmen!$B$7)/(Annahmen!$D$7-Annahmen!$B$7),Annahmen!$B$7+SQRT(Ziehungen!B1072*(Annahmen!$D$7-Annahmen!$B$7)*(Annahmen!$C$7-Annahmen!$B$7)),Annahmen!$D$7-SQRT((1-Ziehungen!B1072)*(Annahmen!$D$7-Annahmen!$B$7)*(Annahmen!$D$7-Annahmen!$C$7)))))</x:f>
        <x:v>13240.64947339924</x:v>
      </x:c>
      <x:c r="C1072" s="18" t="n">
        <x:f>IF(Annahmen!$B$15&lt;&gt;"gültig","",IF(Annahmen!$B$8=Annahmen!$D$8,Annahmen!$B$8,IF(Ziehungen!C1072&lt;=(Annahmen!$C$8-Annahmen!$B$8)/(Annahmen!$D$8-Annahmen!$B$8),Annahmen!$B$8+SQRT(Ziehungen!C1072*(Annahmen!$D$8-Annahmen!$B$8)*(Annahmen!$C$8-Annahmen!$B$8)),Annahmen!$D$8-SQRT((1-Ziehungen!C1072)*(Annahmen!$D$8-Annahmen!$B$8)*(Annahmen!$D$8-Annahmen!$C$8)))))</x:f>
        <x:v>5600.202662401491</x:v>
      </x:c>
      <x:c r="D1072" s="18" t="n">
        <x:f>IF(Annahmen!$B$15&lt;&gt;"gültig","",IF(Annahmen!$B$9=Annahmen!$D$9,Annahmen!$B$9,IF(Ziehungen!D1072&lt;=(Annahmen!$C$9-Annahmen!$B$9)/(Annahmen!$D$9-Annahmen!$B$9),Annahmen!$B$9+SQRT(Ziehungen!D1072*(Annahmen!$D$9-Annahmen!$B$9)*(Annahmen!$C$9-Annahmen!$B$9)),Annahmen!$D$9-SQRT((1-Ziehungen!D1072)*(Annahmen!$D$9-Annahmen!$B$9)*(Annahmen!$D$9-Annahmen!$C$9)))))</x:f>
        <x:v>1486.9309268413003</x:v>
      </x:c>
      <x:c r="E1072" s="18" t="n">
        <x:f>IF(Annahmen!$B$15="gültig",SUM(B1072:D1072),"")</x:f>
        <x:v>20327.783062642033</x:v>
      </x:c>
      <x:c r="F1072" s="14" t="n">
        <x:f>IF(Annahmen!$B$15="gültig",IF(E1072&gt;Annahmen!$B$12,1,0),"")</x:f>
        <x:v>1</x:v>
      </x:c>
    </x:row>
    <x:row r="1073" ht="23" customHeight="1">
      <x:c r="A1073" s="14" t="n">
        <x:f>Ziehungen!A1073</x:f>
        <x:v>1067</x:v>
      </x:c>
      <x:c r="B1073" s="18" t="n">
        <x:f>IF(Annahmen!$B$15&lt;&gt;"gültig","",IF(Annahmen!$B$7=Annahmen!$D$7,Annahmen!$B$7,IF(Ziehungen!B1073&lt;=(Annahmen!$C$7-Annahmen!$B$7)/(Annahmen!$D$7-Annahmen!$B$7),Annahmen!$B$7+SQRT(Ziehungen!B1073*(Annahmen!$D$7-Annahmen!$B$7)*(Annahmen!$C$7-Annahmen!$B$7)),Annahmen!$D$7-SQRT((1-Ziehungen!B1073)*(Annahmen!$D$7-Annahmen!$B$7)*(Annahmen!$D$7-Annahmen!$C$7)))))</x:f>
        <x:v>8440.356246868676</x:v>
      </x:c>
      <x:c r="C1073" s="18" t="n">
        <x:f>IF(Annahmen!$B$15&lt;&gt;"gültig","",IF(Annahmen!$B$8=Annahmen!$D$8,Annahmen!$B$8,IF(Ziehungen!C1073&lt;=(Annahmen!$C$8-Annahmen!$B$8)/(Annahmen!$D$8-Annahmen!$B$8),Annahmen!$B$8+SQRT(Ziehungen!C1073*(Annahmen!$D$8-Annahmen!$B$8)*(Annahmen!$C$8-Annahmen!$B$8)),Annahmen!$D$8-SQRT((1-Ziehungen!C1073)*(Annahmen!$D$8-Annahmen!$B$8)*(Annahmen!$D$8-Annahmen!$C$8)))))</x:f>
        <x:v>5457.748293296412</x:v>
      </x:c>
      <x:c r="D1073" s="18" t="n">
        <x:f>IF(Annahmen!$B$15&lt;&gt;"gültig","",IF(Annahmen!$B$9=Annahmen!$D$9,Annahmen!$B$9,IF(Ziehungen!D1073&lt;=(Annahmen!$C$9-Annahmen!$B$9)/(Annahmen!$D$9-Annahmen!$B$9),Annahmen!$B$9+SQRT(Ziehungen!D1073*(Annahmen!$D$9-Annahmen!$B$9)*(Annahmen!$C$9-Annahmen!$B$9)),Annahmen!$D$9-SQRT((1-Ziehungen!D1073)*(Annahmen!$D$9-Annahmen!$B$9)*(Annahmen!$D$9-Annahmen!$C$9)))))</x:f>
        <x:v>1627.253966193945</x:v>
      </x:c>
      <x:c r="E1073" s="18" t="n">
        <x:f>IF(Annahmen!$B$15="gültig",SUM(B1073:D1073),"")</x:f>
        <x:v>15525.358506359033</x:v>
      </x:c>
      <x:c r="F1073" s="14" t="n">
        <x:f>IF(Annahmen!$B$15="gültig",IF(E1073&gt;Annahmen!$B$12,1,0),"")</x:f>
        <x:v>0</x:v>
      </x:c>
    </x:row>
    <x:row r="1074" ht="23" customHeight="1">
      <x:c r="A1074" s="14" t="n">
        <x:f>Ziehungen!A1074</x:f>
        <x:v>1068</x:v>
      </x:c>
      <x:c r="B1074" s="18" t="n">
        <x:f>IF(Annahmen!$B$15&lt;&gt;"gültig","",IF(Annahmen!$B$7=Annahmen!$D$7,Annahmen!$B$7,IF(Ziehungen!B1074&lt;=(Annahmen!$C$7-Annahmen!$B$7)/(Annahmen!$D$7-Annahmen!$B$7),Annahmen!$B$7+SQRT(Ziehungen!B1074*(Annahmen!$D$7-Annahmen!$B$7)*(Annahmen!$C$7-Annahmen!$B$7)),Annahmen!$D$7-SQRT((1-Ziehungen!B1074)*(Annahmen!$D$7-Annahmen!$B$7)*(Annahmen!$D$7-Annahmen!$C$7)))))</x:f>
        <x:v>10969.151210514554</x:v>
      </x:c>
      <x:c r="C1074" s="18" t="n">
        <x:f>IF(Annahmen!$B$15&lt;&gt;"gültig","",IF(Annahmen!$B$8=Annahmen!$D$8,Annahmen!$B$8,IF(Ziehungen!C1074&lt;=(Annahmen!$C$8-Annahmen!$B$8)/(Annahmen!$D$8-Annahmen!$B$8),Annahmen!$B$8+SQRT(Ziehungen!C1074*(Annahmen!$D$8-Annahmen!$B$8)*(Annahmen!$C$8-Annahmen!$B$8)),Annahmen!$D$8-SQRT((1-Ziehungen!C1074)*(Annahmen!$D$8-Annahmen!$B$8)*(Annahmen!$D$8-Annahmen!$C$8)))))</x:f>
        <x:v>7023.873696490484</x:v>
      </x:c>
      <x:c r="D1074" s="18" t="n">
        <x:f>IF(Annahmen!$B$15&lt;&gt;"gültig","",IF(Annahmen!$B$9=Annahmen!$D$9,Annahmen!$B$9,IF(Ziehungen!D1074&lt;=(Annahmen!$C$9-Annahmen!$B$9)/(Annahmen!$D$9-Annahmen!$B$9),Annahmen!$B$9+SQRT(Ziehungen!D1074*(Annahmen!$D$9-Annahmen!$B$9)*(Annahmen!$C$9-Annahmen!$B$9)),Annahmen!$D$9-SQRT((1-Ziehungen!D1074)*(Annahmen!$D$9-Annahmen!$B$9)*(Annahmen!$D$9-Annahmen!$C$9)))))</x:f>
        <x:v>1890.4052216148107</x:v>
      </x:c>
      <x:c r="E1074" s="18" t="n">
        <x:f>IF(Annahmen!$B$15="gültig",SUM(B1074:D1074),"")</x:f>
        <x:v>19883.43012861985</x:v>
      </x:c>
      <x:c r="F1074" s="14" t="n">
        <x:f>IF(Annahmen!$B$15="gültig",IF(E1074&gt;Annahmen!$B$12,1,0),"")</x:f>
        <x:v>0</x:v>
      </x:c>
    </x:row>
    <x:row r="1075" ht="23" customHeight="1">
      <x:c r="A1075" s="14" t="n">
        <x:f>Ziehungen!A1075</x:f>
        <x:v>1069</x:v>
      </x:c>
      <x:c r="B1075" s="18" t="n">
        <x:f>IF(Annahmen!$B$15&lt;&gt;"gültig","",IF(Annahmen!$B$7=Annahmen!$D$7,Annahmen!$B$7,IF(Ziehungen!B1075&lt;=(Annahmen!$C$7-Annahmen!$B$7)/(Annahmen!$D$7-Annahmen!$B$7),Annahmen!$B$7+SQRT(Ziehungen!B1075*(Annahmen!$D$7-Annahmen!$B$7)*(Annahmen!$C$7-Annahmen!$B$7)),Annahmen!$D$7-SQRT((1-Ziehungen!B1075)*(Annahmen!$D$7-Annahmen!$B$7)*(Annahmen!$D$7-Annahmen!$C$7)))))</x:f>
        <x:v>11281.56142281663</x:v>
      </x:c>
      <x:c r="C1075" s="18" t="n">
        <x:f>IF(Annahmen!$B$15&lt;&gt;"gültig","",IF(Annahmen!$B$8=Annahmen!$D$8,Annahmen!$B$8,IF(Ziehungen!C1075&lt;=(Annahmen!$C$8-Annahmen!$B$8)/(Annahmen!$D$8-Annahmen!$B$8),Annahmen!$B$8+SQRT(Ziehungen!C1075*(Annahmen!$D$8-Annahmen!$B$8)*(Annahmen!$C$8-Annahmen!$B$8)),Annahmen!$D$8-SQRT((1-Ziehungen!C1075)*(Annahmen!$D$8-Annahmen!$B$8)*(Annahmen!$D$8-Annahmen!$C$8)))))</x:f>
        <x:v>5020.954729512035</x:v>
      </x:c>
      <x:c r="D1075" s="18" t="n">
        <x:f>IF(Annahmen!$B$15&lt;&gt;"gültig","",IF(Annahmen!$B$9=Annahmen!$D$9,Annahmen!$B$9,IF(Ziehungen!D1075&lt;=(Annahmen!$C$9-Annahmen!$B$9)/(Annahmen!$D$9-Annahmen!$B$9),Annahmen!$B$9+SQRT(Ziehungen!D1075*(Annahmen!$D$9-Annahmen!$B$9)*(Annahmen!$C$9-Annahmen!$B$9)),Annahmen!$D$9-SQRT((1-Ziehungen!D1075)*(Annahmen!$D$9-Annahmen!$B$9)*(Annahmen!$D$9-Annahmen!$C$9)))))</x:f>
        <x:v>2031.8970574163477</x:v>
      </x:c>
      <x:c r="E1075" s="18" t="n">
        <x:f>IF(Annahmen!$B$15="gültig",SUM(B1075:D1075),"")</x:f>
        <x:v>18334.413209745013</x:v>
      </x:c>
      <x:c r="F1075" s="14" t="n">
        <x:f>IF(Annahmen!$B$15="gültig",IF(E1075&gt;Annahmen!$B$12,1,0),"")</x:f>
        <x:v>0</x:v>
      </x:c>
    </x:row>
    <x:row r="1076" ht="23" customHeight="1">
      <x:c r="A1076" s="14" t="n">
        <x:f>Ziehungen!A1076</x:f>
        <x:v>1070</x:v>
      </x:c>
      <x:c r="B1076" s="18" t="n">
        <x:f>IF(Annahmen!$B$15&lt;&gt;"gültig","",IF(Annahmen!$B$7=Annahmen!$D$7,Annahmen!$B$7,IF(Ziehungen!B1076&lt;=(Annahmen!$C$7-Annahmen!$B$7)/(Annahmen!$D$7-Annahmen!$B$7),Annahmen!$B$7+SQRT(Ziehungen!B1076*(Annahmen!$D$7-Annahmen!$B$7)*(Annahmen!$C$7-Annahmen!$B$7)),Annahmen!$D$7-SQRT((1-Ziehungen!B1076)*(Annahmen!$D$7-Annahmen!$B$7)*(Annahmen!$D$7-Annahmen!$C$7)))))</x:f>
        <x:v>9623.32434942014</x:v>
      </x:c>
      <x:c r="C1076" s="18" t="n">
        <x:f>IF(Annahmen!$B$15&lt;&gt;"gültig","",IF(Annahmen!$B$8=Annahmen!$D$8,Annahmen!$B$8,IF(Ziehungen!C1076&lt;=(Annahmen!$C$8-Annahmen!$B$8)/(Annahmen!$D$8-Annahmen!$B$8),Annahmen!$B$8+SQRT(Ziehungen!C1076*(Annahmen!$D$8-Annahmen!$B$8)*(Annahmen!$C$8-Annahmen!$B$8)),Annahmen!$D$8-SQRT((1-Ziehungen!C1076)*(Annahmen!$D$8-Annahmen!$B$8)*(Annahmen!$D$8-Annahmen!$C$8)))))</x:f>
        <x:v>5783.415661909756</x:v>
      </x:c>
      <x:c r="D1076" s="18" t="n">
        <x:f>IF(Annahmen!$B$15&lt;&gt;"gültig","",IF(Annahmen!$B$9=Annahmen!$D$9,Annahmen!$B$9,IF(Ziehungen!D1076&lt;=(Annahmen!$C$9-Annahmen!$B$9)/(Annahmen!$D$9-Annahmen!$B$9),Annahmen!$B$9+SQRT(Ziehungen!D1076*(Annahmen!$D$9-Annahmen!$B$9)*(Annahmen!$C$9-Annahmen!$B$9)),Annahmen!$D$9-SQRT((1-Ziehungen!D1076)*(Annahmen!$D$9-Annahmen!$B$9)*(Annahmen!$D$9-Annahmen!$C$9)))))</x:f>
        <x:v>2486.2029751375767</x:v>
      </x:c>
      <x:c r="E1076" s="18" t="n">
        <x:f>IF(Annahmen!$B$15="gültig",SUM(B1076:D1076),"")</x:f>
        <x:v>17892.94298646747</x:v>
      </x:c>
      <x:c r="F1076" s="14" t="n">
        <x:f>IF(Annahmen!$B$15="gültig",IF(E1076&gt;Annahmen!$B$12,1,0),"")</x:f>
        <x:v>0</x:v>
      </x:c>
    </x:row>
    <x:row r="1077" ht="23" customHeight="1">
      <x:c r="A1077" s="14" t="n">
        <x:f>Ziehungen!A1077</x:f>
        <x:v>1071</x:v>
      </x:c>
      <x:c r="B1077" s="18" t="n">
        <x:f>IF(Annahmen!$B$15&lt;&gt;"gültig","",IF(Annahmen!$B$7=Annahmen!$D$7,Annahmen!$B$7,IF(Ziehungen!B1077&lt;=(Annahmen!$C$7-Annahmen!$B$7)/(Annahmen!$D$7-Annahmen!$B$7),Annahmen!$B$7+SQRT(Ziehungen!B1077*(Annahmen!$D$7-Annahmen!$B$7)*(Annahmen!$C$7-Annahmen!$B$7)),Annahmen!$D$7-SQRT((1-Ziehungen!B1077)*(Annahmen!$D$7-Annahmen!$B$7)*(Annahmen!$D$7-Annahmen!$C$7)))))</x:f>
        <x:v>12493.375963992732</x:v>
      </x:c>
      <x:c r="C1077" s="18" t="n">
        <x:f>IF(Annahmen!$B$15&lt;&gt;"gültig","",IF(Annahmen!$B$8=Annahmen!$D$8,Annahmen!$B$8,IF(Ziehungen!C1077&lt;=(Annahmen!$C$8-Annahmen!$B$8)/(Annahmen!$D$8-Annahmen!$B$8),Annahmen!$B$8+SQRT(Ziehungen!C1077*(Annahmen!$D$8-Annahmen!$B$8)*(Annahmen!$C$8-Annahmen!$B$8)),Annahmen!$D$8-SQRT((1-Ziehungen!C1077)*(Annahmen!$D$8-Annahmen!$B$8)*(Annahmen!$D$8-Annahmen!$C$8)))))</x:f>
        <x:v>8288.649598441785</x:v>
      </x:c>
      <x:c r="D1077" s="18" t="n">
        <x:f>IF(Annahmen!$B$15&lt;&gt;"gültig","",IF(Annahmen!$B$9=Annahmen!$D$9,Annahmen!$B$9,IF(Ziehungen!D1077&lt;=(Annahmen!$C$9-Annahmen!$B$9)/(Annahmen!$D$9-Annahmen!$B$9),Annahmen!$B$9+SQRT(Ziehungen!D1077*(Annahmen!$D$9-Annahmen!$B$9)*(Annahmen!$C$9-Annahmen!$B$9)),Annahmen!$D$9-SQRT((1-Ziehungen!D1077)*(Annahmen!$D$9-Annahmen!$B$9)*(Annahmen!$D$9-Annahmen!$C$9)))))</x:f>
        <x:v>1892.4126469593843</x:v>
      </x:c>
      <x:c r="E1077" s="18" t="n">
        <x:f>IF(Annahmen!$B$15="gültig",SUM(B1077:D1077),"")</x:f>
        <x:v>22674.4382093939</x:v>
      </x:c>
      <x:c r="F1077" s="14" t="n">
        <x:f>IF(Annahmen!$B$15="gültig",IF(E1077&gt;Annahmen!$B$12,1,0),"")</x:f>
        <x:v>1</x:v>
      </x:c>
    </x:row>
    <x:row r="1078" ht="23" customHeight="1">
      <x:c r="A1078" s="14" t="n">
        <x:f>Ziehungen!A1078</x:f>
        <x:v>1072</x:v>
      </x:c>
      <x:c r="B1078" s="18" t="n">
        <x:f>IF(Annahmen!$B$15&lt;&gt;"gültig","",IF(Annahmen!$B$7=Annahmen!$D$7,Annahmen!$B$7,IF(Ziehungen!B1078&lt;=(Annahmen!$C$7-Annahmen!$B$7)/(Annahmen!$D$7-Annahmen!$B$7),Annahmen!$B$7+SQRT(Ziehungen!B1078*(Annahmen!$D$7-Annahmen!$B$7)*(Annahmen!$C$7-Annahmen!$B$7)),Annahmen!$D$7-SQRT((1-Ziehungen!B1078)*(Annahmen!$D$7-Annahmen!$B$7)*(Annahmen!$D$7-Annahmen!$C$7)))))</x:f>
        <x:v>11986.263348107072</x:v>
      </x:c>
      <x:c r="C1078" s="18" t="n">
        <x:f>IF(Annahmen!$B$15&lt;&gt;"gültig","",IF(Annahmen!$B$8=Annahmen!$D$8,Annahmen!$B$8,IF(Ziehungen!C1078&lt;=(Annahmen!$C$8-Annahmen!$B$8)/(Annahmen!$D$8-Annahmen!$B$8),Annahmen!$B$8+SQRT(Ziehungen!C1078*(Annahmen!$D$8-Annahmen!$B$8)*(Annahmen!$C$8-Annahmen!$B$8)),Annahmen!$D$8-SQRT((1-Ziehungen!C1078)*(Annahmen!$D$8-Annahmen!$B$8)*(Annahmen!$D$8-Annahmen!$C$8)))))</x:f>
        <x:v>5745.581834473038</x:v>
      </x:c>
      <x:c r="D1078" s="18" t="n">
        <x:f>IF(Annahmen!$B$15&lt;&gt;"gültig","",IF(Annahmen!$B$9=Annahmen!$D$9,Annahmen!$B$9,IF(Ziehungen!D1078&lt;=(Annahmen!$C$9-Annahmen!$B$9)/(Annahmen!$D$9-Annahmen!$B$9),Annahmen!$B$9+SQRT(Ziehungen!D1078*(Annahmen!$D$9-Annahmen!$B$9)*(Annahmen!$C$9-Annahmen!$B$9)),Annahmen!$D$9-SQRT((1-Ziehungen!D1078)*(Annahmen!$D$9-Annahmen!$B$9)*(Annahmen!$D$9-Annahmen!$C$9)))))</x:f>
        <x:v>2209.3785086805515</x:v>
      </x:c>
      <x:c r="E1078" s="18" t="n">
        <x:f>IF(Annahmen!$B$15="gültig",SUM(B1078:D1078),"")</x:f>
        <x:v>19941.22369126066</x:v>
      </x:c>
      <x:c r="F1078" s="14" t="n">
        <x:f>IF(Annahmen!$B$15="gültig",IF(E1078&gt;Annahmen!$B$12,1,0),"")</x:f>
        <x:v>0</x:v>
      </x:c>
    </x:row>
    <x:row r="1079" ht="23" customHeight="1">
      <x:c r="A1079" s="14" t="n">
        <x:f>Ziehungen!A1079</x:f>
        <x:v>1073</x:v>
      </x:c>
      <x:c r="B1079" s="18" t="n">
        <x:f>IF(Annahmen!$B$15&lt;&gt;"gültig","",IF(Annahmen!$B$7=Annahmen!$D$7,Annahmen!$B$7,IF(Ziehungen!B1079&lt;=(Annahmen!$C$7-Annahmen!$B$7)/(Annahmen!$D$7-Annahmen!$B$7),Annahmen!$B$7+SQRT(Ziehungen!B1079*(Annahmen!$D$7-Annahmen!$B$7)*(Annahmen!$C$7-Annahmen!$B$7)),Annahmen!$D$7-SQRT((1-Ziehungen!B1079)*(Annahmen!$D$7-Annahmen!$B$7)*(Annahmen!$D$7-Annahmen!$C$7)))))</x:f>
        <x:v>11737.33713221031</x:v>
      </x:c>
      <x:c r="C1079" s="18" t="n">
        <x:f>IF(Annahmen!$B$15&lt;&gt;"gültig","",IF(Annahmen!$B$8=Annahmen!$D$8,Annahmen!$B$8,IF(Ziehungen!C1079&lt;=(Annahmen!$C$8-Annahmen!$B$8)/(Annahmen!$D$8-Annahmen!$B$8),Annahmen!$B$8+SQRT(Ziehungen!C1079*(Annahmen!$D$8-Annahmen!$B$8)*(Annahmen!$C$8-Annahmen!$B$8)),Annahmen!$D$8-SQRT((1-Ziehungen!C1079)*(Annahmen!$D$8-Annahmen!$B$8)*(Annahmen!$D$8-Annahmen!$C$8)))))</x:f>
        <x:v>5721.733616924434</x:v>
      </x:c>
      <x:c r="D1079" s="18" t="n">
        <x:f>IF(Annahmen!$B$15&lt;&gt;"gültig","",IF(Annahmen!$B$9=Annahmen!$D$9,Annahmen!$B$9,IF(Ziehungen!D1079&lt;=(Annahmen!$C$9-Annahmen!$B$9)/(Annahmen!$D$9-Annahmen!$B$9),Annahmen!$B$9+SQRT(Ziehungen!D1079*(Annahmen!$D$9-Annahmen!$B$9)*(Annahmen!$C$9-Annahmen!$B$9)),Annahmen!$D$9-SQRT((1-Ziehungen!D1079)*(Annahmen!$D$9-Annahmen!$B$9)*(Annahmen!$D$9-Annahmen!$C$9)))))</x:f>
        <x:v>1968.114026754522</x:v>
      </x:c>
      <x:c r="E1079" s="18" t="n">
        <x:f>IF(Annahmen!$B$15="gültig",SUM(B1079:D1079),"")</x:f>
        <x:v>19427.184775889265</x:v>
      </x:c>
      <x:c r="F1079" s="14" t="n">
        <x:f>IF(Annahmen!$B$15="gültig",IF(E1079&gt;Annahmen!$B$12,1,0),"")</x:f>
        <x:v>0</x:v>
      </x:c>
    </x:row>
    <x:row r="1080" ht="23" customHeight="1">
      <x:c r="A1080" s="14" t="n">
        <x:f>Ziehungen!A1080</x:f>
        <x:v>1074</x:v>
      </x:c>
      <x:c r="B1080" s="18" t="n">
        <x:f>IF(Annahmen!$B$15&lt;&gt;"gültig","",IF(Annahmen!$B$7=Annahmen!$D$7,Annahmen!$B$7,IF(Ziehungen!B1080&lt;=(Annahmen!$C$7-Annahmen!$B$7)/(Annahmen!$D$7-Annahmen!$B$7),Annahmen!$B$7+SQRT(Ziehungen!B1080*(Annahmen!$D$7-Annahmen!$B$7)*(Annahmen!$C$7-Annahmen!$B$7)),Annahmen!$D$7-SQRT((1-Ziehungen!B1080)*(Annahmen!$D$7-Annahmen!$B$7)*(Annahmen!$D$7-Annahmen!$C$7)))))</x:f>
        <x:v>9694.079606869549</x:v>
      </x:c>
      <x:c r="C1080" s="18" t="n">
        <x:f>IF(Annahmen!$B$15&lt;&gt;"gültig","",IF(Annahmen!$B$8=Annahmen!$D$8,Annahmen!$B$8,IF(Ziehungen!C1080&lt;=(Annahmen!$C$8-Annahmen!$B$8)/(Annahmen!$D$8-Annahmen!$B$8),Annahmen!$B$8+SQRT(Ziehungen!C1080*(Annahmen!$D$8-Annahmen!$B$8)*(Annahmen!$C$8-Annahmen!$B$8)),Annahmen!$D$8-SQRT((1-Ziehungen!C1080)*(Annahmen!$D$8-Annahmen!$B$8)*(Annahmen!$D$8-Annahmen!$C$8)))))</x:f>
        <x:v>7784.277281455511</x:v>
      </x:c>
      <x:c r="D1080" s="18" t="n">
        <x:f>IF(Annahmen!$B$15&lt;&gt;"gültig","",IF(Annahmen!$B$9=Annahmen!$D$9,Annahmen!$B$9,IF(Ziehungen!D1080&lt;=(Annahmen!$C$9-Annahmen!$B$9)/(Annahmen!$D$9-Annahmen!$B$9),Annahmen!$B$9+SQRT(Ziehungen!D1080*(Annahmen!$D$9-Annahmen!$B$9)*(Annahmen!$C$9-Annahmen!$B$9)),Annahmen!$D$9-SQRT((1-Ziehungen!D1080)*(Annahmen!$D$9-Annahmen!$B$9)*(Annahmen!$D$9-Annahmen!$C$9)))))</x:f>
        <x:v>2202.3024204948906</x:v>
      </x:c>
      <x:c r="E1080" s="18" t="n">
        <x:f>IF(Annahmen!$B$15="gültig",SUM(B1080:D1080),"")</x:f>
        <x:v>19680.65930881995</x:v>
      </x:c>
      <x:c r="F1080" s="14" t="n">
        <x:f>IF(Annahmen!$B$15="gültig",IF(E1080&gt;Annahmen!$B$12,1,0),"")</x:f>
        <x:v>0</x:v>
      </x:c>
    </x:row>
    <x:row r="1081" ht="23" customHeight="1">
      <x:c r="A1081" s="14" t="n">
        <x:f>Ziehungen!A1081</x:f>
        <x:v>1075</x:v>
      </x:c>
      <x:c r="B1081" s="18" t="n">
        <x:f>IF(Annahmen!$B$15&lt;&gt;"gültig","",IF(Annahmen!$B$7=Annahmen!$D$7,Annahmen!$B$7,IF(Ziehungen!B1081&lt;=(Annahmen!$C$7-Annahmen!$B$7)/(Annahmen!$D$7-Annahmen!$B$7),Annahmen!$B$7+SQRT(Ziehungen!B1081*(Annahmen!$D$7-Annahmen!$B$7)*(Annahmen!$C$7-Annahmen!$B$7)),Annahmen!$D$7-SQRT((1-Ziehungen!B1081)*(Annahmen!$D$7-Annahmen!$B$7)*(Annahmen!$D$7-Annahmen!$C$7)))))</x:f>
        <x:v>8826.527513056964</x:v>
      </x:c>
      <x:c r="C1081" s="18" t="n">
        <x:f>IF(Annahmen!$B$15&lt;&gt;"gültig","",IF(Annahmen!$B$8=Annahmen!$D$8,Annahmen!$B$8,IF(Ziehungen!C1081&lt;=(Annahmen!$C$8-Annahmen!$B$8)/(Annahmen!$D$8-Annahmen!$B$8),Annahmen!$B$8+SQRT(Ziehungen!C1081*(Annahmen!$D$8-Annahmen!$B$8)*(Annahmen!$C$8-Annahmen!$B$8)),Annahmen!$D$8-SQRT((1-Ziehungen!C1081)*(Annahmen!$D$8-Annahmen!$B$8)*(Annahmen!$D$8-Annahmen!$C$8)))))</x:f>
        <x:v>4409.67044130518</x:v>
      </x:c>
      <x:c r="D1081" s="18" t="n">
        <x:f>IF(Annahmen!$B$15&lt;&gt;"gültig","",IF(Annahmen!$B$9=Annahmen!$D$9,Annahmen!$B$9,IF(Ziehungen!D1081&lt;=(Annahmen!$C$9-Annahmen!$B$9)/(Annahmen!$D$9-Annahmen!$B$9),Annahmen!$B$9+SQRT(Ziehungen!D1081*(Annahmen!$D$9-Annahmen!$B$9)*(Annahmen!$C$9-Annahmen!$B$9)),Annahmen!$D$9-SQRT((1-Ziehungen!D1081)*(Annahmen!$D$9-Annahmen!$B$9)*(Annahmen!$D$9-Annahmen!$C$9)))))</x:f>
        <x:v>2404.864249680907</x:v>
      </x:c>
      <x:c r="E1081" s="18" t="n">
        <x:f>IF(Annahmen!$B$15="gültig",SUM(B1081:D1081),"")</x:f>
        <x:v>15641.062204043053</x:v>
      </x:c>
      <x:c r="F1081" s="14" t="n">
        <x:f>IF(Annahmen!$B$15="gültig",IF(E1081&gt;Annahmen!$B$12,1,0),"")</x:f>
        <x:v>0</x:v>
      </x:c>
    </x:row>
    <x:row r="1082" ht="23" customHeight="1">
      <x:c r="A1082" s="14" t="n">
        <x:f>Ziehungen!A1082</x:f>
        <x:v>1076</x:v>
      </x:c>
      <x:c r="B1082" s="18" t="n">
        <x:f>IF(Annahmen!$B$15&lt;&gt;"gültig","",IF(Annahmen!$B$7=Annahmen!$D$7,Annahmen!$B$7,IF(Ziehungen!B1082&lt;=(Annahmen!$C$7-Annahmen!$B$7)/(Annahmen!$D$7-Annahmen!$B$7),Annahmen!$B$7+SQRT(Ziehungen!B1082*(Annahmen!$D$7-Annahmen!$B$7)*(Annahmen!$C$7-Annahmen!$B$7)),Annahmen!$D$7-SQRT((1-Ziehungen!B1082)*(Annahmen!$D$7-Annahmen!$B$7)*(Annahmen!$D$7-Annahmen!$C$7)))))</x:f>
        <x:v>10021.030159460726</x:v>
      </x:c>
      <x:c r="C1082" s="18" t="n">
        <x:f>IF(Annahmen!$B$15&lt;&gt;"gültig","",IF(Annahmen!$B$8=Annahmen!$D$8,Annahmen!$B$8,IF(Ziehungen!C1082&lt;=(Annahmen!$C$8-Annahmen!$B$8)/(Annahmen!$D$8-Annahmen!$B$8),Annahmen!$B$8+SQRT(Ziehungen!C1082*(Annahmen!$D$8-Annahmen!$B$8)*(Annahmen!$C$8-Annahmen!$B$8)),Annahmen!$D$8-SQRT((1-Ziehungen!C1082)*(Annahmen!$D$8-Annahmen!$B$8)*(Annahmen!$D$8-Annahmen!$C$8)))))</x:f>
        <x:v>6053.404926569852</x:v>
      </x:c>
      <x:c r="D1082" s="18" t="n">
        <x:f>IF(Annahmen!$B$15&lt;&gt;"gültig","",IF(Annahmen!$B$9=Annahmen!$D$9,Annahmen!$B$9,IF(Ziehungen!D1082&lt;=(Annahmen!$C$9-Annahmen!$B$9)/(Annahmen!$D$9-Annahmen!$B$9),Annahmen!$B$9+SQRT(Ziehungen!D1082*(Annahmen!$D$9-Annahmen!$B$9)*(Annahmen!$C$9-Annahmen!$B$9)),Annahmen!$D$9-SQRT((1-Ziehungen!D1082)*(Annahmen!$D$9-Annahmen!$B$9)*(Annahmen!$D$9-Annahmen!$C$9)))))</x:f>
        <x:v>2137.0263347582463</x:v>
      </x:c>
      <x:c r="E1082" s="18" t="n">
        <x:f>IF(Annahmen!$B$15="gültig",SUM(B1082:D1082),"")</x:f>
        <x:v>18211.461420788826</x:v>
      </x:c>
      <x:c r="F1082" s="14" t="n">
        <x:f>IF(Annahmen!$B$15="gültig",IF(E1082&gt;Annahmen!$B$12,1,0),"")</x:f>
        <x:v>0</x:v>
      </x:c>
    </x:row>
    <x:row r="1083" ht="23" customHeight="1">
      <x:c r="A1083" s="14" t="n">
        <x:f>Ziehungen!A1083</x:f>
        <x:v>1077</x:v>
      </x:c>
      <x:c r="B1083" s="18" t="n">
        <x:f>IF(Annahmen!$B$15&lt;&gt;"gültig","",IF(Annahmen!$B$7=Annahmen!$D$7,Annahmen!$B$7,IF(Ziehungen!B1083&lt;=(Annahmen!$C$7-Annahmen!$B$7)/(Annahmen!$D$7-Annahmen!$B$7),Annahmen!$B$7+SQRT(Ziehungen!B1083*(Annahmen!$D$7-Annahmen!$B$7)*(Annahmen!$C$7-Annahmen!$B$7)),Annahmen!$D$7-SQRT((1-Ziehungen!B1083)*(Annahmen!$D$7-Annahmen!$B$7)*(Annahmen!$D$7-Annahmen!$C$7)))))</x:f>
        <x:v>8920.663632517773</x:v>
      </x:c>
      <x:c r="C1083" s="18" t="n">
        <x:f>IF(Annahmen!$B$15&lt;&gt;"gültig","",IF(Annahmen!$B$8=Annahmen!$D$8,Annahmen!$B$8,IF(Ziehungen!C1083&lt;=(Annahmen!$C$8-Annahmen!$B$8)/(Annahmen!$D$8-Annahmen!$B$8),Annahmen!$B$8+SQRT(Ziehungen!C1083*(Annahmen!$D$8-Annahmen!$B$8)*(Annahmen!$C$8-Annahmen!$B$8)),Annahmen!$D$8-SQRT((1-Ziehungen!C1083)*(Annahmen!$D$8-Annahmen!$B$8)*(Annahmen!$D$8-Annahmen!$C$8)))))</x:f>
        <x:v>6362.141354579195</x:v>
      </x:c>
      <x:c r="D1083" s="18" t="n">
        <x:f>IF(Annahmen!$B$15&lt;&gt;"gültig","",IF(Annahmen!$B$9=Annahmen!$D$9,Annahmen!$B$9,IF(Ziehungen!D1083&lt;=(Annahmen!$C$9-Annahmen!$B$9)/(Annahmen!$D$9-Annahmen!$B$9),Annahmen!$B$9+SQRT(Ziehungen!D1083*(Annahmen!$D$9-Annahmen!$B$9)*(Annahmen!$C$9-Annahmen!$B$9)),Annahmen!$D$9-SQRT((1-Ziehungen!D1083)*(Annahmen!$D$9-Annahmen!$B$9)*(Annahmen!$D$9-Annahmen!$C$9)))))</x:f>
        <x:v>2100.9731359270518</x:v>
      </x:c>
      <x:c r="E1083" s="18" t="n">
        <x:f>IF(Annahmen!$B$15="gültig",SUM(B1083:D1083),"")</x:f>
        <x:v>17383.77812302402</x:v>
      </x:c>
      <x:c r="F1083" s="14" t="n">
        <x:f>IF(Annahmen!$B$15="gültig",IF(E1083&gt;Annahmen!$B$12,1,0),"")</x:f>
        <x:v>0</x:v>
      </x:c>
    </x:row>
    <x:row r="1084" ht="23" customHeight="1">
      <x:c r="A1084" s="14" t="n">
        <x:f>Ziehungen!A1084</x:f>
        <x:v>1078</x:v>
      </x:c>
      <x:c r="B1084" s="18" t="n">
        <x:f>IF(Annahmen!$B$15&lt;&gt;"gültig","",IF(Annahmen!$B$7=Annahmen!$D$7,Annahmen!$B$7,IF(Ziehungen!B1084&lt;=(Annahmen!$C$7-Annahmen!$B$7)/(Annahmen!$D$7-Annahmen!$B$7),Annahmen!$B$7+SQRT(Ziehungen!B1084*(Annahmen!$D$7-Annahmen!$B$7)*(Annahmen!$C$7-Annahmen!$B$7)),Annahmen!$D$7-SQRT((1-Ziehungen!B1084)*(Annahmen!$D$7-Annahmen!$B$7)*(Annahmen!$D$7-Annahmen!$C$7)))))</x:f>
        <x:v>13081.75827949991</x:v>
      </x:c>
      <x:c r="C1084" s="18" t="n">
        <x:f>IF(Annahmen!$B$15&lt;&gt;"gültig","",IF(Annahmen!$B$8=Annahmen!$D$8,Annahmen!$B$8,IF(Ziehungen!C1084&lt;=(Annahmen!$C$8-Annahmen!$B$8)/(Annahmen!$D$8-Annahmen!$B$8),Annahmen!$B$8+SQRT(Ziehungen!C1084*(Annahmen!$D$8-Annahmen!$B$8)*(Annahmen!$C$8-Annahmen!$B$8)),Annahmen!$D$8-SQRT((1-Ziehungen!C1084)*(Annahmen!$D$8-Annahmen!$B$8)*(Annahmen!$D$8-Annahmen!$C$8)))))</x:f>
        <x:v>7606.550436711939</x:v>
      </x:c>
      <x:c r="D1084" s="18" t="n">
        <x:f>IF(Annahmen!$B$15&lt;&gt;"gültig","",IF(Annahmen!$B$9=Annahmen!$D$9,Annahmen!$B$9,IF(Ziehungen!D1084&lt;=(Annahmen!$C$9-Annahmen!$B$9)/(Annahmen!$D$9-Annahmen!$B$9),Annahmen!$B$9+SQRT(Ziehungen!D1084*(Annahmen!$D$9-Annahmen!$B$9)*(Annahmen!$C$9-Annahmen!$B$9)),Annahmen!$D$9-SQRT((1-Ziehungen!D1084)*(Annahmen!$D$9-Annahmen!$B$9)*(Annahmen!$D$9-Annahmen!$C$9)))))</x:f>
        <x:v>1947.7098483593393</x:v>
      </x:c>
      <x:c r="E1084" s="18" t="n">
        <x:f>IF(Annahmen!$B$15="gültig",SUM(B1084:D1084),"")</x:f>
        <x:v>22636.01856457119</x:v>
      </x:c>
      <x:c r="F1084" s="14" t="n">
        <x:f>IF(Annahmen!$B$15="gültig",IF(E1084&gt;Annahmen!$B$12,1,0),"")</x:f>
        <x:v>1</x:v>
      </x:c>
    </x:row>
    <x:row r="1085" ht="23" customHeight="1">
      <x:c r="A1085" s="14" t="n">
        <x:f>Ziehungen!A1085</x:f>
        <x:v>1079</x:v>
      </x:c>
      <x:c r="B1085" s="18" t="n">
        <x:f>IF(Annahmen!$B$15&lt;&gt;"gültig","",IF(Annahmen!$B$7=Annahmen!$D$7,Annahmen!$B$7,IF(Ziehungen!B1085&lt;=(Annahmen!$C$7-Annahmen!$B$7)/(Annahmen!$D$7-Annahmen!$B$7),Annahmen!$B$7+SQRT(Ziehungen!B1085*(Annahmen!$D$7-Annahmen!$B$7)*(Annahmen!$C$7-Annahmen!$B$7)),Annahmen!$D$7-SQRT((1-Ziehungen!B1085)*(Annahmen!$D$7-Annahmen!$B$7)*(Annahmen!$D$7-Annahmen!$C$7)))))</x:f>
        <x:v>10616.856106010437</x:v>
      </x:c>
      <x:c r="C1085" s="18" t="n">
        <x:f>IF(Annahmen!$B$15&lt;&gt;"gültig","",IF(Annahmen!$B$8=Annahmen!$D$8,Annahmen!$B$8,IF(Ziehungen!C1085&lt;=(Annahmen!$C$8-Annahmen!$B$8)/(Annahmen!$D$8-Annahmen!$B$8),Annahmen!$B$8+SQRT(Ziehungen!C1085*(Annahmen!$D$8-Annahmen!$B$8)*(Annahmen!$C$8-Annahmen!$B$8)),Annahmen!$D$8-SQRT((1-Ziehungen!C1085)*(Annahmen!$D$8-Annahmen!$B$8)*(Annahmen!$D$8-Annahmen!$C$8)))))</x:f>
        <x:v>5423.189338051889</x:v>
      </x:c>
      <x:c r="D1085" s="18" t="n">
        <x:f>IF(Annahmen!$B$15&lt;&gt;"gültig","",IF(Annahmen!$B$9=Annahmen!$D$9,Annahmen!$B$9,IF(Ziehungen!D1085&lt;=(Annahmen!$C$9-Annahmen!$B$9)/(Annahmen!$D$9-Annahmen!$B$9),Annahmen!$B$9+SQRT(Ziehungen!D1085*(Annahmen!$D$9-Annahmen!$B$9)*(Annahmen!$C$9-Annahmen!$B$9)),Annahmen!$D$9-SQRT((1-Ziehungen!D1085)*(Annahmen!$D$9-Annahmen!$B$9)*(Annahmen!$D$9-Annahmen!$C$9)))))</x:f>
        <x:v>1223.4264193364056</x:v>
      </x:c>
      <x:c r="E1085" s="18" t="n">
        <x:f>IF(Annahmen!$B$15="gültig",SUM(B1085:D1085),"")</x:f>
        <x:v>17263.471863398732</x:v>
      </x:c>
      <x:c r="F1085" s="14" t="n">
        <x:f>IF(Annahmen!$B$15="gültig",IF(E1085&gt;Annahmen!$B$12,1,0),"")</x:f>
        <x:v>0</x:v>
      </x:c>
    </x:row>
    <x:row r="1086" ht="23" customHeight="1">
      <x:c r="A1086" s="14" t="n">
        <x:f>Ziehungen!A1086</x:f>
        <x:v>1080</x:v>
      </x:c>
      <x:c r="B1086" s="18" t="n">
        <x:f>IF(Annahmen!$B$15&lt;&gt;"gültig","",IF(Annahmen!$B$7=Annahmen!$D$7,Annahmen!$B$7,IF(Ziehungen!B1086&lt;=(Annahmen!$C$7-Annahmen!$B$7)/(Annahmen!$D$7-Annahmen!$B$7),Annahmen!$B$7+SQRT(Ziehungen!B1086*(Annahmen!$D$7-Annahmen!$B$7)*(Annahmen!$C$7-Annahmen!$B$7)),Annahmen!$D$7-SQRT((1-Ziehungen!B1086)*(Annahmen!$D$7-Annahmen!$B$7)*(Annahmen!$D$7-Annahmen!$C$7)))))</x:f>
        <x:v>9580.55988651589</x:v>
      </x:c>
      <x:c r="C1086" s="18" t="n">
        <x:f>IF(Annahmen!$B$15&lt;&gt;"gültig","",IF(Annahmen!$B$8=Annahmen!$D$8,Annahmen!$B$8,IF(Ziehungen!C1086&lt;=(Annahmen!$C$8-Annahmen!$B$8)/(Annahmen!$D$8-Annahmen!$B$8),Annahmen!$B$8+SQRT(Ziehungen!C1086*(Annahmen!$D$8-Annahmen!$B$8)*(Annahmen!$C$8-Annahmen!$B$8)),Annahmen!$D$8-SQRT((1-Ziehungen!C1086)*(Annahmen!$D$8-Annahmen!$B$8)*(Annahmen!$D$8-Annahmen!$C$8)))))</x:f>
        <x:v>5331.458925865469</x:v>
      </x:c>
      <x:c r="D1086" s="18" t="n">
        <x:f>IF(Annahmen!$B$15&lt;&gt;"gültig","",IF(Annahmen!$B$9=Annahmen!$D$9,Annahmen!$B$9,IF(Ziehungen!D1086&lt;=(Annahmen!$C$9-Annahmen!$B$9)/(Annahmen!$D$9-Annahmen!$B$9),Annahmen!$B$9+SQRT(Ziehungen!D1086*(Annahmen!$D$9-Annahmen!$B$9)*(Annahmen!$C$9-Annahmen!$B$9)),Annahmen!$D$9-SQRT((1-Ziehungen!D1086)*(Annahmen!$D$9-Annahmen!$B$9)*(Annahmen!$D$9-Annahmen!$C$9)))))</x:f>
        <x:v>1376.8218568853927</x:v>
      </x:c>
      <x:c r="E1086" s="18" t="n">
        <x:f>IF(Annahmen!$B$15="gültig",SUM(B1086:D1086),"")</x:f>
        <x:v>16288.840669266752</x:v>
      </x:c>
      <x:c r="F1086" s="14" t="n">
        <x:f>IF(Annahmen!$B$15="gültig",IF(E1086&gt;Annahmen!$B$12,1,0),"")</x:f>
        <x:v>0</x:v>
      </x:c>
    </x:row>
    <x:row r="1087" ht="23" customHeight="1">
      <x:c r="A1087" s="14" t="n">
        <x:f>Ziehungen!A1087</x:f>
        <x:v>1081</x:v>
      </x:c>
      <x:c r="B1087" s="18" t="n">
        <x:f>IF(Annahmen!$B$15&lt;&gt;"gültig","",IF(Annahmen!$B$7=Annahmen!$D$7,Annahmen!$B$7,IF(Ziehungen!B1087&lt;=(Annahmen!$C$7-Annahmen!$B$7)/(Annahmen!$D$7-Annahmen!$B$7),Annahmen!$B$7+SQRT(Ziehungen!B1087*(Annahmen!$D$7-Annahmen!$B$7)*(Annahmen!$C$7-Annahmen!$B$7)),Annahmen!$D$7-SQRT((1-Ziehungen!B1087)*(Annahmen!$D$7-Annahmen!$B$7)*(Annahmen!$D$7-Annahmen!$C$7)))))</x:f>
        <x:v>9729.89437226573</x:v>
      </x:c>
      <x:c r="C1087" s="18" t="n">
        <x:f>IF(Annahmen!$B$15&lt;&gt;"gültig","",IF(Annahmen!$B$8=Annahmen!$D$8,Annahmen!$B$8,IF(Ziehungen!C1087&lt;=(Annahmen!$C$8-Annahmen!$B$8)/(Annahmen!$D$8-Annahmen!$B$8),Annahmen!$B$8+SQRT(Ziehungen!C1087*(Annahmen!$D$8-Annahmen!$B$8)*(Annahmen!$C$8-Annahmen!$B$8)),Annahmen!$D$8-SQRT((1-Ziehungen!C1087)*(Annahmen!$D$8-Annahmen!$B$8)*(Annahmen!$D$8-Annahmen!$C$8)))))</x:f>
        <x:v>7073.048841394846</x:v>
      </x:c>
      <x:c r="D1087" s="18" t="n">
        <x:f>IF(Annahmen!$B$15&lt;&gt;"gültig","",IF(Annahmen!$B$9=Annahmen!$D$9,Annahmen!$B$9,IF(Ziehungen!D1087&lt;=(Annahmen!$C$9-Annahmen!$B$9)/(Annahmen!$D$9-Annahmen!$B$9),Annahmen!$B$9+SQRT(Ziehungen!D1087*(Annahmen!$D$9-Annahmen!$B$9)*(Annahmen!$C$9-Annahmen!$B$9)),Annahmen!$D$9-SQRT((1-Ziehungen!D1087)*(Annahmen!$D$9-Annahmen!$B$9)*(Annahmen!$D$9-Annahmen!$C$9)))))</x:f>
        <x:v>1429.7786817743408</x:v>
      </x:c>
      <x:c r="E1087" s="18" t="n">
        <x:f>IF(Annahmen!$B$15="gültig",SUM(B1087:D1087),"")</x:f>
        <x:v>18232.721895434915</x:v>
      </x:c>
      <x:c r="F1087" s="14" t="n">
        <x:f>IF(Annahmen!$B$15="gültig",IF(E1087&gt;Annahmen!$B$12,1,0),"")</x:f>
        <x:v>0</x:v>
      </x:c>
    </x:row>
    <x:row r="1088" ht="23" customHeight="1">
      <x:c r="A1088" s="14" t="n">
        <x:f>Ziehungen!A1088</x:f>
        <x:v>1082</x:v>
      </x:c>
      <x:c r="B1088" s="18" t="n">
        <x:f>IF(Annahmen!$B$15&lt;&gt;"gültig","",IF(Annahmen!$B$7=Annahmen!$D$7,Annahmen!$B$7,IF(Ziehungen!B1088&lt;=(Annahmen!$C$7-Annahmen!$B$7)/(Annahmen!$D$7-Annahmen!$B$7),Annahmen!$B$7+SQRT(Ziehungen!B1088*(Annahmen!$D$7-Annahmen!$B$7)*(Annahmen!$C$7-Annahmen!$B$7)),Annahmen!$D$7-SQRT((1-Ziehungen!B1088)*(Annahmen!$D$7-Annahmen!$B$7)*(Annahmen!$D$7-Annahmen!$C$7)))))</x:f>
        <x:v>10738.133442253149</x:v>
      </x:c>
      <x:c r="C1088" s="18" t="n">
        <x:f>IF(Annahmen!$B$15&lt;&gt;"gültig","",IF(Annahmen!$B$8=Annahmen!$D$8,Annahmen!$B$8,IF(Ziehungen!C1088&lt;=(Annahmen!$C$8-Annahmen!$B$8)/(Annahmen!$D$8-Annahmen!$B$8),Annahmen!$B$8+SQRT(Ziehungen!C1088*(Annahmen!$D$8-Annahmen!$B$8)*(Annahmen!$C$8-Annahmen!$B$8)),Annahmen!$D$8-SQRT((1-Ziehungen!C1088)*(Annahmen!$D$8-Annahmen!$B$8)*(Annahmen!$D$8-Annahmen!$C$8)))))</x:f>
        <x:v>5237.689505340433</x:v>
      </x:c>
      <x:c r="D1088" s="18" t="n">
        <x:f>IF(Annahmen!$B$15&lt;&gt;"gültig","",IF(Annahmen!$B$9=Annahmen!$D$9,Annahmen!$B$9,IF(Ziehungen!D1088&lt;=(Annahmen!$C$9-Annahmen!$B$9)/(Annahmen!$D$9-Annahmen!$B$9),Annahmen!$B$9+SQRT(Ziehungen!D1088*(Annahmen!$D$9-Annahmen!$B$9)*(Annahmen!$C$9-Annahmen!$B$9)),Annahmen!$D$9-SQRT((1-Ziehungen!D1088)*(Annahmen!$D$9-Annahmen!$B$9)*(Annahmen!$D$9-Annahmen!$C$9)))))</x:f>
        <x:v>2244.4309569967277</x:v>
      </x:c>
      <x:c r="E1088" s="18" t="n">
        <x:f>IF(Annahmen!$B$15="gültig",SUM(B1088:D1088),"")</x:f>
        <x:v>18220.25390459031</x:v>
      </x:c>
      <x:c r="F1088" s="14" t="n">
        <x:f>IF(Annahmen!$B$15="gültig",IF(E1088&gt;Annahmen!$B$12,1,0),"")</x:f>
        <x:v>0</x:v>
      </x:c>
    </x:row>
    <x:row r="1089" ht="23" customHeight="1">
      <x:c r="A1089" s="14" t="n">
        <x:f>Ziehungen!A1089</x:f>
        <x:v>1083</x:v>
      </x:c>
      <x:c r="B1089" s="18" t="n">
        <x:f>IF(Annahmen!$B$15&lt;&gt;"gültig","",IF(Annahmen!$B$7=Annahmen!$D$7,Annahmen!$B$7,IF(Ziehungen!B1089&lt;=(Annahmen!$C$7-Annahmen!$B$7)/(Annahmen!$D$7-Annahmen!$B$7),Annahmen!$B$7+SQRT(Ziehungen!B1089*(Annahmen!$D$7-Annahmen!$B$7)*(Annahmen!$C$7-Annahmen!$B$7)),Annahmen!$D$7-SQRT((1-Ziehungen!B1089)*(Annahmen!$D$7-Annahmen!$B$7)*(Annahmen!$D$7-Annahmen!$C$7)))))</x:f>
        <x:v>9299.333573887032</x:v>
      </x:c>
      <x:c r="C1089" s="18" t="n">
        <x:f>IF(Annahmen!$B$15&lt;&gt;"gültig","",IF(Annahmen!$B$8=Annahmen!$D$8,Annahmen!$B$8,IF(Ziehungen!C1089&lt;=(Annahmen!$C$8-Annahmen!$B$8)/(Annahmen!$D$8-Annahmen!$B$8),Annahmen!$B$8+SQRT(Ziehungen!C1089*(Annahmen!$D$8-Annahmen!$B$8)*(Annahmen!$C$8-Annahmen!$B$8)),Annahmen!$D$8-SQRT((1-Ziehungen!C1089)*(Annahmen!$D$8-Annahmen!$B$8)*(Annahmen!$D$8-Annahmen!$C$8)))))</x:f>
        <x:v>6914.457910405536</x:v>
      </x:c>
      <x:c r="D1089" s="18" t="n">
        <x:f>IF(Annahmen!$B$15&lt;&gt;"gültig","",IF(Annahmen!$B$9=Annahmen!$D$9,Annahmen!$B$9,IF(Ziehungen!D1089&lt;=(Annahmen!$C$9-Annahmen!$B$9)/(Annahmen!$D$9-Annahmen!$B$9),Annahmen!$B$9+SQRT(Ziehungen!D1089*(Annahmen!$D$9-Annahmen!$B$9)*(Annahmen!$C$9-Annahmen!$B$9)),Annahmen!$D$9-SQRT((1-Ziehungen!D1089)*(Annahmen!$D$9-Annahmen!$B$9)*(Annahmen!$D$9-Annahmen!$C$9)))))</x:f>
        <x:v>1968.3099147866812</x:v>
      </x:c>
      <x:c r="E1089" s="18" t="n">
        <x:f>IF(Annahmen!$B$15="gültig",SUM(B1089:D1089),"")</x:f>
        <x:v>18182.10139907925</x:v>
      </x:c>
      <x:c r="F1089" s="14" t="n">
        <x:f>IF(Annahmen!$B$15="gültig",IF(E1089&gt;Annahmen!$B$12,1,0),"")</x:f>
        <x:v>0</x:v>
      </x:c>
    </x:row>
    <x:row r="1090" ht="23" customHeight="1">
      <x:c r="A1090" s="14" t="n">
        <x:f>Ziehungen!A1090</x:f>
        <x:v>1084</x:v>
      </x:c>
      <x:c r="B1090" s="18" t="n">
        <x:f>IF(Annahmen!$B$15&lt;&gt;"gültig","",IF(Annahmen!$B$7=Annahmen!$D$7,Annahmen!$B$7,IF(Ziehungen!B1090&lt;=(Annahmen!$C$7-Annahmen!$B$7)/(Annahmen!$D$7-Annahmen!$B$7),Annahmen!$B$7+SQRT(Ziehungen!B1090*(Annahmen!$D$7-Annahmen!$B$7)*(Annahmen!$C$7-Annahmen!$B$7)),Annahmen!$D$7-SQRT((1-Ziehungen!B1090)*(Annahmen!$D$7-Annahmen!$B$7)*(Annahmen!$D$7-Annahmen!$C$7)))))</x:f>
        <x:v>8494.25336009768</x:v>
      </x:c>
      <x:c r="C1090" s="18" t="n">
        <x:f>IF(Annahmen!$B$15&lt;&gt;"gültig","",IF(Annahmen!$B$8=Annahmen!$D$8,Annahmen!$B$8,IF(Ziehungen!C1090&lt;=(Annahmen!$C$8-Annahmen!$B$8)/(Annahmen!$D$8-Annahmen!$B$8),Annahmen!$B$8+SQRT(Ziehungen!C1090*(Annahmen!$D$8-Annahmen!$B$8)*(Annahmen!$C$8-Annahmen!$B$8)),Annahmen!$D$8-SQRT((1-Ziehungen!C1090)*(Annahmen!$D$8-Annahmen!$B$8)*(Annahmen!$D$8-Annahmen!$C$8)))))</x:f>
        <x:v>6779.317098916608</x:v>
      </x:c>
      <x:c r="D1090" s="18" t="n">
        <x:f>IF(Annahmen!$B$15&lt;&gt;"gültig","",IF(Annahmen!$B$9=Annahmen!$D$9,Annahmen!$B$9,IF(Ziehungen!D1090&lt;=(Annahmen!$C$9-Annahmen!$B$9)/(Annahmen!$D$9-Annahmen!$B$9),Annahmen!$B$9+SQRT(Ziehungen!D1090*(Annahmen!$D$9-Annahmen!$B$9)*(Annahmen!$C$9-Annahmen!$B$9)),Annahmen!$D$9-SQRT((1-Ziehungen!D1090)*(Annahmen!$D$9-Annahmen!$B$9)*(Annahmen!$D$9-Annahmen!$C$9)))))</x:f>
        <x:v>1848.3018612156297</x:v>
      </x:c>
      <x:c r="E1090" s="18" t="n">
        <x:f>IF(Annahmen!$B$15="gültig",SUM(B1090:D1090),"")</x:f>
        <x:v>17121.87232022992</x:v>
      </x:c>
      <x:c r="F1090" s="14" t="n">
        <x:f>IF(Annahmen!$B$15="gültig",IF(E1090&gt;Annahmen!$B$12,1,0),"")</x:f>
        <x:v>0</x:v>
      </x:c>
    </x:row>
    <x:row r="1091" ht="23" customHeight="1">
      <x:c r="A1091" s="14" t="n">
        <x:f>Ziehungen!A1091</x:f>
        <x:v>1085</x:v>
      </x:c>
      <x:c r="B1091" s="18" t="n">
        <x:f>IF(Annahmen!$B$15&lt;&gt;"gültig","",IF(Annahmen!$B$7=Annahmen!$D$7,Annahmen!$B$7,IF(Ziehungen!B1091&lt;=(Annahmen!$C$7-Annahmen!$B$7)/(Annahmen!$D$7-Annahmen!$B$7),Annahmen!$B$7+SQRT(Ziehungen!B1091*(Annahmen!$D$7-Annahmen!$B$7)*(Annahmen!$C$7-Annahmen!$B$7)),Annahmen!$D$7-SQRT((1-Ziehungen!B1091)*(Annahmen!$D$7-Annahmen!$B$7)*(Annahmen!$D$7-Annahmen!$C$7)))))</x:f>
        <x:v>11744.210008350605</x:v>
      </x:c>
      <x:c r="C1091" s="18" t="n">
        <x:f>IF(Annahmen!$B$15&lt;&gt;"gültig","",IF(Annahmen!$B$8=Annahmen!$D$8,Annahmen!$B$8,IF(Ziehungen!C1091&lt;=(Annahmen!$C$8-Annahmen!$B$8)/(Annahmen!$D$8-Annahmen!$B$8),Annahmen!$B$8+SQRT(Ziehungen!C1091*(Annahmen!$D$8-Annahmen!$B$8)*(Annahmen!$C$8-Annahmen!$B$8)),Annahmen!$D$8-SQRT((1-Ziehungen!C1091)*(Annahmen!$D$8-Annahmen!$B$8)*(Annahmen!$D$8-Annahmen!$C$8)))))</x:f>
        <x:v>6486.344600319668</x:v>
      </x:c>
      <x:c r="D1091" s="18" t="n">
        <x:f>IF(Annahmen!$B$15&lt;&gt;"gültig","",IF(Annahmen!$B$9=Annahmen!$D$9,Annahmen!$B$9,IF(Ziehungen!D1091&lt;=(Annahmen!$C$9-Annahmen!$B$9)/(Annahmen!$D$9-Annahmen!$B$9),Annahmen!$B$9+SQRT(Ziehungen!D1091*(Annahmen!$D$9-Annahmen!$B$9)*(Annahmen!$C$9-Annahmen!$B$9)),Annahmen!$D$9-SQRT((1-Ziehungen!D1091)*(Annahmen!$D$9-Annahmen!$B$9)*(Annahmen!$D$9-Annahmen!$C$9)))))</x:f>
        <x:v>1868.545063202709</x:v>
      </x:c>
      <x:c r="E1091" s="18" t="n">
        <x:f>IF(Annahmen!$B$15="gültig",SUM(B1091:D1091),"")</x:f>
        <x:v>20099.099671872984</x:v>
      </x:c>
      <x:c r="F1091" s="14" t="n">
        <x:f>IF(Annahmen!$B$15="gültig",IF(E1091&gt;Annahmen!$B$12,1,0),"")</x:f>
        <x:v>1</x:v>
      </x:c>
    </x:row>
    <x:row r="1092" ht="23" customHeight="1">
      <x:c r="A1092" s="14" t="n">
        <x:f>Ziehungen!A1092</x:f>
        <x:v>1086</x:v>
      </x:c>
      <x:c r="B1092" s="18" t="n">
        <x:f>IF(Annahmen!$B$15&lt;&gt;"gültig","",IF(Annahmen!$B$7=Annahmen!$D$7,Annahmen!$B$7,IF(Ziehungen!B1092&lt;=(Annahmen!$C$7-Annahmen!$B$7)/(Annahmen!$D$7-Annahmen!$B$7),Annahmen!$B$7+SQRT(Ziehungen!B1092*(Annahmen!$D$7-Annahmen!$B$7)*(Annahmen!$C$7-Annahmen!$B$7)),Annahmen!$D$7-SQRT((1-Ziehungen!B1092)*(Annahmen!$D$7-Annahmen!$B$7)*(Annahmen!$D$7-Annahmen!$C$7)))))</x:f>
        <x:v>11179.418946309668</x:v>
      </x:c>
      <x:c r="C1092" s="18" t="n">
        <x:f>IF(Annahmen!$B$15&lt;&gt;"gültig","",IF(Annahmen!$B$8=Annahmen!$D$8,Annahmen!$B$8,IF(Ziehungen!C1092&lt;=(Annahmen!$C$8-Annahmen!$B$8)/(Annahmen!$D$8-Annahmen!$B$8),Annahmen!$B$8+SQRT(Ziehungen!C1092*(Annahmen!$D$8-Annahmen!$B$8)*(Annahmen!$C$8-Annahmen!$B$8)),Annahmen!$D$8-SQRT((1-Ziehungen!C1092)*(Annahmen!$D$8-Annahmen!$B$8)*(Annahmen!$D$8-Annahmen!$C$8)))))</x:f>
        <x:v>5014.113993482564</x:v>
      </x:c>
      <x:c r="D1092" s="18" t="n">
        <x:f>IF(Annahmen!$B$15&lt;&gt;"gültig","",IF(Annahmen!$B$9=Annahmen!$D$9,Annahmen!$B$9,IF(Ziehungen!D1092&lt;=(Annahmen!$C$9-Annahmen!$B$9)/(Annahmen!$D$9-Annahmen!$B$9),Annahmen!$B$9+SQRT(Ziehungen!D1092*(Annahmen!$D$9-Annahmen!$B$9)*(Annahmen!$C$9-Annahmen!$B$9)),Annahmen!$D$9-SQRT((1-Ziehungen!D1092)*(Annahmen!$D$9-Annahmen!$B$9)*(Annahmen!$D$9-Annahmen!$C$9)))))</x:f>
        <x:v>1664.5435368753572</x:v>
      </x:c>
      <x:c r="E1092" s="18" t="n">
        <x:f>IF(Annahmen!$B$15="gültig",SUM(B1092:D1092),"")</x:f>
        <x:v>17858.07647666759</x:v>
      </x:c>
      <x:c r="F1092" s="14" t="n">
        <x:f>IF(Annahmen!$B$15="gültig",IF(E1092&gt;Annahmen!$B$12,1,0),"")</x:f>
        <x:v>0</x:v>
      </x:c>
    </x:row>
    <x:row r="1093" ht="23" customHeight="1">
      <x:c r="A1093" s="14" t="n">
        <x:f>Ziehungen!A1093</x:f>
        <x:v>1087</x:v>
      </x:c>
      <x:c r="B1093" s="18" t="n">
        <x:f>IF(Annahmen!$B$15&lt;&gt;"gültig","",IF(Annahmen!$B$7=Annahmen!$D$7,Annahmen!$B$7,IF(Ziehungen!B1093&lt;=(Annahmen!$C$7-Annahmen!$B$7)/(Annahmen!$D$7-Annahmen!$B$7),Annahmen!$B$7+SQRT(Ziehungen!B1093*(Annahmen!$D$7-Annahmen!$B$7)*(Annahmen!$C$7-Annahmen!$B$7)),Annahmen!$D$7-SQRT((1-Ziehungen!B1093)*(Annahmen!$D$7-Annahmen!$B$7)*(Annahmen!$D$7-Annahmen!$C$7)))))</x:f>
        <x:v>10048.271432321239</x:v>
      </x:c>
      <x:c r="C1093" s="18" t="n">
        <x:f>IF(Annahmen!$B$15&lt;&gt;"gültig","",IF(Annahmen!$B$8=Annahmen!$D$8,Annahmen!$B$8,IF(Ziehungen!C1093&lt;=(Annahmen!$C$8-Annahmen!$B$8)/(Annahmen!$D$8-Annahmen!$B$8),Annahmen!$B$8+SQRT(Ziehungen!C1093*(Annahmen!$D$8-Annahmen!$B$8)*(Annahmen!$C$8-Annahmen!$B$8)),Annahmen!$D$8-SQRT((1-Ziehungen!C1093)*(Annahmen!$D$8-Annahmen!$B$8)*(Annahmen!$D$8-Annahmen!$C$8)))))</x:f>
        <x:v>4621.181679183073</x:v>
      </x:c>
      <x:c r="D1093" s="18" t="n">
        <x:f>IF(Annahmen!$B$15&lt;&gt;"gültig","",IF(Annahmen!$B$9=Annahmen!$D$9,Annahmen!$B$9,IF(Ziehungen!D1093&lt;=(Annahmen!$C$9-Annahmen!$B$9)/(Annahmen!$D$9-Annahmen!$B$9),Annahmen!$B$9+SQRT(Ziehungen!D1093*(Annahmen!$D$9-Annahmen!$B$9)*(Annahmen!$C$9-Annahmen!$B$9)),Annahmen!$D$9-SQRT((1-Ziehungen!D1093)*(Annahmen!$D$9-Annahmen!$B$9)*(Annahmen!$D$9-Annahmen!$C$9)))))</x:f>
        <x:v>1747.6147782786713</x:v>
      </x:c>
      <x:c r="E1093" s="18" t="n">
        <x:f>IF(Annahmen!$B$15="gültig",SUM(B1093:D1093),"")</x:f>
        <x:v>16417.067889782982</x:v>
      </x:c>
      <x:c r="F1093" s="14" t="n">
        <x:f>IF(Annahmen!$B$15="gültig",IF(E1093&gt;Annahmen!$B$12,1,0),"")</x:f>
        <x:v>0</x:v>
      </x:c>
    </x:row>
    <x:row r="1094" ht="23" customHeight="1">
      <x:c r="A1094" s="14" t="n">
        <x:f>Ziehungen!A1094</x:f>
        <x:v>1088</x:v>
      </x:c>
      <x:c r="B1094" s="18" t="n">
        <x:f>IF(Annahmen!$B$15&lt;&gt;"gültig","",IF(Annahmen!$B$7=Annahmen!$D$7,Annahmen!$B$7,IF(Ziehungen!B1094&lt;=(Annahmen!$C$7-Annahmen!$B$7)/(Annahmen!$D$7-Annahmen!$B$7),Annahmen!$B$7+SQRT(Ziehungen!B1094*(Annahmen!$D$7-Annahmen!$B$7)*(Annahmen!$C$7-Annahmen!$B$7)),Annahmen!$D$7-SQRT((1-Ziehungen!B1094)*(Annahmen!$D$7-Annahmen!$B$7)*(Annahmen!$D$7-Annahmen!$C$7)))))</x:f>
        <x:v>11072.503914742283</x:v>
      </x:c>
      <x:c r="C1094" s="18" t="n">
        <x:f>IF(Annahmen!$B$15&lt;&gt;"gültig","",IF(Annahmen!$B$8=Annahmen!$D$8,Annahmen!$B$8,IF(Ziehungen!C1094&lt;=(Annahmen!$C$8-Annahmen!$B$8)/(Annahmen!$D$8-Annahmen!$B$8),Annahmen!$B$8+SQRT(Ziehungen!C1094*(Annahmen!$D$8-Annahmen!$B$8)*(Annahmen!$C$8-Annahmen!$B$8)),Annahmen!$D$8-SQRT((1-Ziehungen!C1094)*(Annahmen!$D$8-Annahmen!$B$8)*(Annahmen!$D$8-Annahmen!$C$8)))))</x:f>
        <x:v>5781.322419413005</x:v>
      </x:c>
      <x:c r="D1094" s="18" t="n">
        <x:f>IF(Annahmen!$B$15&lt;&gt;"gültig","",IF(Annahmen!$B$9=Annahmen!$D$9,Annahmen!$B$9,IF(Ziehungen!D1094&lt;=(Annahmen!$C$9-Annahmen!$B$9)/(Annahmen!$D$9-Annahmen!$B$9),Annahmen!$B$9+SQRT(Ziehungen!D1094*(Annahmen!$D$9-Annahmen!$B$9)*(Annahmen!$C$9-Annahmen!$B$9)),Annahmen!$D$9-SQRT((1-Ziehungen!D1094)*(Annahmen!$D$9-Annahmen!$B$9)*(Annahmen!$D$9-Annahmen!$C$9)))))</x:f>
        <x:v>1726.551355122923</x:v>
      </x:c>
      <x:c r="E1094" s="18" t="n">
        <x:f>IF(Annahmen!$B$15="gültig",SUM(B1094:D1094),"")</x:f>
        <x:v>18580.37768927821</x:v>
      </x:c>
      <x:c r="F1094" s="14" t="n">
        <x:f>IF(Annahmen!$B$15="gültig",IF(E1094&gt;Annahmen!$B$12,1,0),"")</x:f>
        <x:v>0</x:v>
      </x:c>
    </x:row>
    <x:row r="1095" ht="23" customHeight="1">
      <x:c r="A1095" s="14" t="n">
        <x:f>Ziehungen!A1095</x:f>
        <x:v>1089</x:v>
      </x:c>
      <x:c r="B1095" s="18" t="n">
        <x:f>IF(Annahmen!$B$15&lt;&gt;"gültig","",IF(Annahmen!$B$7=Annahmen!$D$7,Annahmen!$B$7,IF(Ziehungen!B1095&lt;=(Annahmen!$C$7-Annahmen!$B$7)/(Annahmen!$D$7-Annahmen!$B$7),Annahmen!$B$7+SQRT(Ziehungen!B1095*(Annahmen!$D$7-Annahmen!$B$7)*(Annahmen!$C$7-Annahmen!$B$7)),Annahmen!$D$7-SQRT((1-Ziehungen!B1095)*(Annahmen!$D$7-Annahmen!$B$7)*(Annahmen!$D$7-Annahmen!$C$7)))))</x:f>
        <x:v>9031.928801514152</x:v>
      </x:c>
      <x:c r="C1095" s="18" t="n">
        <x:f>IF(Annahmen!$B$15&lt;&gt;"gültig","",IF(Annahmen!$B$8=Annahmen!$D$8,Annahmen!$B$8,IF(Ziehungen!C1095&lt;=(Annahmen!$C$8-Annahmen!$B$8)/(Annahmen!$D$8-Annahmen!$B$8),Annahmen!$B$8+SQRT(Ziehungen!C1095*(Annahmen!$D$8-Annahmen!$B$8)*(Annahmen!$C$8-Annahmen!$B$8)),Annahmen!$D$8-SQRT((1-Ziehungen!C1095)*(Annahmen!$D$8-Annahmen!$B$8)*(Annahmen!$D$8-Annahmen!$C$8)))))</x:f>
        <x:v>7326.880958353356</x:v>
      </x:c>
      <x:c r="D1095" s="18" t="n">
        <x:f>IF(Annahmen!$B$15&lt;&gt;"gültig","",IF(Annahmen!$B$9=Annahmen!$D$9,Annahmen!$B$9,IF(Ziehungen!D1095&lt;=(Annahmen!$C$9-Annahmen!$B$9)/(Annahmen!$D$9-Annahmen!$B$9),Annahmen!$B$9+SQRT(Ziehungen!D1095*(Annahmen!$D$9-Annahmen!$B$9)*(Annahmen!$C$9-Annahmen!$B$9)),Annahmen!$D$9-SQRT((1-Ziehungen!D1095)*(Annahmen!$D$9-Annahmen!$B$9)*(Annahmen!$D$9-Annahmen!$C$9)))))</x:f>
        <x:v>1746.3024517247013</x:v>
      </x:c>
      <x:c r="E1095" s="18" t="n">
        <x:f>IF(Annahmen!$B$15="gültig",SUM(B1095:D1095),"")</x:f>
        <x:v>18105.11221159221</x:v>
      </x:c>
      <x:c r="F1095" s="14" t="n">
        <x:f>IF(Annahmen!$B$15="gültig",IF(E1095&gt;Annahmen!$B$12,1,0),"")</x:f>
        <x:v>0</x:v>
      </x:c>
    </x:row>
    <x:row r="1096" ht="23" customHeight="1">
      <x:c r="A1096" s="14" t="n">
        <x:f>Ziehungen!A1096</x:f>
        <x:v>1090</x:v>
      </x:c>
      <x:c r="B1096" s="18" t="n">
        <x:f>IF(Annahmen!$B$15&lt;&gt;"gültig","",IF(Annahmen!$B$7=Annahmen!$D$7,Annahmen!$B$7,IF(Ziehungen!B1096&lt;=(Annahmen!$C$7-Annahmen!$B$7)/(Annahmen!$D$7-Annahmen!$B$7),Annahmen!$B$7+SQRT(Ziehungen!B1096*(Annahmen!$D$7-Annahmen!$B$7)*(Annahmen!$C$7-Annahmen!$B$7)),Annahmen!$D$7-SQRT((1-Ziehungen!B1096)*(Annahmen!$D$7-Annahmen!$B$7)*(Annahmen!$D$7-Annahmen!$C$7)))))</x:f>
        <x:v>9842.107046244475</x:v>
      </x:c>
      <x:c r="C1096" s="18" t="n">
        <x:f>IF(Annahmen!$B$15&lt;&gt;"gültig","",IF(Annahmen!$B$8=Annahmen!$D$8,Annahmen!$B$8,IF(Ziehungen!C1096&lt;=(Annahmen!$C$8-Annahmen!$B$8)/(Annahmen!$D$8-Annahmen!$B$8),Annahmen!$B$8+SQRT(Ziehungen!C1096*(Annahmen!$D$8-Annahmen!$B$8)*(Annahmen!$C$8-Annahmen!$B$8)),Annahmen!$D$8-SQRT((1-Ziehungen!C1096)*(Annahmen!$D$8-Annahmen!$B$8)*(Annahmen!$D$8-Annahmen!$C$8)))))</x:f>
        <x:v>6972.741824868114</x:v>
      </x:c>
      <x:c r="D1096" s="18" t="n">
        <x:f>IF(Annahmen!$B$15&lt;&gt;"gültig","",IF(Annahmen!$B$9=Annahmen!$D$9,Annahmen!$B$9,IF(Ziehungen!D1096&lt;=(Annahmen!$C$9-Annahmen!$B$9)/(Annahmen!$D$9-Annahmen!$B$9),Annahmen!$B$9+SQRT(Ziehungen!D1096*(Annahmen!$D$9-Annahmen!$B$9)*(Annahmen!$C$9-Annahmen!$B$9)),Annahmen!$D$9-SQRT((1-Ziehungen!D1096)*(Annahmen!$D$9-Annahmen!$B$9)*(Annahmen!$D$9-Annahmen!$C$9)))))</x:f>
        <x:v>1756.3951705544293</x:v>
      </x:c>
      <x:c r="E1096" s="18" t="n">
        <x:f>IF(Annahmen!$B$15="gültig",SUM(B1096:D1096),"")</x:f>
        <x:v>18571.244041667018</x:v>
      </x:c>
      <x:c r="F1096" s="14" t="n">
        <x:f>IF(Annahmen!$B$15="gültig",IF(E1096&gt;Annahmen!$B$12,1,0),"")</x:f>
        <x:v>0</x:v>
      </x:c>
    </x:row>
    <x:row r="1097" ht="23" customHeight="1">
      <x:c r="A1097" s="14" t="n">
        <x:f>Ziehungen!A1097</x:f>
        <x:v>1091</x:v>
      </x:c>
      <x:c r="B1097" s="18" t="n">
        <x:f>IF(Annahmen!$B$15&lt;&gt;"gültig","",IF(Annahmen!$B$7=Annahmen!$D$7,Annahmen!$B$7,IF(Ziehungen!B1097&lt;=(Annahmen!$C$7-Annahmen!$B$7)/(Annahmen!$D$7-Annahmen!$B$7),Annahmen!$B$7+SQRT(Ziehungen!B1097*(Annahmen!$D$7-Annahmen!$B$7)*(Annahmen!$C$7-Annahmen!$B$7)),Annahmen!$D$7-SQRT((1-Ziehungen!B1097)*(Annahmen!$D$7-Annahmen!$B$7)*(Annahmen!$D$7-Annahmen!$C$7)))))</x:f>
        <x:v>13072.625446329039</x:v>
      </x:c>
      <x:c r="C1097" s="18" t="n">
        <x:f>IF(Annahmen!$B$15&lt;&gt;"gültig","",IF(Annahmen!$B$8=Annahmen!$D$8,Annahmen!$B$8,IF(Ziehungen!C1097&lt;=(Annahmen!$C$8-Annahmen!$B$8)/(Annahmen!$D$8-Annahmen!$B$8),Annahmen!$B$8+SQRT(Ziehungen!C1097*(Annahmen!$D$8-Annahmen!$B$8)*(Annahmen!$C$8-Annahmen!$B$8)),Annahmen!$D$8-SQRT((1-Ziehungen!C1097)*(Annahmen!$D$8-Annahmen!$B$8)*(Annahmen!$D$8-Annahmen!$C$8)))))</x:f>
        <x:v>5966.96196399967</x:v>
      </x:c>
      <x:c r="D1097" s="18" t="n">
        <x:f>IF(Annahmen!$B$15&lt;&gt;"gültig","",IF(Annahmen!$B$9=Annahmen!$D$9,Annahmen!$B$9,IF(Ziehungen!D1097&lt;=(Annahmen!$C$9-Annahmen!$B$9)/(Annahmen!$D$9-Annahmen!$B$9),Annahmen!$B$9+SQRT(Ziehungen!D1097*(Annahmen!$D$9-Annahmen!$B$9)*(Annahmen!$C$9-Annahmen!$B$9)),Annahmen!$D$9-SQRT((1-Ziehungen!D1097)*(Annahmen!$D$9-Annahmen!$B$9)*(Annahmen!$D$9-Annahmen!$C$9)))))</x:f>
        <x:v>1392.5039907282653</x:v>
      </x:c>
      <x:c r="E1097" s="18" t="n">
        <x:f>IF(Annahmen!$B$15="gültig",SUM(B1097:D1097),"")</x:f>
        <x:v>20432.091401056976</x:v>
      </x:c>
      <x:c r="F1097" s="14" t="n">
        <x:f>IF(Annahmen!$B$15="gültig",IF(E1097&gt;Annahmen!$B$12,1,0),"")</x:f>
        <x:v>1</x:v>
      </x:c>
    </x:row>
    <x:row r="1098" ht="23" customHeight="1">
      <x:c r="A1098" s="14" t="n">
        <x:f>Ziehungen!A1098</x:f>
        <x:v>1092</x:v>
      </x:c>
      <x:c r="B1098" s="18" t="n">
        <x:f>IF(Annahmen!$B$15&lt;&gt;"gültig","",IF(Annahmen!$B$7=Annahmen!$D$7,Annahmen!$B$7,IF(Ziehungen!B1098&lt;=(Annahmen!$C$7-Annahmen!$B$7)/(Annahmen!$D$7-Annahmen!$B$7),Annahmen!$B$7+SQRT(Ziehungen!B1098*(Annahmen!$D$7-Annahmen!$B$7)*(Annahmen!$C$7-Annahmen!$B$7)),Annahmen!$D$7-SQRT((1-Ziehungen!B1098)*(Annahmen!$D$7-Annahmen!$B$7)*(Annahmen!$D$7-Annahmen!$C$7)))))</x:f>
        <x:v>10510.375483762415</x:v>
      </x:c>
      <x:c r="C1098" s="18" t="n">
        <x:f>IF(Annahmen!$B$15&lt;&gt;"gültig","",IF(Annahmen!$B$8=Annahmen!$D$8,Annahmen!$B$8,IF(Ziehungen!C1098&lt;=(Annahmen!$C$8-Annahmen!$B$8)/(Annahmen!$D$8-Annahmen!$B$8),Annahmen!$B$8+SQRT(Ziehungen!C1098*(Annahmen!$D$8-Annahmen!$B$8)*(Annahmen!$C$8-Annahmen!$B$8)),Annahmen!$D$8-SQRT((1-Ziehungen!C1098)*(Annahmen!$D$8-Annahmen!$B$8)*(Annahmen!$D$8-Annahmen!$C$8)))))</x:f>
        <x:v>5517.280236624951</x:v>
      </x:c>
      <x:c r="D1098" s="18" t="n">
        <x:f>IF(Annahmen!$B$15&lt;&gt;"gültig","",IF(Annahmen!$B$9=Annahmen!$D$9,Annahmen!$B$9,IF(Ziehungen!D1098&lt;=(Annahmen!$C$9-Annahmen!$B$9)/(Annahmen!$D$9-Annahmen!$B$9),Annahmen!$B$9+SQRT(Ziehungen!D1098*(Annahmen!$D$9-Annahmen!$B$9)*(Annahmen!$C$9-Annahmen!$B$9)),Annahmen!$D$9-SQRT((1-Ziehungen!D1098)*(Annahmen!$D$9-Annahmen!$B$9)*(Annahmen!$D$9-Annahmen!$C$9)))))</x:f>
        <x:v>2464.7905573471685</x:v>
      </x:c>
      <x:c r="E1098" s="18" t="n">
        <x:f>IF(Annahmen!$B$15="gültig",SUM(B1098:D1098),"")</x:f>
        <x:v>18492.446277734532</x:v>
      </x:c>
      <x:c r="F1098" s="14" t="n">
        <x:f>IF(Annahmen!$B$15="gültig",IF(E1098&gt;Annahmen!$B$12,1,0),"")</x:f>
        <x:v>0</x:v>
      </x:c>
    </x:row>
    <x:row r="1099" ht="23" customHeight="1">
      <x:c r="A1099" s="14" t="n">
        <x:f>Ziehungen!A1099</x:f>
        <x:v>1093</x:v>
      </x:c>
      <x:c r="B1099" s="18" t="n">
        <x:f>IF(Annahmen!$B$15&lt;&gt;"gültig","",IF(Annahmen!$B$7=Annahmen!$D$7,Annahmen!$B$7,IF(Ziehungen!B1099&lt;=(Annahmen!$C$7-Annahmen!$B$7)/(Annahmen!$D$7-Annahmen!$B$7),Annahmen!$B$7+SQRT(Ziehungen!B1099*(Annahmen!$D$7-Annahmen!$B$7)*(Annahmen!$C$7-Annahmen!$B$7)),Annahmen!$D$7-SQRT((1-Ziehungen!B1099)*(Annahmen!$D$7-Annahmen!$B$7)*(Annahmen!$D$7-Annahmen!$C$7)))))</x:f>
        <x:v>10041.551238635067</x:v>
      </x:c>
      <x:c r="C1099" s="18" t="n">
        <x:f>IF(Annahmen!$B$15&lt;&gt;"gültig","",IF(Annahmen!$B$8=Annahmen!$D$8,Annahmen!$B$8,IF(Ziehungen!C1099&lt;=(Annahmen!$C$8-Annahmen!$B$8)/(Annahmen!$D$8-Annahmen!$B$8),Annahmen!$B$8+SQRT(Ziehungen!C1099*(Annahmen!$D$8-Annahmen!$B$8)*(Annahmen!$C$8-Annahmen!$B$8)),Annahmen!$D$8-SQRT((1-Ziehungen!C1099)*(Annahmen!$D$8-Annahmen!$B$8)*(Annahmen!$D$8-Annahmen!$C$8)))))</x:f>
        <x:v>5664.241205627174</x:v>
      </x:c>
      <x:c r="D1099" s="18" t="n">
        <x:f>IF(Annahmen!$B$15&lt;&gt;"gültig","",IF(Annahmen!$B$9=Annahmen!$D$9,Annahmen!$B$9,IF(Ziehungen!D1099&lt;=(Annahmen!$C$9-Annahmen!$B$9)/(Annahmen!$D$9-Annahmen!$B$9),Annahmen!$B$9+SQRT(Ziehungen!D1099*(Annahmen!$D$9-Annahmen!$B$9)*(Annahmen!$C$9-Annahmen!$B$9)),Annahmen!$D$9-SQRT((1-Ziehungen!D1099)*(Annahmen!$D$9-Annahmen!$B$9)*(Annahmen!$D$9-Annahmen!$C$9)))))</x:f>
        <x:v>2242.0302203549736</x:v>
      </x:c>
      <x:c r="E1099" s="18" t="n">
        <x:f>IF(Annahmen!$B$15="gültig",SUM(B1099:D1099),"")</x:f>
        <x:v>17947.822664617215</x:v>
      </x:c>
      <x:c r="F1099" s="14" t="n">
        <x:f>IF(Annahmen!$B$15="gültig",IF(E1099&gt;Annahmen!$B$12,1,0),"")</x:f>
        <x:v>0</x:v>
      </x:c>
    </x:row>
    <x:row r="1100" ht="23" customHeight="1">
      <x:c r="A1100" s="14" t="n">
        <x:f>Ziehungen!A1100</x:f>
        <x:v>1094</x:v>
      </x:c>
      <x:c r="B1100" s="18" t="n">
        <x:f>IF(Annahmen!$B$15&lt;&gt;"gültig","",IF(Annahmen!$B$7=Annahmen!$D$7,Annahmen!$B$7,IF(Ziehungen!B1100&lt;=(Annahmen!$C$7-Annahmen!$B$7)/(Annahmen!$D$7-Annahmen!$B$7),Annahmen!$B$7+SQRT(Ziehungen!B1100*(Annahmen!$D$7-Annahmen!$B$7)*(Annahmen!$C$7-Annahmen!$B$7)),Annahmen!$D$7-SQRT((1-Ziehungen!B1100)*(Annahmen!$D$7-Annahmen!$B$7)*(Annahmen!$D$7-Annahmen!$C$7)))))</x:f>
        <x:v>9507.64250522783</x:v>
      </x:c>
      <x:c r="C1100" s="18" t="n">
        <x:f>IF(Annahmen!$B$15&lt;&gt;"gültig","",IF(Annahmen!$B$8=Annahmen!$D$8,Annahmen!$B$8,IF(Ziehungen!C1100&lt;=(Annahmen!$C$8-Annahmen!$B$8)/(Annahmen!$D$8-Annahmen!$B$8),Annahmen!$B$8+SQRT(Ziehungen!C1100*(Annahmen!$D$8-Annahmen!$B$8)*(Annahmen!$C$8-Annahmen!$B$8)),Annahmen!$D$8-SQRT((1-Ziehungen!C1100)*(Annahmen!$D$8-Annahmen!$B$8)*(Annahmen!$D$8-Annahmen!$C$8)))))</x:f>
        <x:v>5775.1483494231115</x:v>
      </x:c>
      <x:c r="D1100" s="18" t="n">
        <x:f>IF(Annahmen!$B$15&lt;&gt;"gültig","",IF(Annahmen!$B$9=Annahmen!$D$9,Annahmen!$B$9,IF(Ziehungen!D1100&lt;=(Annahmen!$C$9-Annahmen!$B$9)/(Annahmen!$D$9-Annahmen!$B$9),Annahmen!$B$9+SQRT(Ziehungen!D1100*(Annahmen!$D$9-Annahmen!$B$9)*(Annahmen!$C$9-Annahmen!$B$9)),Annahmen!$D$9-SQRT((1-Ziehungen!D1100)*(Annahmen!$D$9-Annahmen!$B$9)*(Annahmen!$D$9-Annahmen!$C$9)))))</x:f>
        <x:v>1858.8416136926053</x:v>
      </x:c>
      <x:c r="E1100" s="18" t="n">
        <x:f>IF(Annahmen!$B$15="gültig",SUM(B1100:D1100),"")</x:f>
        <x:v>17141.63246834355</x:v>
      </x:c>
      <x:c r="F1100" s="14" t="n">
        <x:f>IF(Annahmen!$B$15="gültig",IF(E1100&gt;Annahmen!$B$12,1,0),"")</x:f>
        <x:v>0</x:v>
      </x:c>
    </x:row>
    <x:row r="1101" ht="23" customHeight="1">
      <x:c r="A1101" s="14" t="n">
        <x:f>Ziehungen!A1101</x:f>
        <x:v>1095</x:v>
      </x:c>
      <x:c r="B1101" s="18" t="n">
        <x:f>IF(Annahmen!$B$15&lt;&gt;"gültig","",IF(Annahmen!$B$7=Annahmen!$D$7,Annahmen!$B$7,IF(Ziehungen!B1101&lt;=(Annahmen!$C$7-Annahmen!$B$7)/(Annahmen!$D$7-Annahmen!$B$7),Annahmen!$B$7+SQRT(Ziehungen!B1101*(Annahmen!$D$7-Annahmen!$B$7)*(Annahmen!$C$7-Annahmen!$B$7)),Annahmen!$D$7-SQRT((1-Ziehungen!B1101)*(Annahmen!$D$7-Annahmen!$B$7)*(Annahmen!$D$7-Annahmen!$C$7)))))</x:f>
        <x:v>11978.332265932155</x:v>
      </x:c>
      <x:c r="C1101" s="18" t="n">
        <x:f>IF(Annahmen!$B$15&lt;&gt;"gültig","",IF(Annahmen!$B$8=Annahmen!$D$8,Annahmen!$B$8,IF(Ziehungen!C1101&lt;=(Annahmen!$C$8-Annahmen!$B$8)/(Annahmen!$D$8-Annahmen!$B$8),Annahmen!$B$8+SQRT(Ziehungen!C1101*(Annahmen!$D$8-Annahmen!$B$8)*(Annahmen!$C$8-Annahmen!$B$8)),Annahmen!$D$8-SQRT((1-Ziehungen!C1101)*(Annahmen!$D$8-Annahmen!$B$8)*(Annahmen!$D$8-Annahmen!$C$8)))))</x:f>
        <x:v>5185.056359764826</x:v>
      </x:c>
      <x:c r="D1101" s="18" t="n">
        <x:f>IF(Annahmen!$B$15&lt;&gt;"gültig","",IF(Annahmen!$B$9=Annahmen!$D$9,Annahmen!$B$9,IF(Ziehungen!D1101&lt;=(Annahmen!$C$9-Annahmen!$B$9)/(Annahmen!$D$9-Annahmen!$B$9),Annahmen!$B$9+SQRT(Ziehungen!D1101*(Annahmen!$D$9-Annahmen!$B$9)*(Annahmen!$C$9-Annahmen!$B$9)),Annahmen!$D$9-SQRT((1-Ziehungen!D1101)*(Annahmen!$D$9-Annahmen!$B$9)*(Annahmen!$D$9-Annahmen!$C$9)))))</x:f>
        <x:v>1594.1030320847094</x:v>
      </x:c>
      <x:c r="E1101" s="18" t="n">
        <x:f>IF(Annahmen!$B$15="gültig",SUM(B1101:D1101),"")</x:f>
        <x:v>18757.49165778169</x:v>
      </x:c>
      <x:c r="F1101" s="14" t="n">
        <x:f>IF(Annahmen!$B$15="gültig",IF(E1101&gt;Annahmen!$B$12,1,0),"")</x:f>
        <x:v>0</x:v>
      </x:c>
    </x:row>
    <x:row r="1102" ht="23" customHeight="1">
      <x:c r="A1102" s="14" t="n">
        <x:f>Ziehungen!A1102</x:f>
        <x:v>1096</x:v>
      </x:c>
      <x:c r="B1102" s="18" t="n">
        <x:f>IF(Annahmen!$B$15&lt;&gt;"gültig","",IF(Annahmen!$B$7=Annahmen!$D$7,Annahmen!$B$7,IF(Ziehungen!B1102&lt;=(Annahmen!$C$7-Annahmen!$B$7)/(Annahmen!$D$7-Annahmen!$B$7),Annahmen!$B$7+SQRT(Ziehungen!B1102*(Annahmen!$D$7-Annahmen!$B$7)*(Annahmen!$C$7-Annahmen!$B$7)),Annahmen!$D$7-SQRT((1-Ziehungen!B1102)*(Annahmen!$D$7-Annahmen!$B$7)*(Annahmen!$D$7-Annahmen!$C$7)))))</x:f>
        <x:v>9073.519399097531</x:v>
      </x:c>
      <x:c r="C1102" s="18" t="n">
        <x:f>IF(Annahmen!$B$15&lt;&gt;"gültig","",IF(Annahmen!$B$8=Annahmen!$D$8,Annahmen!$B$8,IF(Ziehungen!C1102&lt;=(Annahmen!$C$8-Annahmen!$B$8)/(Annahmen!$D$8-Annahmen!$B$8),Annahmen!$B$8+SQRT(Ziehungen!C1102*(Annahmen!$D$8-Annahmen!$B$8)*(Annahmen!$C$8-Annahmen!$B$8)),Annahmen!$D$8-SQRT((1-Ziehungen!C1102)*(Annahmen!$D$8-Annahmen!$B$8)*(Annahmen!$D$8-Annahmen!$C$8)))))</x:f>
        <x:v>4689.451782458946</x:v>
      </x:c>
      <x:c r="D1102" s="18" t="n">
        <x:f>IF(Annahmen!$B$15&lt;&gt;"gültig","",IF(Annahmen!$B$9=Annahmen!$D$9,Annahmen!$B$9,IF(Ziehungen!D1102&lt;=(Annahmen!$C$9-Annahmen!$B$9)/(Annahmen!$D$9-Annahmen!$B$9),Annahmen!$B$9+SQRT(Ziehungen!D1102*(Annahmen!$D$9-Annahmen!$B$9)*(Annahmen!$C$9-Annahmen!$B$9)),Annahmen!$D$9-SQRT((1-Ziehungen!D1102)*(Annahmen!$D$9-Annahmen!$B$9)*(Annahmen!$D$9-Annahmen!$C$9)))))</x:f>
        <x:v>2384.576319970052</x:v>
      </x:c>
      <x:c r="E1102" s="18" t="n">
        <x:f>IF(Annahmen!$B$15="gültig",SUM(B1102:D1102),"")</x:f>
        <x:v>16147.54750152653</x:v>
      </x:c>
      <x:c r="F1102" s="14" t="n">
        <x:f>IF(Annahmen!$B$15="gültig",IF(E1102&gt;Annahmen!$B$12,1,0),"")</x:f>
        <x:v>0</x:v>
      </x:c>
    </x:row>
    <x:row r="1103" ht="23" customHeight="1">
      <x:c r="A1103" s="14" t="n">
        <x:f>Ziehungen!A1103</x:f>
        <x:v>1097</x:v>
      </x:c>
      <x:c r="B1103" s="18" t="n">
        <x:f>IF(Annahmen!$B$15&lt;&gt;"gültig","",IF(Annahmen!$B$7=Annahmen!$D$7,Annahmen!$B$7,IF(Ziehungen!B1103&lt;=(Annahmen!$C$7-Annahmen!$B$7)/(Annahmen!$D$7-Annahmen!$B$7),Annahmen!$B$7+SQRT(Ziehungen!B1103*(Annahmen!$D$7-Annahmen!$B$7)*(Annahmen!$C$7-Annahmen!$B$7)),Annahmen!$D$7-SQRT((1-Ziehungen!B1103)*(Annahmen!$D$7-Annahmen!$B$7)*(Annahmen!$D$7-Annahmen!$C$7)))))</x:f>
        <x:v>10464.702859414077</x:v>
      </x:c>
      <x:c r="C1103" s="18" t="n">
        <x:f>IF(Annahmen!$B$15&lt;&gt;"gültig","",IF(Annahmen!$B$8=Annahmen!$D$8,Annahmen!$B$8,IF(Ziehungen!C1103&lt;=(Annahmen!$C$8-Annahmen!$B$8)/(Annahmen!$D$8-Annahmen!$B$8),Annahmen!$B$8+SQRT(Ziehungen!C1103*(Annahmen!$D$8-Annahmen!$B$8)*(Annahmen!$C$8-Annahmen!$B$8)),Annahmen!$D$8-SQRT((1-Ziehungen!C1103)*(Annahmen!$D$8-Annahmen!$B$8)*(Annahmen!$D$8-Annahmen!$C$8)))))</x:f>
        <x:v>6215.423357284884</x:v>
      </x:c>
      <x:c r="D1103" s="18" t="n">
        <x:f>IF(Annahmen!$B$15&lt;&gt;"gültig","",IF(Annahmen!$B$9=Annahmen!$D$9,Annahmen!$B$9,IF(Ziehungen!D1103&lt;=(Annahmen!$C$9-Annahmen!$B$9)/(Annahmen!$D$9-Annahmen!$B$9),Annahmen!$B$9+SQRT(Ziehungen!D1103*(Annahmen!$D$9-Annahmen!$B$9)*(Annahmen!$C$9-Annahmen!$B$9)),Annahmen!$D$9-SQRT((1-Ziehungen!D1103)*(Annahmen!$D$9-Annahmen!$B$9)*(Annahmen!$D$9-Annahmen!$C$9)))))</x:f>
        <x:v>1798.2504217515018</x:v>
      </x:c>
      <x:c r="E1103" s="18" t="n">
        <x:f>IF(Annahmen!$B$15="gültig",SUM(B1103:D1103),"")</x:f>
        <x:v>18478.376638450463</x:v>
      </x:c>
      <x:c r="F1103" s="14" t="n">
        <x:f>IF(Annahmen!$B$15="gültig",IF(E1103&gt;Annahmen!$B$12,1,0),"")</x:f>
        <x:v>0</x:v>
      </x:c>
    </x:row>
    <x:row r="1104" ht="23" customHeight="1">
      <x:c r="A1104" s="14" t="n">
        <x:f>Ziehungen!A1104</x:f>
        <x:v>1098</x:v>
      </x:c>
      <x:c r="B1104" s="18" t="n">
        <x:f>IF(Annahmen!$B$15&lt;&gt;"gültig","",IF(Annahmen!$B$7=Annahmen!$D$7,Annahmen!$B$7,IF(Ziehungen!B1104&lt;=(Annahmen!$C$7-Annahmen!$B$7)/(Annahmen!$D$7-Annahmen!$B$7),Annahmen!$B$7+SQRT(Ziehungen!B1104*(Annahmen!$D$7-Annahmen!$B$7)*(Annahmen!$C$7-Annahmen!$B$7)),Annahmen!$D$7-SQRT((1-Ziehungen!B1104)*(Annahmen!$D$7-Annahmen!$B$7)*(Annahmen!$D$7-Annahmen!$C$7)))))</x:f>
        <x:v>9519.718436127623</x:v>
      </x:c>
      <x:c r="C1104" s="18" t="n">
        <x:f>IF(Annahmen!$B$15&lt;&gt;"gültig","",IF(Annahmen!$B$8=Annahmen!$D$8,Annahmen!$B$8,IF(Ziehungen!C1104&lt;=(Annahmen!$C$8-Annahmen!$B$8)/(Annahmen!$D$8-Annahmen!$B$8),Annahmen!$B$8+SQRT(Ziehungen!C1104*(Annahmen!$D$8-Annahmen!$B$8)*(Annahmen!$C$8-Annahmen!$B$8)),Annahmen!$D$8-SQRT((1-Ziehungen!C1104)*(Annahmen!$D$8-Annahmen!$B$8)*(Annahmen!$D$8-Annahmen!$C$8)))))</x:f>
        <x:v>7416.9968708288225</x:v>
      </x:c>
      <x:c r="D1104" s="18" t="n">
        <x:f>IF(Annahmen!$B$15&lt;&gt;"gültig","",IF(Annahmen!$B$9=Annahmen!$D$9,Annahmen!$B$9,IF(Ziehungen!D1104&lt;=(Annahmen!$C$9-Annahmen!$B$9)/(Annahmen!$D$9-Annahmen!$B$9),Annahmen!$B$9+SQRT(Ziehungen!D1104*(Annahmen!$D$9-Annahmen!$B$9)*(Annahmen!$C$9-Annahmen!$B$9)),Annahmen!$D$9-SQRT((1-Ziehungen!D1104)*(Annahmen!$D$9-Annahmen!$B$9)*(Annahmen!$D$9-Annahmen!$C$9)))))</x:f>
        <x:v>1662.5787209089108</x:v>
      </x:c>
      <x:c r="E1104" s="18" t="n">
        <x:f>IF(Annahmen!$B$15="gültig",SUM(B1104:D1104),"")</x:f>
        <x:v>18599.294027865355</x:v>
      </x:c>
      <x:c r="F1104" s="14" t="n">
        <x:f>IF(Annahmen!$B$15="gültig",IF(E1104&gt;Annahmen!$B$12,1,0),"")</x:f>
        <x:v>0</x:v>
      </x:c>
    </x:row>
    <x:row r="1105" ht="23" customHeight="1">
      <x:c r="A1105" s="14" t="n">
        <x:f>Ziehungen!A1105</x:f>
        <x:v>1099</x:v>
      </x:c>
      <x:c r="B1105" s="18" t="n">
        <x:f>IF(Annahmen!$B$15&lt;&gt;"gültig","",IF(Annahmen!$B$7=Annahmen!$D$7,Annahmen!$B$7,IF(Ziehungen!B1105&lt;=(Annahmen!$C$7-Annahmen!$B$7)/(Annahmen!$D$7-Annahmen!$B$7),Annahmen!$B$7+SQRT(Ziehungen!B1105*(Annahmen!$D$7-Annahmen!$B$7)*(Annahmen!$C$7-Annahmen!$B$7)),Annahmen!$D$7-SQRT((1-Ziehungen!B1105)*(Annahmen!$D$7-Annahmen!$B$7)*(Annahmen!$D$7-Annahmen!$C$7)))))</x:f>
        <x:v>10658.096577560951</x:v>
      </x:c>
      <x:c r="C1105" s="18" t="n">
        <x:f>IF(Annahmen!$B$15&lt;&gt;"gültig","",IF(Annahmen!$B$8=Annahmen!$D$8,Annahmen!$B$8,IF(Ziehungen!C1105&lt;=(Annahmen!$C$8-Annahmen!$B$8)/(Annahmen!$D$8-Annahmen!$B$8),Annahmen!$B$8+SQRT(Ziehungen!C1105*(Annahmen!$D$8-Annahmen!$B$8)*(Annahmen!$C$8-Annahmen!$B$8)),Annahmen!$D$8-SQRT((1-Ziehungen!C1105)*(Annahmen!$D$8-Annahmen!$B$8)*(Annahmen!$D$8-Annahmen!$C$8)))))</x:f>
        <x:v>8038.9490450767125</x:v>
      </x:c>
      <x:c r="D1105" s="18" t="n">
        <x:f>IF(Annahmen!$B$15&lt;&gt;"gültig","",IF(Annahmen!$B$9=Annahmen!$D$9,Annahmen!$B$9,IF(Ziehungen!D1105&lt;=(Annahmen!$C$9-Annahmen!$B$9)/(Annahmen!$D$9-Annahmen!$B$9),Annahmen!$B$9+SQRT(Ziehungen!D1105*(Annahmen!$D$9-Annahmen!$B$9)*(Annahmen!$C$9-Annahmen!$B$9)),Annahmen!$D$9-SQRT((1-Ziehungen!D1105)*(Annahmen!$D$9-Annahmen!$B$9)*(Annahmen!$D$9-Annahmen!$C$9)))))</x:f>
        <x:v>1729.5114274844034</x:v>
      </x:c>
      <x:c r="E1105" s="18" t="n">
        <x:f>IF(Annahmen!$B$15="gültig",SUM(B1105:D1105),"")</x:f>
        <x:v>20426.557050122065</x:v>
      </x:c>
      <x:c r="F1105" s="14" t="n">
        <x:f>IF(Annahmen!$B$15="gültig",IF(E1105&gt;Annahmen!$B$12,1,0),"")</x:f>
        <x:v>1</x:v>
      </x:c>
    </x:row>
    <x:row r="1106" ht="23" customHeight="1">
      <x:c r="A1106" s="14" t="n">
        <x:f>Ziehungen!A1106</x:f>
        <x:v>1100</x:v>
      </x:c>
      <x:c r="B1106" s="18" t="n">
        <x:f>IF(Annahmen!$B$15&lt;&gt;"gültig","",IF(Annahmen!$B$7=Annahmen!$D$7,Annahmen!$B$7,IF(Ziehungen!B1106&lt;=(Annahmen!$C$7-Annahmen!$B$7)/(Annahmen!$D$7-Annahmen!$B$7),Annahmen!$B$7+SQRT(Ziehungen!B1106*(Annahmen!$D$7-Annahmen!$B$7)*(Annahmen!$C$7-Annahmen!$B$7)),Annahmen!$D$7-SQRT((1-Ziehungen!B1106)*(Annahmen!$D$7-Annahmen!$B$7)*(Annahmen!$D$7-Annahmen!$C$7)))))</x:f>
        <x:v>10188.970142175129</x:v>
      </x:c>
      <x:c r="C1106" s="18" t="n">
        <x:f>IF(Annahmen!$B$15&lt;&gt;"gültig","",IF(Annahmen!$B$8=Annahmen!$D$8,Annahmen!$B$8,IF(Ziehungen!C1106&lt;=(Annahmen!$C$8-Annahmen!$B$8)/(Annahmen!$D$8-Annahmen!$B$8),Annahmen!$B$8+SQRT(Ziehungen!C1106*(Annahmen!$D$8-Annahmen!$B$8)*(Annahmen!$C$8-Annahmen!$B$8)),Annahmen!$D$8-SQRT((1-Ziehungen!C1106)*(Annahmen!$D$8-Annahmen!$B$8)*(Annahmen!$D$8-Annahmen!$C$8)))))</x:f>
        <x:v>6505.1653679289575</x:v>
      </x:c>
      <x:c r="D1106" s="18" t="n">
        <x:f>IF(Annahmen!$B$15&lt;&gt;"gültig","",IF(Annahmen!$B$9=Annahmen!$D$9,Annahmen!$B$9,IF(Ziehungen!D1106&lt;=(Annahmen!$C$9-Annahmen!$B$9)/(Annahmen!$D$9-Annahmen!$B$9),Annahmen!$B$9+SQRT(Ziehungen!D1106*(Annahmen!$D$9-Annahmen!$B$9)*(Annahmen!$C$9-Annahmen!$B$9)),Annahmen!$D$9-SQRT((1-Ziehungen!D1106)*(Annahmen!$D$9-Annahmen!$B$9)*(Annahmen!$D$9-Annahmen!$C$9)))))</x:f>
        <x:v>2022.1216464173579</x:v>
      </x:c>
      <x:c r="E1106" s="18" t="n">
        <x:f>IF(Annahmen!$B$15="gültig",SUM(B1106:D1106),"")</x:f>
        <x:v>18716.257156521446</x:v>
      </x:c>
      <x:c r="F1106" s="14" t="n">
        <x:f>IF(Annahmen!$B$15="gültig",IF(E1106&gt;Annahmen!$B$12,1,0),"")</x:f>
        <x:v>0</x:v>
      </x:c>
    </x:row>
    <x:row r="1107" ht="23" customHeight="1">
      <x:c r="A1107" s="14" t="n">
        <x:f>Ziehungen!A1107</x:f>
        <x:v>1101</x:v>
      </x:c>
      <x:c r="B1107" s="18" t="n">
        <x:f>IF(Annahmen!$B$15&lt;&gt;"gültig","",IF(Annahmen!$B$7=Annahmen!$D$7,Annahmen!$B$7,IF(Ziehungen!B1107&lt;=(Annahmen!$C$7-Annahmen!$B$7)/(Annahmen!$D$7-Annahmen!$B$7),Annahmen!$B$7+SQRT(Ziehungen!B1107*(Annahmen!$D$7-Annahmen!$B$7)*(Annahmen!$C$7-Annahmen!$B$7)),Annahmen!$D$7-SQRT((1-Ziehungen!B1107)*(Annahmen!$D$7-Annahmen!$B$7)*(Annahmen!$D$7-Annahmen!$C$7)))))</x:f>
        <x:v>13101.754022881227</x:v>
      </x:c>
      <x:c r="C1107" s="18" t="n">
        <x:f>IF(Annahmen!$B$15&lt;&gt;"gültig","",IF(Annahmen!$B$8=Annahmen!$D$8,Annahmen!$B$8,IF(Ziehungen!C1107&lt;=(Annahmen!$C$8-Annahmen!$B$8)/(Annahmen!$D$8-Annahmen!$B$8),Annahmen!$B$8+SQRT(Ziehungen!C1107*(Annahmen!$D$8-Annahmen!$B$8)*(Annahmen!$C$8-Annahmen!$B$8)),Annahmen!$D$8-SQRT((1-Ziehungen!C1107)*(Annahmen!$D$8-Annahmen!$B$8)*(Annahmen!$D$8-Annahmen!$C$8)))))</x:f>
        <x:v>6455.401331170826</x:v>
      </x:c>
      <x:c r="D1107" s="18" t="n">
        <x:f>IF(Annahmen!$B$15&lt;&gt;"gültig","",IF(Annahmen!$B$9=Annahmen!$D$9,Annahmen!$B$9,IF(Ziehungen!D1107&lt;=(Annahmen!$C$9-Annahmen!$B$9)/(Annahmen!$D$9-Annahmen!$B$9),Annahmen!$B$9+SQRT(Ziehungen!D1107*(Annahmen!$D$9-Annahmen!$B$9)*(Annahmen!$C$9-Annahmen!$B$9)),Annahmen!$D$9-SQRT((1-Ziehungen!D1107)*(Annahmen!$D$9-Annahmen!$B$9)*(Annahmen!$D$9-Annahmen!$C$9)))))</x:f>
        <x:v>1772.1289673040744</x:v>
      </x:c>
      <x:c r="E1107" s="18" t="n">
        <x:f>IF(Annahmen!$B$15="gültig",SUM(B1107:D1107),"")</x:f>
        <x:v>21329.28432135613</x:v>
      </x:c>
      <x:c r="F1107" s="14" t="n">
        <x:f>IF(Annahmen!$B$15="gültig",IF(E1107&gt;Annahmen!$B$12,1,0),"")</x:f>
        <x:v>1</x:v>
      </x:c>
    </x:row>
    <x:row r="1108" ht="23" customHeight="1">
      <x:c r="A1108" s="14" t="n">
        <x:f>Ziehungen!A1108</x:f>
        <x:v>1102</x:v>
      </x:c>
      <x:c r="B1108" s="18" t="n">
        <x:f>IF(Annahmen!$B$15&lt;&gt;"gültig","",IF(Annahmen!$B$7=Annahmen!$D$7,Annahmen!$B$7,IF(Ziehungen!B1108&lt;=(Annahmen!$C$7-Annahmen!$B$7)/(Annahmen!$D$7-Annahmen!$B$7),Annahmen!$B$7+SQRT(Ziehungen!B1108*(Annahmen!$D$7-Annahmen!$B$7)*(Annahmen!$C$7-Annahmen!$B$7)),Annahmen!$D$7-SQRT((1-Ziehungen!B1108)*(Annahmen!$D$7-Annahmen!$B$7)*(Annahmen!$D$7-Annahmen!$C$7)))))</x:f>
        <x:v>8600.323413832699</x:v>
      </x:c>
      <x:c r="C1108" s="18" t="n">
        <x:f>IF(Annahmen!$B$15&lt;&gt;"gültig","",IF(Annahmen!$B$8=Annahmen!$D$8,Annahmen!$B$8,IF(Ziehungen!C1108&lt;=(Annahmen!$C$8-Annahmen!$B$8)/(Annahmen!$D$8-Annahmen!$B$8),Annahmen!$B$8+SQRT(Ziehungen!C1108*(Annahmen!$D$8-Annahmen!$B$8)*(Annahmen!$C$8-Annahmen!$B$8)),Annahmen!$D$8-SQRT((1-Ziehungen!C1108)*(Annahmen!$D$8-Annahmen!$B$8)*(Annahmen!$D$8-Annahmen!$C$8)))))</x:f>
        <x:v>6753.045934251639</x:v>
      </x:c>
      <x:c r="D1108" s="18" t="n">
        <x:f>IF(Annahmen!$B$15&lt;&gt;"gültig","",IF(Annahmen!$B$9=Annahmen!$D$9,Annahmen!$B$9,IF(Ziehungen!D1108&lt;=(Annahmen!$C$9-Annahmen!$B$9)/(Annahmen!$D$9-Annahmen!$B$9),Annahmen!$B$9+SQRT(Ziehungen!D1108*(Annahmen!$D$9-Annahmen!$B$9)*(Annahmen!$C$9-Annahmen!$B$9)),Annahmen!$D$9-SQRT((1-Ziehungen!D1108)*(Annahmen!$D$9-Annahmen!$B$9)*(Annahmen!$D$9-Annahmen!$C$9)))))</x:f>
        <x:v>1609.2801391365674</x:v>
      </x:c>
      <x:c r="E1108" s="18" t="n">
        <x:f>IF(Annahmen!$B$15="gültig",SUM(B1108:D1108),"")</x:f>
        <x:v>16962.649487220904</x:v>
      </x:c>
      <x:c r="F1108" s="14" t="n">
        <x:f>IF(Annahmen!$B$15="gültig",IF(E1108&gt;Annahmen!$B$12,1,0),"")</x:f>
        <x:v>0</x:v>
      </x:c>
    </x:row>
    <x:row r="1109" ht="23" customHeight="1">
      <x:c r="A1109" s="14" t="n">
        <x:f>Ziehungen!A1109</x:f>
        <x:v>1103</x:v>
      </x:c>
      <x:c r="B1109" s="18" t="n">
        <x:f>IF(Annahmen!$B$15&lt;&gt;"gültig","",IF(Annahmen!$B$7=Annahmen!$D$7,Annahmen!$B$7,IF(Ziehungen!B1109&lt;=(Annahmen!$C$7-Annahmen!$B$7)/(Annahmen!$D$7-Annahmen!$B$7),Annahmen!$B$7+SQRT(Ziehungen!B1109*(Annahmen!$D$7-Annahmen!$B$7)*(Annahmen!$C$7-Annahmen!$B$7)),Annahmen!$D$7-SQRT((1-Ziehungen!B1109)*(Annahmen!$D$7-Annahmen!$B$7)*(Annahmen!$D$7-Annahmen!$C$7)))))</x:f>
        <x:v>11901.321716721319</x:v>
      </x:c>
      <x:c r="C1109" s="18" t="n">
        <x:f>IF(Annahmen!$B$15&lt;&gt;"gültig","",IF(Annahmen!$B$8=Annahmen!$D$8,Annahmen!$B$8,IF(Ziehungen!C1109&lt;=(Annahmen!$C$8-Annahmen!$B$8)/(Annahmen!$D$8-Annahmen!$B$8),Annahmen!$B$8+SQRT(Ziehungen!C1109*(Annahmen!$D$8-Annahmen!$B$8)*(Annahmen!$C$8-Annahmen!$B$8)),Annahmen!$D$8-SQRT((1-Ziehungen!C1109)*(Annahmen!$D$8-Annahmen!$B$8)*(Annahmen!$D$8-Annahmen!$C$8)))))</x:f>
        <x:v>5229.140613657046</x:v>
      </x:c>
      <x:c r="D1109" s="18" t="n">
        <x:f>IF(Annahmen!$B$15&lt;&gt;"gültig","",IF(Annahmen!$B$9=Annahmen!$D$9,Annahmen!$B$9,IF(Ziehungen!D1109&lt;=(Annahmen!$C$9-Annahmen!$B$9)/(Annahmen!$D$9-Annahmen!$B$9),Annahmen!$B$9+SQRT(Ziehungen!D1109*(Annahmen!$D$9-Annahmen!$B$9)*(Annahmen!$C$9-Annahmen!$B$9)),Annahmen!$D$9-SQRT((1-Ziehungen!D1109)*(Annahmen!$D$9-Annahmen!$B$9)*(Annahmen!$D$9-Annahmen!$C$9)))))</x:f>
        <x:v>1278.5189958855935</x:v>
      </x:c>
      <x:c r="E1109" s="18" t="n">
        <x:f>IF(Annahmen!$B$15="gültig",SUM(B1109:D1109),"")</x:f>
        <x:v>18408.981326263958</x:v>
      </x:c>
      <x:c r="F1109" s="14" t="n">
        <x:f>IF(Annahmen!$B$15="gültig",IF(E1109&gt;Annahmen!$B$12,1,0),"")</x:f>
        <x:v>0</x:v>
      </x:c>
    </x:row>
    <x:row r="1110" ht="23" customHeight="1">
      <x:c r="A1110" s="14" t="n">
        <x:f>Ziehungen!A1110</x:f>
        <x:v>1104</x:v>
      </x:c>
      <x:c r="B1110" s="18" t="n">
        <x:f>IF(Annahmen!$B$15&lt;&gt;"gültig","",IF(Annahmen!$B$7=Annahmen!$D$7,Annahmen!$B$7,IF(Ziehungen!B1110&lt;=(Annahmen!$C$7-Annahmen!$B$7)/(Annahmen!$D$7-Annahmen!$B$7),Annahmen!$B$7+SQRT(Ziehungen!B1110*(Annahmen!$D$7-Annahmen!$B$7)*(Annahmen!$C$7-Annahmen!$B$7)),Annahmen!$D$7-SQRT((1-Ziehungen!B1110)*(Annahmen!$D$7-Annahmen!$B$7)*(Annahmen!$D$7-Annahmen!$C$7)))))</x:f>
        <x:v>11805.805938555422</x:v>
      </x:c>
      <x:c r="C1110" s="18" t="n">
        <x:f>IF(Annahmen!$B$15&lt;&gt;"gültig","",IF(Annahmen!$B$8=Annahmen!$D$8,Annahmen!$B$8,IF(Ziehungen!C1110&lt;=(Annahmen!$C$8-Annahmen!$B$8)/(Annahmen!$D$8-Annahmen!$B$8),Annahmen!$B$8+SQRT(Ziehungen!C1110*(Annahmen!$D$8-Annahmen!$B$8)*(Annahmen!$C$8-Annahmen!$B$8)),Annahmen!$D$8-SQRT((1-Ziehungen!C1110)*(Annahmen!$D$8-Annahmen!$B$8)*(Annahmen!$D$8-Annahmen!$C$8)))))</x:f>
        <x:v>6292.940372209646</x:v>
      </x:c>
      <x:c r="D1110" s="18" t="n">
        <x:f>IF(Annahmen!$B$15&lt;&gt;"gültig","",IF(Annahmen!$B$9=Annahmen!$D$9,Annahmen!$B$9,IF(Ziehungen!D1110&lt;=(Annahmen!$C$9-Annahmen!$B$9)/(Annahmen!$D$9-Annahmen!$B$9),Annahmen!$B$9+SQRT(Ziehungen!D1110*(Annahmen!$D$9-Annahmen!$B$9)*(Annahmen!$C$9-Annahmen!$B$9)),Annahmen!$D$9-SQRT((1-Ziehungen!D1110)*(Annahmen!$D$9-Annahmen!$B$9)*(Annahmen!$D$9-Annahmen!$C$9)))))</x:f>
        <x:v>2320.7080700887336</x:v>
      </x:c>
      <x:c r="E1110" s="18" t="n">
        <x:f>IF(Annahmen!$B$15="gültig",SUM(B1110:D1110),"")</x:f>
        <x:v>20419.454380853804</x:v>
      </x:c>
      <x:c r="F1110" s="14" t="n">
        <x:f>IF(Annahmen!$B$15="gültig",IF(E1110&gt;Annahmen!$B$12,1,0),"")</x:f>
        <x:v>1</x:v>
      </x:c>
    </x:row>
    <x:row r="1111" ht="23" customHeight="1">
      <x:c r="A1111" s="14" t="n">
        <x:f>Ziehungen!A1111</x:f>
        <x:v>1105</x:v>
      </x:c>
      <x:c r="B1111" s="18" t="n">
        <x:f>IF(Annahmen!$B$15&lt;&gt;"gültig","",IF(Annahmen!$B$7=Annahmen!$D$7,Annahmen!$B$7,IF(Ziehungen!B1111&lt;=(Annahmen!$C$7-Annahmen!$B$7)/(Annahmen!$D$7-Annahmen!$B$7),Annahmen!$B$7+SQRT(Ziehungen!B1111*(Annahmen!$D$7-Annahmen!$B$7)*(Annahmen!$C$7-Annahmen!$B$7)),Annahmen!$D$7-SQRT((1-Ziehungen!B1111)*(Annahmen!$D$7-Annahmen!$B$7)*(Annahmen!$D$7-Annahmen!$C$7)))))</x:f>
        <x:v>10741.879073427419</x:v>
      </x:c>
      <x:c r="C1111" s="18" t="n">
        <x:f>IF(Annahmen!$B$15&lt;&gt;"gültig","",IF(Annahmen!$B$8=Annahmen!$D$8,Annahmen!$B$8,IF(Ziehungen!C1111&lt;=(Annahmen!$C$8-Annahmen!$B$8)/(Annahmen!$D$8-Annahmen!$B$8),Annahmen!$B$8+SQRT(Ziehungen!C1111*(Annahmen!$D$8-Annahmen!$B$8)*(Annahmen!$C$8-Annahmen!$B$8)),Annahmen!$D$8-SQRT((1-Ziehungen!C1111)*(Annahmen!$D$8-Annahmen!$B$8)*(Annahmen!$D$8-Annahmen!$C$8)))))</x:f>
        <x:v>6413.7698078553585</x:v>
      </x:c>
      <x:c r="D1111" s="18" t="n">
        <x:f>IF(Annahmen!$B$15&lt;&gt;"gültig","",IF(Annahmen!$B$9=Annahmen!$D$9,Annahmen!$B$9,IF(Ziehungen!D1111&lt;=(Annahmen!$C$9-Annahmen!$B$9)/(Annahmen!$D$9-Annahmen!$B$9),Annahmen!$B$9+SQRT(Ziehungen!D1111*(Annahmen!$D$9-Annahmen!$B$9)*(Annahmen!$C$9-Annahmen!$B$9)),Annahmen!$D$9-SQRT((1-Ziehungen!D1111)*(Annahmen!$D$9-Annahmen!$B$9)*(Annahmen!$D$9-Annahmen!$C$9)))))</x:f>
        <x:v>1611.1074653879677</x:v>
      </x:c>
      <x:c r="E1111" s="18" t="n">
        <x:f>IF(Annahmen!$B$15="gültig",SUM(B1111:D1111),"")</x:f>
        <x:v>18766.756346670743</x:v>
      </x:c>
      <x:c r="F1111" s="14" t="n">
        <x:f>IF(Annahmen!$B$15="gültig",IF(E1111&gt;Annahmen!$B$12,1,0),"")</x:f>
        <x:v>0</x:v>
      </x:c>
    </x:row>
    <x:row r="1112" ht="23" customHeight="1">
      <x:c r="A1112" s="14" t="n">
        <x:f>Ziehungen!A1112</x:f>
        <x:v>1106</x:v>
      </x:c>
      <x:c r="B1112" s="18" t="n">
        <x:f>IF(Annahmen!$B$15&lt;&gt;"gültig","",IF(Annahmen!$B$7=Annahmen!$D$7,Annahmen!$B$7,IF(Ziehungen!B1112&lt;=(Annahmen!$C$7-Annahmen!$B$7)/(Annahmen!$D$7-Annahmen!$B$7),Annahmen!$B$7+SQRT(Ziehungen!B1112*(Annahmen!$D$7-Annahmen!$B$7)*(Annahmen!$C$7-Annahmen!$B$7)),Annahmen!$D$7-SQRT((1-Ziehungen!B1112)*(Annahmen!$D$7-Annahmen!$B$7)*(Annahmen!$D$7-Annahmen!$C$7)))))</x:f>
        <x:v>9926.175342548764</x:v>
      </x:c>
      <x:c r="C1112" s="18" t="n">
        <x:f>IF(Annahmen!$B$15&lt;&gt;"gültig","",IF(Annahmen!$B$8=Annahmen!$D$8,Annahmen!$B$8,IF(Ziehungen!C1112&lt;=(Annahmen!$C$8-Annahmen!$B$8)/(Annahmen!$D$8-Annahmen!$B$8),Annahmen!$B$8+SQRT(Ziehungen!C1112*(Annahmen!$D$8-Annahmen!$B$8)*(Annahmen!$C$8-Annahmen!$B$8)),Annahmen!$D$8-SQRT((1-Ziehungen!C1112)*(Annahmen!$D$8-Annahmen!$B$8)*(Annahmen!$D$8-Annahmen!$C$8)))))</x:f>
        <x:v>4663.635166371344</x:v>
      </x:c>
      <x:c r="D1112" s="18" t="n">
        <x:f>IF(Annahmen!$B$15&lt;&gt;"gültig","",IF(Annahmen!$B$9=Annahmen!$D$9,Annahmen!$B$9,IF(Ziehungen!D1112&lt;=(Annahmen!$C$9-Annahmen!$B$9)/(Annahmen!$D$9-Annahmen!$B$9),Annahmen!$B$9+SQRT(Ziehungen!D1112*(Annahmen!$D$9-Annahmen!$B$9)*(Annahmen!$C$9-Annahmen!$B$9)),Annahmen!$D$9-SQRT((1-Ziehungen!D1112)*(Annahmen!$D$9-Annahmen!$B$9)*(Annahmen!$D$9-Annahmen!$C$9)))))</x:f>
        <x:v>1441.9352914389647</x:v>
      </x:c>
      <x:c r="E1112" s="18" t="n">
        <x:f>IF(Annahmen!$B$15="gültig",SUM(B1112:D1112),"")</x:f>
        <x:v>16031.745800359073</x:v>
      </x:c>
      <x:c r="F1112" s="14" t="n">
        <x:f>IF(Annahmen!$B$15="gültig",IF(E1112&gt;Annahmen!$B$12,1,0),"")</x:f>
        <x:v>0</x:v>
      </x:c>
    </x:row>
    <x:row r="1113" ht="23" customHeight="1">
      <x:c r="A1113" s="14" t="n">
        <x:f>Ziehungen!A1113</x:f>
        <x:v>1107</x:v>
      </x:c>
      <x:c r="B1113" s="18" t="n">
        <x:f>IF(Annahmen!$B$15&lt;&gt;"gültig","",IF(Annahmen!$B$7=Annahmen!$D$7,Annahmen!$B$7,IF(Ziehungen!B1113&lt;=(Annahmen!$C$7-Annahmen!$B$7)/(Annahmen!$D$7-Annahmen!$B$7),Annahmen!$B$7+SQRT(Ziehungen!B1113*(Annahmen!$D$7-Annahmen!$B$7)*(Annahmen!$C$7-Annahmen!$B$7)),Annahmen!$D$7-SQRT((1-Ziehungen!B1113)*(Annahmen!$D$7-Annahmen!$B$7)*(Annahmen!$D$7-Annahmen!$C$7)))))</x:f>
        <x:v>10452.516943872368</x:v>
      </x:c>
      <x:c r="C1113" s="18" t="n">
        <x:f>IF(Annahmen!$B$15&lt;&gt;"gültig","",IF(Annahmen!$B$8=Annahmen!$D$8,Annahmen!$B$8,IF(Ziehungen!C1113&lt;=(Annahmen!$C$8-Annahmen!$B$8)/(Annahmen!$D$8-Annahmen!$B$8),Annahmen!$B$8+SQRT(Ziehungen!C1113*(Annahmen!$D$8-Annahmen!$B$8)*(Annahmen!$C$8-Annahmen!$B$8)),Annahmen!$D$8-SQRT((1-Ziehungen!C1113)*(Annahmen!$D$8-Annahmen!$B$8)*(Annahmen!$D$8-Annahmen!$C$8)))))</x:f>
        <x:v>5269.028653555428</x:v>
      </x:c>
      <x:c r="D1113" s="18" t="n">
        <x:f>IF(Annahmen!$B$15&lt;&gt;"gültig","",IF(Annahmen!$B$9=Annahmen!$D$9,Annahmen!$B$9,IF(Ziehungen!D1113&lt;=(Annahmen!$C$9-Annahmen!$B$9)/(Annahmen!$D$9-Annahmen!$B$9),Annahmen!$B$9+SQRT(Ziehungen!D1113*(Annahmen!$D$9-Annahmen!$B$9)*(Annahmen!$C$9-Annahmen!$B$9)),Annahmen!$D$9-SQRT((1-Ziehungen!D1113)*(Annahmen!$D$9-Annahmen!$B$9)*(Annahmen!$D$9-Annahmen!$C$9)))))</x:f>
        <x:v>1495.4965971001493</x:v>
      </x:c>
      <x:c r="E1113" s="18" t="n">
        <x:f>IF(Annahmen!$B$15="gültig",SUM(B1113:D1113),"")</x:f>
        <x:v>17217.042194527945</x:v>
      </x:c>
      <x:c r="F1113" s="14" t="n">
        <x:f>IF(Annahmen!$B$15="gültig",IF(E1113&gt;Annahmen!$B$12,1,0),"")</x:f>
        <x:v>0</x:v>
      </x:c>
    </x:row>
    <x:row r="1114" ht="23" customHeight="1">
      <x:c r="A1114" s="14" t="n">
        <x:f>Ziehungen!A1114</x:f>
        <x:v>1108</x:v>
      </x:c>
      <x:c r="B1114" s="18" t="n">
        <x:f>IF(Annahmen!$B$15&lt;&gt;"gültig","",IF(Annahmen!$B$7=Annahmen!$D$7,Annahmen!$B$7,IF(Ziehungen!B1114&lt;=(Annahmen!$C$7-Annahmen!$B$7)/(Annahmen!$D$7-Annahmen!$B$7),Annahmen!$B$7+SQRT(Ziehungen!B1114*(Annahmen!$D$7-Annahmen!$B$7)*(Annahmen!$C$7-Annahmen!$B$7)),Annahmen!$D$7-SQRT((1-Ziehungen!B1114)*(Annahmen!$D$7-Annahmen!$B$7)*(Annahmen!$D$7-Annahmen!$C$7)))))</x:f>
        <x:v>9109.389019385595</x:v>
      </x:c>
      <x:c r="C1114" s="18" t="n">
        <x:f>IF(Annahmen!$B$15&lt;&gt;"gültig","",IF(Annahmen!$B$8=Annahmen!$D$8,Annahmen!$B$8,IF(Ziehungen!C1114&lt;=(Annahmen!$C$8-Annahmen!$B$8)/(Annahmen!$D$8-Annahmen!$B$8),Annahmen!$B$8+SQRT(Ziehungen!C1114*(Annahmen!$D$8-Annahmen!$B$8)*(Annahmen!$C$8-Annahmen!$B$8)),Annahmen!$D$8-SQRT((1-Ziehungen!C1114)*(Annahmen!$D$8-Annahmen!$B$8)*(Annahmen!$D$8-Annahmen!$C$8)))))</x:f>
        <x:v>7952.201482699185</x:v>
      </x:c>
      <x:c r="D1114" s="18" t="n">
        <x:f>IF(Annahmen!$B$15&lt;&gt;"gültig","",IF(Annahmen!$B$9=Annahmen!$D$9,Annahmen!$B$9,IF(Ziehungen!D1114&lt;=(Annahmen!$C$9-Annahmen!$B$9)/(Annahmen!$D$9-Annahmen!$B$9),Annahmen!$B$9+SQRT(Ziehungen!D1114*(Annahmen!$D$9-Annahmen!$B$9)*(Annahmen!$C$9-Annahmen!$B$9)),Annahmen!$D$9-SQRT((1-Ziehungen!D1114)*(Annahmen!$D$9-Annahmen!$B$9)*(Annahmen!$D$9-Annahmen!$C$9)))))</x:f>
        <x:v>1978.532105361358</x:v>
      </x:c>
      <x:c r="E1114" s="18" t="n">
        <x:f>IF(Annahmen!$B$15="gültig",SUM(B1114:D1114),"")</x:f>
        <x:v>19040.122607446137</x:v>
      </x:c>
      <x:c r="F1114" s="14" t="n">
        <x:f>IF(Annahmen!$B$15="gültig",IF(E1114&gt;Annahmen!$B$12,1,0),"")</x:f>
        <x:v>0</x:v>
      </x:c>
    </x:row>
    <x:row r="1115" ht="23" customHeight="1">
      <x:c r="A1115" s="14" t="n">
        <x:f>Ziehungen!A1115</x:f>
        <x:v>1109</x:v>
      </x:c>
      <x:c r="B1115" s="18" t="n">
        <x:f>IF(Annahmen!$B$15&lt;&gt;"gültig","",IF(Annahmen!$B$7=Annahmen!$D$7,Annahmen!$B$7,IF(Ziehungen!B1115&lt;=(Annahmen!$C$7-Annahmen!$B$7)/(Annahmen!$D$7-Annahmen!$B$7),Annahmen!$B$7+SQRT(Ziehungen!B1115*(Annahmen!$D$7-Annahmen!$B$7)*(Annahmen!$C$7-Annahmen!$B$7)),Annahmen!$D$7-SQRT((1-Ziehungen!B1115)*(Annahmen!$D$7-Annahmen!$B$7)*(Annahmen!$D$7-Annahmen!$C$7)))))</x:f>
        <x:v>10985.184814516035</x:v>
      </x:c>
      <x:c r="C1115" s="18" t="n">
        <x:f>IF(Annahmen!$B$15&lt;&gt;"gültig","",IF(Annahmen!$B$8=Annahmen!$D$8,Annahmen!$B$8,IF(Ziehungen!C1115&lt;=(Annahmen!$C$8-Annahmen!$B$8)/(Annahmen!$D$8-Annahmen!$B$8),Annahmen!$B$8+SQRT(Ziehungen!C1115*(Annahmen!$D$8-Annahmen!$B$8)*(Annahmen!$C$8-Annahmen!$B$8)),Annahmen!$D$8-SQRT((1-Ziehungen!C1115)*(Annahmen!$D$8-Annahmen!$B$8)*(Annahmen!$D$8-Annahmen!$C$8)))))</x:f>
        <x:v>6404.582275240077</x:v>
      </x:c>
      <x:c r="D1115" s="18" t="n">
        <x:f>IF(Annahmen!$B$15&lt;&gt;"gültig","",IF(Annahmen!$B$9=Annahmen!$D$9,Annahmen!$B$9,IF(Ziehungen!D1115&lt;=(Annahmen!$C$9-Annahmen!$B$9)/(Annahmen!$D$9-Annahmen!$B$9),Annahmen!$B$9+SQRT(Ziehungen!D1115*(Annahmen!$D$9-Annahmen!$B$9)*(Annahmen!$C$9-Annahmen!$B$9)),Annahmen!$D$9-SQRT((1-Ziehungen!D1115)*(Annahmen!$D$9-Annahmen!$B$9)*(Annahmen!$D$9-Annahmen!$C$9)))))</x:f>
        <x:v>1343.598484281918</x:v>
      </x:c>
      <x:c r="E1115" s="18" t="n">
        <x:f>IF(Annahmen!$B$15="gültig",SUM(B1115:D1115),"")</x:f>
        <x:v>18733.365574038027</x:v>
      </x:c>
      <x:c r="F1115" s="14" t="n">
        <x:f>IF(Annahmen!$B$15="gültig",IF(E1115&gt;Annahmen!$B$12,1,0),"")</x:f>
        <x:v>0</x:v>
      </x:c>
    </x:row>
    <x:row r="1116" ht="23" customHeight="1">
      <x:c r="A1116" s="14" t="n">
        <x:f>Ziehungen!A1116</x:f>
        <x:v>1110</x:v>
      </x:c>
      <x:c r="B1116" s="18" t="n">
        <x:f>IF(Annahmen!$B$15&lt;&gt;"gültig","",IF(Annahmen!$B$7=Annahmen!$D$7,Annahmen!$B$7,IF(Ziehungen!B1116&lt;=(Annahmen!$C$7-Annahmen!$B$7)/(Annahmen!$D$7-Annahmen!$B$7),Annahmen!$B$7+SQRT(Ziehungen!B1116*(Annahmen!$D$7-Annahmen!$B$7)*(Annahmen!$C$7-Annahmen!$B$7)),Annahmen!$D$7-SQRT((1-Ziehungen!B1116)*(Annahmen!$D$7-Annahmen!$B$7)*(Annahmen!$D$7-Annahmen!$C$7)))))</x:f>
        <x:v>8767.527220945442</x:v>
      </x:c>
      <x:c r="C1116" s="18" t="n">
        <x:f>IF(Annahmen!$B$15&lt;&gt;"gültig","",IF(Annahmen!$B$8=Annahmen!$D$8,Annahmen!$B$8,IF(Ziehungen!C1116&lt;=(Annahmen!$C$8-Annahmen!$B$8)/(Annahmen!$D$8-Annahmen!$B$8),Annahmen!$B$8+SQRT(Ziehungen!C1116*(Annahmen!$D$8-Annahmen!$B$8)*(Annahmen!$C$8-Annahmen!$B$8)),Annahmen!$D$8-SQRT((1-Ziehungen!C1116)*(Annahmen!$D$8-Annahmen!$B$8)*(Annahmen!$D$8-Annahmen!$C$8)))))</x:f>
        <x:v>6778.088493835066</x:v>
      </x:c>
      <x:c r="D1116" s="18" t="n">
        <x:f>IF(Annahmen!$B$15&lt;&gt;"gültig","",IF(Annahmen!$B$9=Annahmen!$D$9,Annahmen!$B$9,IF(Ziehungen!D1116&lt;=(Annahmen!$C$9-Annahmen!$B$9)/(Annahmen!$D$9-Annahmen!$B$9),Annahmen!$B$9+SQRT(Ziehungen!D1116*(Annahmen!$D$9-Annahmen!$B$9)*(Annahmen!$C$9-Annahmen!$B$9)),Annahmen!$D$9-SQRT((1-Ziehungen!D1116)*(Annahmen!$D$9-Annahmen!$B$9)*(Annahmen!$D$9-Annahmen!$C$9)))))</x:f>
        <x:v>2240.5103832242617</x:v>
      </x:c>
      <x:c r="E1116" s="18" t="n">
        <x:f>IF(Annahmen!$B$15="gültig",SUM(B1116:D1116),"")</x:f>
        <x:v>17786.12609800477</x:v>
      </x:c>
      <x:c r="F1116" s="14" t="n">
        <x:f>IF(Annahmen!$B$15="gültig",IF(E1116&gt;Annahmen!$B$12,1,0),"")</x:f>
        <x:v>0</x:v>
      </x:c>
    </x:row>
    <x:row r="1117" ht="23" customHeight="1">
      <x:c r="A1117" s="14" t="n">
        <x:f>Ziehungen!A1117</x:f>
        <x:v>1111</x:v>
      </x:c>
      <x:c r="B1117" s="18" t="n">
        <x:f>IF(Annahmen!$B$15&lt;&gt;"gültig","",IF(Annahmen!$B$7=Annahmen!$D$7,Annahmen!$B$7,IF(Ziehungen!B1117&lt;=(Annahmen!$C$7-Annahmen!$B$7)/(Annahmen!$D$7-Annahmen!$B$7),Annahmen!$B$7+SQRT(Ziehungen!B1117*(Annahmen!$D$7-Annahmen!$B$7)*(Annahmen!$C$7-Annahmen!$B$7)),Annahmen!$D$7-SQRT((1-Ziehungen!B1117)*(Annahmen!$D$7-Annahmen!$B$7)*(Annahmen!$D$7-Annahmen!$C$7)))))</x:f>
        <x:v>9089.665193825484</x:v>
      </x:c>
      <x:c r="C1117" s="18" t="n">
        <x:f>IF(Annahmen!$B$15&lt;&gt;"gültig","",IF(Annahmen!$B$8=Annahmen!$D$8,Annahmen!$B$8,IF(Ziehungen!C1117&lt;=(Annahmen!$C$8-Annahmen!$B$8)/(Annahmen!$D$8-Annahmen!$B$8),Annahmen!$B$8+SQRT(Ziehungen!C1117*(Annahmen!$D$8-Annahmen!$B$8)*(Annahmen!$C$8-Annahmen!$B$8)),Annahmen!$D$8-SQRT((1-Ziehungen!C1117)*(Annahmen!$D$8-Annahmen!$B$8)*(Annahmen!$D$8-Annahmen!$C$8)))))</x:f>
        <x:v>8030.820762777581</x:v>
      </x:c>
      <x:c r="D1117" s="18" t="n">
        <x:f>IF(Annahmen!$B$15&lt;&gt;"gültig","",IF(Annahmen!$B$9=Annahmen!$D$9,Annahmen!$B$9,IF(Ziehungen!D1117&lt;=(Annahmen!$C$9-Annahmen!$B$9)/(Annahmen!$D$9-Annahmen!$B$9),Annahmen!$B$9+SQRT(Ziehungen!D1117*(Annahmen!$D$9-Annahmen!$B$9)*(Annahmen!$C$9-Annahmen!$B$9)),Annahmen!$D$9-SQRT((1-Ziehungen!D1117)*(Annahmen!$D$9-Annahmen!$B$9)*(Annahmen!$D$9-Annahmen!$C$9)))))</x:f>
        <x:v>1584.0789975753896</x:v>
      </x:c>
      <x:c r="E1117" s="18" t="n">
        <x:f>IF(Annahmen!$B$15="gültig",SUM(B1117:D1117),"")</x:f>
        <x:v>18704.564954178455</x:v>
      </x:c>
      <x:c r="F1117" s="14" t="n">
        <x:f>IF(Annahmen!$B$15="gültig",IF(E1117&gt;Annahmen!$B$12,1,0),"")</x:f>
        <x:v>0</x:v>
      </x:c>
    </x:row>
    <x:row r="1118" ht="23" customHeight="1">
      <x:c r="A1118" s="14" t="n">
        <x:f>Ziehungen!A1118</x:f>
        <x:v>1112</x:v>
      </x:c>
      <x:c r="B1118" s="18" t="n">
        <x:f>IF(Annahmen!$B$15&lt;&gt;"gültig","",IF(Annahmen!$B$7=Annahmen!$D$7,Annahmen!$B$7,IF(Ziehungen!B1118&lt;=(Annahmen!$C$7-Annahmen!$B$7)/(Annahmen!$D$7-Annahmen!$B$7),Annahmen!$B$7+SQRT(Ziehungen!B1118*(Annahmen!$D$7-Annahmen!$B$7)*(Annahmen!$C$7-Annahmen!$B$7)),Annahmen!$D$7-SQRT((1-Ziehungen!B1118)*(Annahmen!$D$7-Annahmen!$B$7)*(Annahmen!$D$7-Annahmen!$C$7)))))</x:f>
        <x:v>12604.406437862235</x:v>
      </x:c>
      <x:c r="C1118" s="18" t="n">
        <x:f>IF(Annahmen!$B$15&lt;&gt;"gültig","",IF(Annahmen!$B$8=Annahmen!$D$8,Annahmen!$B$8,IF(Ziehungen!C1118&lt;=(Annahmen!$C$8-Annahmen!$B$8)/(Annahmen!$D$8-Annahmen!$B$8),Annahmen!$B$8+SQRT(Ziehungen!C1118*(Annahmen!$D$8-Annahmen!$B$8)*(Annahmen!$C$8-Annahmen!$B$8)),Annahmen!$D$8-SQRT((1-Ziehungen!C1118)*(Annahmen!$D$8-Annahmen!$B$8)*(Annahmen!$D$8-Annahmen!$C$8)))))</x:f>
        <x:v>7661.736292153378</x:v>
      </x:c>
      <x:c r="D1118" s="18" t="n">
        <x:f>IF(Annahmen!$B$15&lt;&gt;"gültig","",IF(Annahmen!$B$9=Annahmen!$D$9,Annahmen!$B$9,IF(Ziehungen!D1118&lt;=(Annahmen!$C$9-Annahmen!$B$9)/(Annahmen!$D$9-Annahmen!$B$9),Annahmen!$B$9+SQRT(Ziehungen!D1118*(Annahmen!$D$9-Annahmen!$B$9)*(Annahmen!$C$9-Annahmen!$B$9)),Annahmen!$D$9-SQRT((1-Ziehungen!D1118)*(Annahmen!$D$9-Annahmen!$B$9)*(Annahmen!$D$9-Annahmen!$C$9)))))</x:f>
        <x:v>2030.3965425911078</x:v>
      </x:c>
      <x:c r="E1118" s="18" t="n">
        <x:f>IF(Annahmen!$B$15="gültig",SUM(B1118:D1118),"")</x:f>
        <x:v>22296.539272606722</x:v>
      </x:c>
      <x:c r="F1118" s="14" t="n">
        <x:f>IF(Annahmen!$B$15="gültig",IF(E1118&gt;Annahmen!$B$12,1,0),"")</x:f>
        <x:v>1</x:v>
      </x:c>
    </x:row>
    <x:row r="1119" ht="23" customHeight="1">
      <x:c r="A1119" s="14" t="n">
        <x:f>Ziehungen!A1119</x:f>
        <x:v>1113</x:v>
      </x:c>
      <x:c r="B1119" s="18" t="n">
        <x:f>IF(Annahmen!$B$15&lt;&gt;"gültig","",IF(Annahmen!$B$7=Annahmen!$D$7,Annahmen!$B$7,IF(Ziehungen!B1119&lt;=(Annahmen!$C$7-Annahmen!$B$7)/(Annahmen!$D$7-Annahmen!$B$7),Annahmen!$B$7+SQRT(Ziehungen!B1119*(Annahmen!$D$7-Annahmen!$B$7)*(Annahmen!$C$7-Annahmen!$B$7)),Annahmen!$D$7-SQRT((1-Ziehungen!B1119)*(Annahmen!$D$7-Annahmen!$B$7)*(Annahmen!$D$7-Annahmen!$C$7)))))</x:f>
        <x:v>11974.829019622228</x:v>
      </x:c>
      <x:c r="C1119" s="18" t="n">
        <x:f>IF(Annahmen!$B$15&lt;&gt;"gültig","",IF(Annahmen!$B$8=Annahmen!$D$8,Annahmen!$B$8,IF(Ziehungen!C1119&lt;=(Annahmen!$C$8-Annahmen!$B$8)/(Annahmen!$D$8-Annahmen!$B$8),Annahmen!$B$8+SQRT(Ziehungen!C1119*(Annahmen!$D$8-Annahmen!$B$8)*(Annahmen!$C$8-Annahmen!$B$8)),Annahmen!$D$8-SQRT((1-Ziehungen!C1119)*(Annahmen!$D$8-Annahmen!$B$8)*(Annahmen!$D$8-Annahmen!$C$8)))))</x:f>
        <x:v>7560.0622538315265</x:v>
      </x:c>
      <x:c r="D1119" s="18" t="n">
        <x:f>IF(Annahmen!$B$15&lt;&gt;"gültig","",IF(Annahmen!$B$9=Annahmen!$D$9,Annahmen!$B$9,IF(Ziehungen!D1119&lt;=(Annahmen!$C$9-Annahmen!$B$9)/(Annahmen!$D$9-Annahmen!$B$9),Annahmen!$B$9+SQRT(Ziehungen!D1119*(Annahmen!$D$9-Annahmen!$B$9)*(Annahmen!$C$9-Annahmen!$B$9)),Annahmen!$D$9-SQRT((1-Ziehungen!D1119)*(Annahmen!$D$9-Annahmen!$B$9)*(Annahmen!$D$9-Annahmen!$C$9)))))</x:f>
        <x:v>1380.8695133094727</x:v>
      </x:c>
      <x:c r="E1119" s="18" t="n">
        <x:f>IF(Annahmen!$B$15="gültig",SUM(B1119:D1119),"")</x:f>
        <x:v>20915.76078676323</x:v>
      </x:c>
      <x:c r="F1119" s="14" t="n">
        <x:f>IF(Annahmen!$B$15="gültig",IF(E1119&gt;Annahmen!$B$12,1,0),"")</x:f>
        <x:v>1</x:v>
      </x:c>
    </x:row>
    <x:row r="1120" ht="23" customHeight="1">
      <x:c r="A1120" s="14" t="n">
        <x:f>Ziehungen!A1120</x:f>
        <x:v>1114</x:v>
      </x:c>
      <x:c r="B1120" s="18" t="n">
        <x:f>IF(Annahmen!$B$15&lt;&gt;"gültig","",IF(Annahmen!$B$7=Annahmen!$D$7,Annahmen!$B$7,IF(Ziehungen!B1120&lt;=(Annahmen!$C$7-Annahmen!$B$7)/(Annahmen!$D$7-Annahmen!$B$7),Annahmen!$B$7+SQRT(Ziehungen!B1120*(Annahmen!$D$7-Annahmen!$B$7)*(Annahmen!$C$7-Annahmen!$B$7)),Annahmen!$D$7-SQRT((1-Ziehungen!B1120)*(Annahmen!$D$7-Annahmen!$B$7)*(Annahmen!$D$7-Annahmen!$C$7)))))</x:f>
        <x:v>11618.504986757196</x:v>
      </x:c>
      <x:c r="C1120" s="18" t="n">
        <x:f>IF(Annahmen!$B$15&lt;&gt;"gültig","",IF(Annahmen!$B$8=Annahmen!$D$8,Annahmen!$B$8,IF(Ziehungen!C1120&lt;=(Annahmen!$C$8-Annahmen!$B$8)/(Annahmen!$D$8-Annahmen!$B$8),Annahmen!$B$8+SQRT(Ziehungen!C1120*(Annahmen!$D$8-Annahmen!$B$8)*(Annahmen!$C$8-Annahmen!$B$8)),Annahmen!$D$8-SQRT((1-Ziehungen!C1120)*(Annahmen!$D$8-Annahmen!$B$8)*(Annahmen!$D$8-Annahmen!$C$8)))))</x:f>
        <x:v>5026.114485893506</x:v>
      </x:c>
      <x:c r="D1120" s="18" t="n">
        <x:f>IF(Annahmen!$B$15&lt;&gt;"gültig","",IF(Annahmen!$B$9=Annahmen!$D$9,Annahmen!$B$9,IF(Ziehungen!D1120&lt;=(Annahmen!$C$9-Annahmen!$B$9)/(Annahmen!$D$9-Annahmen!$B$9),Annahmen!$B$9+SQRT(Ziehungen!D1120*(Annahmen!$D$9-Annahmen!$B$9)*(Annahmen!$C$9-Annahmen!$B$9)),Annahmen!$D$9-SQRT((1-Ziehungen!D1120)*(Annahmen!$D$9-Annahmen!$B$9)*(Annahmen!$D$9-Annahmen!$C$9)))))</x:f>
        <x:v>1158.9312124320504</x:v>
      </x:c>
      <x:c r="E1120" s="18" t="n">
        <x:f>IF(Annahmen!$B$15="gültig",SUM(B1120:D1120),"")</x:f>
        <x:v>17803.55068508275</x:v>
      </x:c>
      <x:c r="F1120" s="14" t="n">
        <x:f>IF(Annahmen!$B$15="gültig",IF(E1120&gt;Annahmen!$B$12,1,0),"")</x:f>
        <x:v>0</x:v>
      </x:c>
    </x:row>
    <x:row r="1121" ht="23" customHeight="1">
      <x:c r="A1121" s="14" t="n">
        <x:f>Ziehungen!A1121</x:f>
        <x:v>1115</x:v>
      </x:c>
      <x:c r="B1121" s="18" t="n">
        <x:f>IF(Annahmen!$B$15&lt;&gt;"gültig","",IF(Annahmen!$B$7=Annahmen!$D$7,Annahmen!$B$7,IF(Ziehungen!B1121&lt;=(Annahmen!$C$7-Annahmen!$B$7)/(Annahmen!$D$7-Annahmen!$B$7),Annahmen!$B$7+SQRT(Ziehungen!B1121*(Annahmen!$D$7-Annahmen!$B$7)*(Annahmen!$C$7-Annahmen!$B$7)),Annahmen!$D$7-SQRT((1-Ziehungen!B1121)*(Annahmen!$D$7-Annahmen!$B$7)*(Annahmen!$D$7-Annahmen!$C$7)))))</x:f>
        <x:v>11910.037149498608</x:v>
      </x:c>
      <x:c r="C1121" s="18" t="n">
        <x:f>IF(Annahmen!$B$15&lt;&gt;"gültig","",IF(Annahmen!$B$8=Annahmen!$D$8,Annahmen!$B$8,IF(Ziehungen!C1121&lt;=(Annahmen!$C$8-Annahmen!$B$8)/(Annahmen!$D$8-Annahmen!$B$8),Annahmen!$B$8+SQRT(Ziehungen!C1121*(Annahmen!$D$8-Annahmen!$B$8)*(Annahmen!$C$8-Annahmen!$B$8)),Annahmen!$D$8-SQRT((1-Ziehungen!C1121)*(Annahmen!$D$8-Annahmen!$B$8)*(Annahmen!$D$8-Annahmen!$C$8)))))</x:f>
        <x:v>5142.629888678384</x:v>
      </x:c>
      <x:c r="D1121" s="18" t="n">
        <x:f>IF(Annahmen!$B$15&lt;&gt;"gültig","",IF(Annahmen!$B$9=Annahmen!$D$9,Annahmen!$B$9,IF(Ziehungen!D1121&lt;=(Annahmen!$C$9-Annahmen!$B$9)/(Annahmen!$D$9-Annahmen!$B$9),Annahmen!$B$9+SQRT(Ziehungen!D1121*(Annahmen!$D$9-Annahmen!$B$9)*(Annahmen!$C$9-Annahmen!$B$9)),Annahmen!$D$9-SQRT((1-Ziehungen!D1121)*(Annahmen!$D$9-Annahmen!$B$9)*(Annahmen!$D$9-Annahmen!$C$9)))))</x:f>
        <x:v>1251.584000503498</x:v>
      </x:c>
      <x:c r="E1121" s="18" t="n">
        <x:f>IF(Annahmen!$B$15="gültig",SUM(B1121:D1121),"")</x:f>
        <x:v>18304.251038680493</x:v>
      </x:c>
      <x:c r="F1121" s="14" t="n">
        <x:f>IF(Annahmen!$B$15="gültig",IF(E1121&gt;Annahmen!$B$12,1,0),"")</x:f>
        <x:v>0</x:v>
      </x:c>
    </x:row>
    <x:row r="1122" ht="23" customHeight="1">
      <x:c r="A1122" s="14" t="n">
        <x:f>Ziehungen!A1122</x:f>
        <x:v>1116</x:v>
      </x:c>
      <x:c r="B1122" s="18" t="n">
        <x:f>IF(Annahmen!$B$15&lt;&gt;"gültig","",IF(Annahmen!$B$7=Annahmen!$D$7,Annahmen!$B$7,IF(Ziehungen!B1122&lt;=(Annahmen!$C$7-Annahmen!$B$7)/(Annahmen!$D$7-Annahmen!$B$7),Annahmen!$B$7+SQRT(Ziehungen!B1122*(Annahmen!$D$7-Annahmen!$B$7)*(Annahmen!$C$7-Annahmen!$B$7)),Annahmen!$D$7-SQRT((1-Ziehungen!B1122)*(Annahmen!$D$7-Annahmen!$B$7)*(Annahmen!$D$7-Annahmen!$C$7)))))</x:f>
        <x:v>9587.254872478585</x:v>
      </x:c>
      <x:c r="C1122" s="18" t="n">
        <x:f>IF(Annahmen!$B$15&lt;&gt;"gültig","",IF(Annahmen!$B$8=Annahmen!$D$8,Annahmen!$B$8,IF(Ziehungen!C1122&lt;=(Annahmen!$C$8-Annahmen!$B$8)/(Annahmen!$D$8-Annahmen!$B$8),Annahmen!$B$8+SQRT(Ziehungen!C1122*(Annahmen!$D$8-Annahmen!$B$8)*(Annahmen!$C$8-Annahmen!$B$8)),Annahmen!$D$8-SQRT((1-Ziehungen!C1122)*(Annahmen!$D$8-Annahmen!$B$8)*(Annahmen!$D$8-Annahmen!$C$8)))))</x:f>
        <x:v>6271.442126577816</x:v>
      </x:c>
      <x:c r="D1122" s="18" t="n">
        <x:f>IF(Annahmen!$B$15&lt;&gt;"gültig","",IF(Annahmen!$B$9=Annahmen!$D$9,Annahmen!$B$9,IF(Ziehungen!D1122&lt;=(Annahmen!$C$9-Annahmen!$B$9)/(Annahmen!$D$9-Annahmen!$B$9),Annahmen!$B$9+SQRT(Ziehungen!D1122*(Annahmen!$D$9-Annahmen!$B$9)*(Annahmen!$C$9-Annahmen!$B$9)),Annahmen!$D$9-SQRT((1-Ziehungen!D1122)*(Annahmen!$D$9-Annahmen!$B$9)*(Annahmen!$D$9-Annahmen!$C$9)))))</x:f>
        <x:v>2084.5823569217246</x:v>
      </x:c>
      <x:c r="E1122" s="18" t="n">
        <x:f>IF(Annahmen!$B$15="gültig",SUM(B1122:D1122),"")</x:f>
        <x:v>17943.279355978128</x:v>
      </x:c>
      <x:c r="F1122" s="14" t="n">
        <x:f>IF(Annahmen!$B$15="gültig",IF(E1122&gt;Annahmen!$B$12,1,0),"")</x:f>
        <x:v>0</x:v>
      </x:c>
    </x:row>
    <x:row r="1123" ht="23" customHeight="1">
      <x:c r="A1123" s="14" t="n">
        <x:f>Ziehungen!A1123</x:f>
        <x:v>1117</x:v>
      </x:c>
      <x:c r="B1123" s="18" t="n">
        <x:f>IF(Annahmen!$B$15&lt;&gt;"gültig","",IF(Annahmen!$B$7=Annahmen!$D$7,Annahmen!$B$7,IF(Ziehungen!B1123&lt;=(Annahmen!$C$7-Annahmen!$B$7)/(Annahmen!$D$7-Annahmen!$B$7),Annahmen!$B$7+SQRT(Ziehungen!B1123*(Annahmen!$D$7-Annahmen!$B$7)*(Annahmen!$C$7-Annahmen!$B$7)),Annahmen!$D$7-SQRT((1-Ziehungen!B1123)*(Annahmen!$D$7-Annahmen!$B$7)*(Annahmen!$D$7-Annahmen!$C$7)))))</x:f>
        <x:v>13269.669782418254</x:v>
      </x:c>
      <x:c r="C1123" s="18" t="n">
        <x:f>IF(Annahmen!$B$15&lt;&gt;"gültig","",IF(Annahmen!$B$8=Annahmen!$D$8,Annahmen!$B$8,IF(Ziehungen!C1123&lt;=(Annahmen!$C$8-Annahmen!$B$8)/(Annahmen!$D$8-Annahmen!$B$8),Annahmen!$B$8+SQRT(Ziehungen!C1123*(Annahmen!$D$8-Annahmen!$B$8)*(Annahmen!$C$8-Annahmen!$B$8)),Annahmen!$D$8-SQRT((1-Ziehungen!C1123)*(Annahmen!$D$8-Annahmen!$B$8)*(Annahmen!$D$8-Annahmen!$C$8)))))</x:f>
        <x:v>6820.7485252303995</x:v>
      </x:c>
      <x:c r="D1123" s="18" t="n">
        <x:f>IF(Annahmen!$B$15&lt;&gt;"gültig","",IF(Annahmen!$B$9=Annahmen!$D$9,Annahmen!$B$9,IF(Ziehungen!D1123&lt;=(Annahmen!$C$9-Annahmen!$B$9)/(Annahmen!$D$9-Annahmen!$B$9),Annahmen!$B$9+SQRT(Ziehungen!D1123*(Annahmen!$D$9-Annahmen!$B$9)*(Annahmen!$C$9-Annahmen!$B$9)),Annahmen!$D$9-SQRT((1-Ziehungen!D1123)*(Annahmen!$D$9-Annahmen!$B$9)*(Annahmen!$D$9-Annahmen!$C$9)))))</x:f>
        <x:v>1181.1298175774568</x:v>
      </x:c>
      <x:c r="E1123" s="18" t="n">
        <x:f>IF(Annahmen!$B$15="gültig",SUM(B1123:D1123),"")</x:f>
        <x:v>21271.54812522611</x:v>
      </x:c>
      <x:c r="F1123" s="14" t="n">
        <x:f>IF(Annahmen!$B$15="gültig",IF(E1123&gt;Annahmen!$B$12,1,0),"")</x:f>
        <x:v>1</x:v>
      </x:c>
    </x:row>
    <x:row r="1124" ht="23" customHeight="1">
      <x:c r="A1124" s="14" t="n">
        <x:f>Ziehungen!A1124</x:f>
        <x:v>1118</x:v>
      </x:c>
      <x:c r="B1124" s="18" t="n">
        <x:f>IF(Annahmen!$B$15&lt;&gt;"gültig","",IF(Annahmen!$B$7=Annahmen!$D$7,Annahmen!$B$7,IF(Ziehungen!B1124&lt;=(Annahmen!$C$7-Annahmen!$B$7)/(Annahmen!$D$7-Annahmen!$B$7),Annahmen!$B$7+SQRT(Ziehungen!B1124*(Annahmen!$D$7-Annahmen!$B$7)*(Annahmen!$C$7-Annahmen!$B$7)),Annahmen!$D$7-SQRT((1-Ziehungen!B1124)*(Annahmen!$D$7-Annahmen!$B$7)*(Annahmen!$D$7-Annahmen!$C$7)))))</x:f>
        <x:v>12075.308057670081</x:v>
      </x:c>
      <x:c r="C1124" s="18" t="n">
        <x:f>IF(Annahmen!$B$15&lt;&gt;"gültig","",IF(Annahmen!$B$8=Annahmen!$D$8,Annahmen!$B$8,IF(Ziehungen!C1124&lt;=(Annahmen!$C$8-Annahmen!$B$8)/(Annahmen!$D$8-Annahmen!$B$8),Annahmen!$B$8+SQRT(Ziehungen!C1124*(Annahmen!$D$8-Annahmen!$B$8)*(Annahmen!$C$8-Annahmen!$B$8)),Annahmen!$D$8-SQRT((1-Ziehungen!C1124)*(Annahmen!$D$8-Annahmen!$B$8)*(Annahmen!$D$8-Annahmen!$C$8)))))</x:f>
        <x:v>6683.197361840999</x:v>
      </x:c>
      <x:c r="D1124" s="18" t="n">
        <x:f>IF(Annahmen!$B$15&lt;&gt;"gültig","",IF(Annahmen!$B$9=Annahmen!$D$9,Annahmen!$B$9,IF(Ziehungen!D1124&lt;=(Annahmen!$C$9-Annahmen!$B$9)/(Annahmen!$D$9-Annahmen!$B$9),Annahmen!$B$9+SQRT(Ziehungen!D1124*(Annahmen!$D$9-Annahmen!$B$9)*(Annahmen!$C$9-Annahmen!$B$9)),Annahmen!$D$9-SQRT((1-Ziehungen!D1124)*(Annahmen!$D$9-Annahmen!$B$9)*(Annahmen!$D$9-Annahmen!$C$9)))))</x:f>
        <x:v>1460.7500561706877</x:v>
      </x:c>
      <x:c r="E1124" s="18" t="n">
        <x:f>IF(Annahmen!$B$15="gültig",SUM(B1124:D1124),"")</x:f>
        <x:v>20219.255475681766</x:v>
      </x:c>
      <x:c r="F1124" s="14" t="n">
        <x:f>IF(Annahmen!$B$15="gültig",IF(E1124&gt;Annahmen!$B$12,1,0),"")</x:f>
        <x:v>1</x:v>
      </x:c>
    </x:row>
    <x:row r="1125" ht="23" customHeight="1">
      <x:c r="A1125" s="14" t="n">
        <x:f>Ziehungen!A1125</x:f>
        <x:v>1119</x:v>
      </x:c>
      <x:c r="B1125" s="18" t="n">
        <x:f>IF(Annahmen!$B$15&lt;&gt;"gültig","",IF(Annahmen!$B$7=Annahmen!$D$7,Annahmen!$B$7,IF(Ziehungen!B1125&lt;=(Annahmen!$C$7-Annahmen!$B$7)/(Annahmen!$D$7-Annahmen!$B$7),Annahmen!$B$7+SQRT(Ziehungen!B1125*(Annahmen!$D$7-Annahmen!$B$7)*(Annahmen!$C$7-Annahmen!$B$7)),Annahmen!$D$7-SQRT((1-Ziehungen!B1125)*(Annahmen!$D$7-Annahmen!$B$7)*(Annahmen!$D$7-Annahmen!$C$7)))))</x:f>
        <x:v>10678.330369363324</x:v>
      </x:c>
      <x:c r="C1125" s="18" t="n">
        <x:f>IF(Annahmen!$B$15&lt;&gt;"gültig","",IF(Annahmen!$B$8=Annahmen!$D$8,Annahmen!$B$8,IF(Ziehungen!C1125&lt;=(Annahmen!$C$8-Annahmen!$B$8)/(Annahmen!$D$8-Annahmen!$B$8),Annahmen!$B$8+SQRT(Ziehungen!C1125*(Annahmen!$D$8-Annahmen!$B$8)*(Annahmen!$C$8-Annahmen!$B$8)),Annahmen!$D$8-SQRT((1-Ziehungen!C1125)*(Annahmen!$D$8-Annahmen!$B$8)*(Annahmen!$D$8-Annahmen!$C$8)))))</x:f>
        <x:v>7829.248222326507</x:v>
      </x:c>
      <x:c r="D1125" s="18" t="n">
        <x:f>IF(Annahmen!$B$15&lt;&gt;"gültig","",IF(Annahmen!$B$9=Annahmen!$D$9,Annahmen!$B$9,IF(Ziehungen!D1125&lt;=(Annahmen!$C$9-Annahmen!$B$9)/(Annahmen!$D$9-Annahmen!$B$9),Annahmen!$B$9+SQRT(Ziehungen!D1125*(Annahmen!$D$9-Annahmen!$B$9)*(Annahmen!$C$9-Annahmen!$B$9)),Annahmen!$D$9-SQRT((1-Ziehungen!D1125)*(Annahmen!$D$9-Annahmen!$B$9)*(Annahmen!$D$9-Annahmen!$C$9)))))</x:f>
        <x:v>1546.9671955678507</x:v>
      </x:c>
      <x:c r="E1125" s="18" t="n">
        <x:f>IF(Annahmen!$B$15="gültig",SUM(B1125:D1125),"")</x:f>
        <x:v>20054.54578725768</x:v>
      </x:c>
      <x:c r="F1125" s="14" t="n">
        <x:f>IF(Annahmen!$B$15="gültig",IF(E1125&gt;Annahmen!$B$12,1,0),"")</x:f>
        <x:v>1</x:v>
      </x:c>
    </x:row>
    <x:row r="1126" ht="23" customHeight="1">
      <x:c r="A1126" s="14" t="n">
        <x:f>Ziehungen!A1126</x:f>
        <x:v>1120</x:v>
      </x:c>
      <x:c r="B1126" s="18" t="n">
        <x:f>IF(Annahmen!$B$15&lt;&gt;"gültig","",IF(Annahmen!$B$7=Annahmen!$D$7,Annahmen!$B$7,IF(Ziehungen!B1126&lt;=(Annahmen!$C$7-Annahmen!$B$7)/(Annahmen!$D$7-Annahmen!$B$7),Annahmen!$B$7+SQRT(Ziehungen!B1126*(Annahmen!$D$7-Annahmen!$B$7)*(Annahmen!$C$7-Annahmen!$B$7)),Annahmen!$D$7-SQRT((1-Ziehungen!B1126)*(Annahmen!$D$7-Annahmen!$B$7)*(Annahmen!$D$7-Annahmen!$C$7)))))</x:f>
        <x:v>12675.641534588634</x:v>
      </x:c>
      <x:c r="C1126" s="18" t="n">
        <x:f>IF(Annahmen!$B$15&lt;&gt;"gültig","",IF(Annahmen!$B$8=Annahmen!$D$8,Annahmen!$B$8,IF(Ziehungen!C1126&lt;=(Annahmen!$C$8-Annahmen!$B$8)/(Annahmen!$D$8-Annahmen!$B$8),Annahmen!$B$8+SQRT(Ziehungen!C1126*(Annahmen!$D$8-Annahmen!$B$8)*(Annahmen!$C$8-Annahmen!$B$8)),Annahmen!$D$8-SQRT((1-Ziehungen!C1126)*(Annahmen!$D$8-Annahmen!$B$8)*(Annahmen!$D$8-Annahmen!$C$8)))))</x:f>
        <x:v>5512.780184901396</x:v>
      </x:c>
      <x:c r="D1126" s="18" t="n">
        <x:f>IF(Annahmen!$B$15&lt;&gt;"gültig","",IF(Annahmen!$B$9=Annahmen!$D$9,Annahmen!$B$9,IF(Ziehungen!D1126&lt;=(Annahmen!$C$9-Annahmen!$B$9)/(Annahmen!$D$9-Annahmen!$B$9),Annahmen!$B$9+SQRT(Ziehungen!D1126*(Annahmen!$D$9-Annahmen!$B$9)*(Annahmen!$C$9-Annahmen!$B$9)),Annahmen!$D$9-SQRT((1-Ziehungen!D1126)*(Annahmen!$D$9-Annahmen!$B$9)*(Annahmen!$D$9-Annahmen!$C$9)))))</x:f>
        <x:v>2172.7789164949677</x:v>
      </x:c>
      <x:c r="E1126" s="18" t="n">
        <x:f>IF(Annahmen!$B$15="gültig",SUM(B1126:D1126),"")</x:f>
        <x:v>20361.200635985</x:v>
      </x:c>
      <x:c r="F1126" s="14" t="n">
        <x:f>IF(Annahmen!$B$15="gültig",IF(E1126&gt;Annahmen!$B$12,1,0),"")</x:f>
        <x:v>1</x:v>
      </x:c>
    </x:row>
    <x:row r="1127" ht="23" customHeight="1">
      <x:c r="A1127" s="14" t="n">
        <x:f>Ziehungen!A1127</x:f>
        <x:v>1121</x:v>
      </x:c>
      <x:c r="B1127" s="18" t="n">
        <x:f>IF(Annahmen!$B$15&lt;&gt;"gültig","",IF(Annahmen!$B$7=Annahmen!$D$7,Annahmen!$B$7,IF(Ziehungen!B1127&lt;=(Annahmen!$C$7-Annahmen!$B$7)/(Annahmen!$D$7-Annahmen!$B$7),Annahmen!$B$7+SQRT(Ziehungen!B1127*(Annahmen!$D$7-Annahmen!$B$7)*(Annahmen!$C$7-Annahmen!$B$7)),Annahmen!$D$7-SQRT((1-Ziehungen!B1127)*(Annahmen!$D$7-Annahmen!$B$7)*(Annahmen!$D$7-Annahmen!$C$7)))))</x:f>
        <x:v>9758.842272724034</x:v>
      </x:c>
      <x:c r="C1127" s="18" t="n">
        <x:f>IF(Annahmen!$B$15&lt;&gt;"gültig","",IF(Annahmen!$B$8=Annahmen!$D$8,Annahmen!$B$8,IF(Ziehungen!C1127&lt;=(Annahmen!$C$8-Annahmen!$B$8)/(Annahmen!$D$8-Annahmen!$B$8),Annahmen!$B$8+SQRT(Ziehungen!C1127*(Annahmen!$D$8-Annahmen!$B$8)*(Annahmen!$C$8-Annahmen!$B$8)),Annahmen!$D$8-SQRT((1-Ziehungen!C1127)*(Annahmen!$D$8-Annahmen!$B$8)*(Annahmen!$D$8-Annahmen!$C$8)))))</x:f>
        <x:v>7172.1758993624735</x:v>
      </x:c>
      <x:c r="D1127" s="18" t="n">
        <x:f>IF(Annahmen!$B$15&lt;&gt;"gültig","",IF(Annahmen!$B$9=Annahmen!$D$9,Annahmen!$B$9,IF(Ziehungen!D1127&lt;=(Annahmen!$C$9-Annahmen!$B$9)/(Annahmen!$D$9-Annahmen!$B$9),Annahmen!$B$9+SQRT(Ziehungen!D1127*(Annahmen!$D$9-Annahmen!$B$9)*(Annahmen!$C$9-Annahmen!$B$9)),Annahmen!$D$9-SQRT((1-Ziehungen!D1127)*(Annahmen!$D$9-Annahmen!$B$9)*(Annahmen!$D$9-Annahmen!$C$9)))))</x:f>
        <x:v>1638.3468772237675</x:v>
      </x:c>
      <x:c r="E1127" s="18" t="n">
        <x:f>IF(Annahmen!$B$15="gültig",SUM(B1127:D1127),"")</x:f>
        <x:v>18569.365049310276</x:v>
      </x:c>
      <x:c r="F1127" s="14" t="n">
        <x:f>IF(Annahmen!$B$15="gültig",IF(E1127&gt;Annahmen!$B$12,1,0),"")</x:f>
        <x:v>0</x:v>
      </x:c>
    </x:row>
    <x:row r="1128" ht="23" customHeight="1">
      <x:c r="A1128" s="14" t="n">
        <x:f>Ziehungen!A1128</x:f>
        <x:v>1122</x:v>
      </x:c>
      <x:c r="B1128" s="18" t="n">
        <x:f>IF(Annahmen!$B$15&lt;&gt;"gültig","",IF(Annahmen!$B$7=Annahmen!$D$7,Annahmen!$B$7,IF(Ziehungen!B1128&lt;=(Annahmen!$C$7-Annahmen!$B$7)/(Annahmen!$D$7-Annahmen!$B$7),Annahmen!$B$7+SQRT(Ziehungen!B1128*(Annahmen!$D$7-Annahmen!$B$7)*(Annahmen!$C$7-Annahmen!$B$7)),Annahmen!$D$7-SQRT((1-Ziehungen!B1128)*(Annahmen!$D$7-Annahmen!$B$7)*(Annahmen!$D$7-Annahmen!$C$7)))))</x:f>
        <x:v>10202.873867077895</x:v>
      </x:c>
      <x:c r="C1128" s="18" t="n">
        <x:f>IF(Annahmen!$B$15&lt;&gt;"gültig","",IF(Annahmen!$B$8=Annahmen!$D$8,Annahmen!$B$8,IF(Ziehungen!C1128&lt;=(Annahmen!$C$8-Annahmen!$B$8)/(Annahmen!$D$8-Annahmen!$B$8),Annahmen!$B$8+SQRT(Ziehungen!C1128*(Annahmen!$D$8-Annahmen!$B$8)*(Annahmen!$C$8-Annahmen!$B$8)),Annahmen!$D$8-SQRT((1-Ziehungen!C1128)*(Annahmen!$D$8-Annahmen!$B$8)*(Annahmen!$D$8-Annahmen!$C$8)))))</x:f>
        <x:v>6925.43729985961</x:v>
      </x:c>
      <x:c r="D1128" s="18" t="n">
        <x:f>IF(Annahmen!$B$15&lt;&gt;"gültig","",IF(Annahmen!$B$9=Annahmen!$D$9,Annahmen!$B$9,IF(Ziehungen!D1128&lt;=(Annahmen!$C$9-Annahmen!$B$9)/(Annahmen!$D$9-Annahmen!$B$9),Annahmen!$B$9+SQRT(Ziehungen!D1128*(Annahmen!$D$9-Annahmen!$B$9)*(Annahmen!$C$9-Annahmen!$B$9)),Annahmen!$D$9-SQRT((1-Ziehungen!D1128)*(Annahmen!$D$9-Annahmen!$B$9)*(Annahmen!$D$9-Annahmen!$C$9)))))</x:f>
        <x:v>1452.9558817527725</x:v>
      </x:c>
      <x:c r="E1128" s="18" t="n">
        <x:f>IF(Annahmen!$B$15="gültig",SUM(B1128:D1128),"")</x:f>
        <x:v>18581.26704869028</x:v>
      </x:c>
      <x:c r="F1128" s="14" t="n">
        <x:f>IF(Annahmen!$B$15="gültig",IF(E1128&gt;Annahmen!$B$12,1,0),"")</x:f>
        <x:v>0</x:v>
      </x:c>
    </x:row>
    <x:row r="1129" ht="23" customHeight="1">
      <x:c r="A1129" s="14" t="n">
        <x:f>Ziehungen!A1129</x:f>
        <x:v>1123</x:v>
      </x:c>
      <x:c r="B1129" s="18" t="n">
        <x:f>IF(Annahmen!$B$15&lt;&gt;"gültig","",IF(Annahmen!$B$7=Annahmen!$D$7,Annahmen!$B$7,IF(Ziehungen!B1129&lt;=(Annahmen!$C$7-Annahmen!$B$7)/(Annahmen!$D$7-Annahmen!$B$7),Annahmen!$B$7+SQRT(Ziehungen!B1129*(Annahmen!$D$7-Annahmen!$B$7)*(Annahmen!$C$7-Annahmen!$B$7)),Annahmen!$D$7-SQRT((1-Ziehungen!B1129)*(Annahmen!$D$7-Annahmen!$B$7)*(Annahmen!$D$7-Annahmen!$C$7)))))</x:f>
        <x:v>9621.94901089748</x:v>
      </x:c>
      <x:c r="C1129" s="18" t="n">
        <x:f>IF(Annahmen!$B$15&lt;&gt;"gültig","",IF(Annahmen!$B$8=Annahmen!$D$8,Annahmen!$B$8,IF(Ziehungen!C1129&lt;=(Annahmen!$C$8-Annahmen!$B$8)/(Annahmen!$D$8-Annahmen!$B$8),Annahmen!$B$8+SQRT(Ziehungen!C1129*(Annahmen!$D$8-Annahmen!$B$8)*(Annahmen!$C$8-Annahmen!$B$8)),Annahmen!$D$8-SQRT((1-Ziehungen!C1129)*(Annahmen!$D$8-Annahmen!$B$8)*(Annahmen!$D$8-Annahmen!$C$8)))))</x:f>
        <x:v>5487.889454254151</x:v>
      </x:c>
      <x:c r="D1129" s="18" t="n">
        <x:f>IF(Annahmen!$B$15&lt;&gt;"gültig","",IF(Annahmen!$B$9=Annahmen!$D$9,Annahmen!$B$9,IF(Ziehungen!D1129&lt;=(Annahmen!$C$9-Annahmen!$B$9)/(Annahmen!$D$9-Annahmen!$B$9),Annahmen!$B$9+SQRT(Ziehungen!D1129*(Annahmen!$D$9-Annahmen!$B$9)*(Annahmen!$C$9-Annahmen!$B$9)),Annahmen!$D$9-SQRT((1-Ziehungen!D1129)*(Annahmen!$D$9-Annahmen!$B$9)*(Annahmen!$D$9-Annahmen!$C$9)))))</x:f>
        <x:v>1590.6818458169435</x:v>
      </x:c>
      <x:c r="E1129" s="18" t="n">
        <x:f>IF(Annahmen!$B$15="gültig",SUM(B1129:D1129),"")</x:f>
        <x:v>16700.520310968575</x:v>
      </x:c>
      <x:c r="F1129" s="14" t="n">
        <x:f>IF(Annahmen!$B$15="gültig",IF(E1129&gt;Annahmen!$B$12,1,0),"")</x:f>
        <x:v>0</x:v>
      </x:c>
    </x:row>
    <x:row r="1130" ht="23" customHeight="1">
      <x:c r="A1130" s="14" t="n">
        <x:f>Ziehungen!A1130</x:f>
        <x:v>1124</x:v>
      </x:c>
      <x:c r="B1130" s="18" t="n">
        <x:f>IF(Annahmen!$B$15&lt;&gt;"gültig","",IF(Annahmen!$B$7=Annahmen!$D$7,Annahmen!$B$7,IF(Ziehungen!B1130&lt;=(Annahmen!$C$7-Annahmen!$B$7)/(Annahmen!$D$7-Annahmen!$B$7),Annahmen!$B$7+SQRT(Ziehungen!B1130*(Annahmen!$D$7-Annahmen!$B$7)*(Annahmen!$C$7-Annahmen!$B$7)),Annahmen!$D$7-SQRT((1-Ziehungen!B1130)*(Annahmen!$D$7-Annahmen!$B$7)*(Annahmen!$D$7-Annahmen!$C$7)))))</x:f>
        <x:v>13272.812471894886</x:v>
      </x:c>
      <x:c r="C1130" s="18" t="n">
        <x:f>IF(Annahmen!$B$15&lt;&gt;"gültig","",IF(Annahmen!$B$8=Annahmen!$D$8,Annahmen!$B$8,IF(Ziehungen!C1130&lt;=(Annahmen!$C$8-Annahmen!$B$8)/(Annahmen!$D$8-Annahmen!$B$8),Annahmen!$B$8+SQRT(Ziehungen!C1130*(Annahmen!$D$8-Annahmen!$B$8)*(Annahmen!$C$8-Annahmen!$B$8)),Annahmen!$D$8-SQRT((1-Ziehungen!C1130)*(Annahmen!$D$8-Annahmen!$B$8)*(Annahmen!$D$8-Annahmen!$C$8)))))</x:f>
        <x:v>5480.935387825838</x:v>
      </x:c>
      <x:c r="D1130" s="18" t="n">
        <x:f>IF(Annahmen!$B$15&lt;&gt;"gültig","",IF(Annahmen!$B$9=Annahmen!$D$9,Annahmen!$B$9,IF(Ziehungen!D1130&lt;=(Annahmen!$C$9-Annahmen!$B$9)/(Annahmen!$D$9-Annahmen!$B$9),Annahmen!$B$9+SQRT(Ziehungen!D1130*(Annahmen!$D$9-Annahmen!$B$9)*(Annahmen!$C$9-Annahmen!$B$9)),Annahmen!$D$9-SQRT((1-Ziehungen!D1130)*(Annahmen!$D$9-Annahmen!$B$9)*(Annahmen!$D$9-Annahmen!$C$9)))))</x:f>
        <x:v>2073.2933823950243</x:v>
      </x:c>
      <x:c r="E1130" s="18" t="n">
        <x:f>IF(Annahmen!$B$15="gültig",SUM(B1130:D1130),"")</x:f>
        <x:v>20827.041242115745</x:v>
      </x:c>
      <x:c r="F1130" s="14" t="n">
        <x:f>IF(Annahmen!$B$15="gültig",IF(E1130&gt;Annahmen!$B$12,1,0),"")</x:f>
        <x:v>1</x:v>
      </x:c>
    </x:row>
    <x:row r="1131" ht="23" customHeight="1">
      <x:c r="A1131" s="14" t="n">
        <x:f>Ziehungen!A1131</x:f>
        <x:v>1125</x:v>
      </x:c>
      <x:c r="B1131" s="18" t="n">
        <x:f>IF(Annahmen!$B$15&lt;&gt;"gültig","",IF(Annahmen!$B$7=Annahmen!$D$7,Annahmen!$B$7,IF(Ziehungen!B1131&lt;=(Annahmen!$C$7-Annahmen!$B$7)/(Annahmen!$D$7-Annahmen!$B$7),Annahmen!$B$7+SQRT(Ziehungen!B1131*(Annahmen!$D$7-Annahmen!$B$7)*(Annahmen!$C$7-Annahmen!$B$7)),Annahmen!$D$7-SQRT((1-Ziehungen!B1131)*(Annahmen!$D$7-Annahmen!$B$7)*(Annahmen!$D$7-Annahmen!$C$7)))))</x:f>
        <x:v>9767.713353084562</x:v>
      </x:c>
      <x:c r="C1131" s="18" t="n">
        <x:f>IF(Annahmen!$B$15&lt;&gt;"gültig","",IF(Annahmen!$B$8=Annahmen!$D$8,Annahmen!$B$8,IF(Ziehungen!C1131&lt;=(Annahmen!$C$8-Annahmen!$B$8)/(Annahmen!$D$8-Annahmen!$B$8),Annahmen!$B$8+SQRT(Ziehungen!C1131*(Annahmen!$D$8-Annahmen!$B$8)*(Annahmen!$C$8-Annahmen!$B$8)),Annahmen!$D$8-SQRT((1-Ziehungen!C1131)*(Annahmen!$D$8-Annahmen!$B$8)*(Annahmen!$D$8-Annahmen!$C$8)))))</x:f>
        <x:v>5425.60220395981</x:v>
      </x:c>
      <x:c r="D1131" s="18" t="n">
        <x:f>IF(Annahmen!$B$15&lt;&gt;"gültig","",IF(Annahmen!$B$9=Annahmen!$D$9,Annahmen!$B$9,IF(Ziehungen!D1131&lt;=(Annahmen!$C$9-Annahmen!$B$9)/(Annahmen!$D$9-Annahmen!$B$9),Annahmen!$B$9+SQRT(Ziehungen!D1131*(Annahmen!$D$9-Annahmen!$B$9)*(Annahmen!$C$9-Annahmen!$B$9)),Annahmen!$D$9-SQRT((1-Ziehungen!D1131)*(Annahmen!$D$9-Annahmen!$B$9)*(Annahmen!$D$9-Annahmen!$C$9)))))</x:f>
        <x:v>1885.2788823641163</x:v>
      </x:c>
      <x:c r="E1131" s="18" t="n">
        <x:f>IF(Annahmen!$B$15="gültig",SUM(B1131:D1131),"")</x:f>
        <x:v>17078.594439408487</x:v>
      </x:c>
      <x:c r="F1131" s="14" t="n">
        <x:f>IF(Annahmen!$B$15="gültig",IF(E1131&gt;Annahmen!$B$12,1,0),"")</x:f>
        <x:v>0</x:v>
      </x:c>
    </x:row>
    <x:row r="1132" ht="23" customHeight="1">
      <x:c r="A1132" s="14" t="n">
        <x:f>Ziehungen!A1132</x:f>
        <x:v>1126</x:v>
      </x:c>
      <x:c r="B1132" s="18" t="n">
        <x:f>IF(Annahmen!$B$15&lt;&gt;"gültig","",IF(Annahmen!$B$7=Annahmen!$D$7,Annahmen!$B$7,IF(Ziehungen!B1132&lt;=(Annahmen!$C$7-Annahmen!$B$7)/(Annahmen!$D$7-Annahmen!$B$7),Annahmen!$B$7+SQRT(Ziehungen!B1132*(Annahmen!$D$7-Annahmen!$B$7)*(Annahmen!$C$7-Annahmen!$B$7)),Annahmen!$D$7-SQRT((1-Ziehungen!B1132)*(Annahmen!$D$7-Annahmen!$B$7)*(Annahmen!$D$7-Annahmen!$C$7)))))</x:f>
        <x:v>11414.99706640372</x:v>
      </x:c>
      <x:c r="C1132" s="18" t="n">
        <x:f>IF(Annahmen!$B$15&lt;&gt;"gültig","",IF(Annahmen!$B$8=Annahmen!$D$8,Annahmen!$B$8,IF(Ziehungen!C1132&lt;=(Annahmen!$C$8-Annahmen!$B$8)/(Annahmen!$D$8-Annahmen!$B$8),Annahmen!$B$8+SQRT(Ziehungen!C1132*(Annahmen!$D$8-Annahmen!$B$8)*(Annahmen!$C$8-Annahmen!$B$8)),Annahmen!$D$8-SQRT((1-Ziehungen!C1132)*(Annahmen!$D$8-Annahmen!$B$8)*(Annahmen!$D$8-Annahmen!$C$8)))))</x:f>
        <x:v>8169.168171789472</x:v>
      </x:c>
      <x:c r="D1132" s="18" t="n">
        <x:f>IF(Annahmen!$B$15&lt;&gt;"gültig","",IF(Annahmen!$B$9=Annahmen!$D$9,Annahmen!$B$9,IF(Ziehungen!D1132&lt;=(Annahmen!$C$9-Annahmen!$B$9)/(Annahmen!$D$9-Annahmen!$B$9),Annahmen!$B$9+SQRT(Ziehungen!D1132*(Annahmen!$D$9-Annahmen!$B$9)*(Annahmen!$C$9-Annahmen!$B$9)),Annahmen!$D$9-SQRT((1-Ziehungen!D1132)*(Annahmen!$D$9-Annahmen!$B$9)*(Annahmen!$D$9-Annahmen!$C$9)))))</x:f>
        <x:v>1874.5505873902205</x:v>
      </x:c>
      <x:c r="E1132" s="18" t="n">
        <x:f>IF(Annahmen!$B$15="gültig",SUM(B1132:D1132),"")</x:f>
        <x:v>21458.715825583415</x:v>
      </x:c>
      <x:c r="F1132" s="14" t="n">
        <x:f>IF(Annahmen!$B$15="gültig",IF(E1132&gt;Annahmen!$B$12,1,0),"")</x:f>
        <x:v>1</x:v>
      </x:c>
    </x:row>
    <x:row r="1133" ht="23" customHeight="1">
      <x:c r="A1133" s="14" t="n">
        <x:f>Ziehungen!A1133</x:f>
        <x:v>1127</x:v>
      </x:c>
      <x:c r="B1133" s="18" t="n">
        <x:f>IF(Annahmen!$B$15&lt;&gt;"gültig","",IF(Annahmen!$B$7=Annahmen!$D$7,Annahmen!$B$7,IF(Ziehungen!B1133&lt;=(Annahmen!$C$7-Annahmen!$B$7)/(Annahmen!$D$7-Annahmen!$B$7),Annahmen!$B$7+SQRT(Ziehungen!B1133*(Annahmen!$D$7-Annahmen!$B$7)*(Annahmen!$C$7-Annahmen!$B$7)),Annahmen!$D$7-SQRT((1-Ziehungen!B1133)*(Annahmen!$D$7-Annahmen!$B$7)*(Annahmen!$D$7-Annahmen!$C$7)))))</x:f>
        <x:v>11422.27781960987</x:v>
      </x:c>
      <x:c r="C1133" s="18" t="n">
        <x:f>IF(Annahmen!$B$15&lt;&gt;"gültig","",IF(Annahmen!$B$8=Annahmen!$D$8,Annahmen!$B$8,IF(Ziehungen!C1133&lt;=(Annahmen!$C$8-Annahmen!$B$8)/(Annahmen!$D$8-Annahmen!$B$8),Annahmen!$B$8+SQRT(Ziehungen!C1133*(Annahmen!$D$8-Annahmen!$B$8)*(Annahmen!$C$8-Annahmen!$B$8)),Annahmen!$D$8-SQRT((1-Ziehungen!C1133)*(Annahmen!$D$8-Annahmen!$B$8)*(Annahmen!$D$8-Annahmen!$C$8)))))</x:f>
        <x:v>7685.217075827291</x:v>
      </x:c>
      <x:c r="D1133" s="18" t="n">
        <x:f>IF(Annahmen!$B$15&lt;&gt;"gültig","",IF(Annahmen!$B$9=Annahmen!$D$9,Annahmen!$B$9,IF(Ziehungen!D1133&lt;=(Annahmen!$C$9-Annahmen!$B$9)/(Annahmen!$D$9-Annahmen!$B$9),Annahmen!$B$9+SQRT(Ziehungen!D1133*(Annahmen!$D$9-Annahmen!$B$9)*(Annahmen!$C$9-Annahmen!$B$9)),Annahmen!$D$9-SQRT((1-Ziehungen!D1133)*(Annahmen!$D$9-Annahmen!$B$9)*(Annahmen!$D$9-Annahmen!$C$9)))))</x:f>
        <x:v>2138.4244979282503</x:v>
      </x:c>
      <x:c r="E1133" s="18" t="n">
        <x:f>IF(Annahmen!$B$15="gültig",SUM(B1133:D1133),"")</x:f>
        <x:v>21245.91939336541</x:v>
      </x:c>
      <x:c r="F1133" s="14" t="n">
        <x:f>IF(Annahmen!$B$15="gültig",IF(E1133&gt;Annahmen!$B$12,1,0),"")</x:f>
        <x:v>1</x:v>
      </x:c>
    </x:row>
    <x:row r="1134" ht="23" customHeight="1">
      <x:c r="A1134" s="14" t="n">
        <x:f>Ziehungen!A1134</x:f>
        <x:v>1128</x:v>
      </x:c>
      <x:c r="B1134" s="18" t="n">
        <x:f>IF(Annahmen!$B$15&lt;&gt;"gültig","",IF(Annahmen!$B$7=Annahmen!$D$7,Annahmen!$B$7,IF(Ziehungen!B1134&lt;=(Annahmen!$C$7-Annahmen!$B$7)/(Annahmen!$D$7-Annahmen!$B$7),Annahmen!$B$7+SQRT(Ziehungen!B1134*(Annahmen!$D$7-Annahmen!$B$7)*(Annahmen!$C$7-Annahmen!$B$7)),Annahmen!$D$7-SQRT((1-Ziehungen!B1134)*(Annahmen!$D$7-Annahmen!$B$7)*(Annahmen!$D$7-Annahmen!$C$7)))))</x:f>
        <x:v>11303.906190647522</x:v>
      </x:c>
      <x:c r="C1134" s="18" t="n">
        <x:f>IF(Annahmen!$B$15&lt;&gt;"gültig","",IF(Annahmen!$B$8=Annahmen!$D$8,Annahmen!$B$8,IF(Ziehungen!C1134&lt;=(Annahmen!$C$8-Annahmen!$B$8)/(Annahmen!$D$8-Annahmen!$B$8),Annahmen!$B$8+SQRT(Ziehungen!C1134*(Annahmen!$D$8-Annahmen!$B$8)*(Annahmen!$C$8-Annahmen!$B$8)),Annahmen!$D$8-SQRT((1-Ziehungen!C1134)*(Annahmen!$D$8-Annahmen!$B$8)*(Annahmen!$D$8-Annahmen!$C$8)))))</x:f>
        <x:v>6325.282509641001</x:v>
      </x:c>
      <x:c r="D1134" s="18" t="n">
        <x:f>IF(Annahmen!$B$15&lt;&gt;"gültig","",IF(Annahmen!$B$9=Annahmen!$D$9,Annahmen!$B$9,IF(Ziehungen!D1134&lt;=(Annahmen!$C$9-Annahmen!$B$9)/(Annahmen!$D$9-Annahmen!$B$9),Annahmen!$B$9+SQRT(Ziehungen!D1134*(Annahmen!$D$9-Annahmen!$B$9)*(Annahmen!$C$9-Annahmen!$B$9)),Annahmen!$D$9-SQRT((1-Ziehungen!D1134)*(Annahmen!$D$9-Annahmen!$B$9)*(Annahmen!$D$9-Annahmen!$C$9)))))</x:f>
        <x:v>1681.014590685379</x:v>
      </x:c>
      <x:c r="E1134" s="18" t="n">
        <x:f>IF(Annahmen!$B$15="gültig",SUM(B1134:D1134),"")</x:f>
        <x:v>19310.203290973903</x:v>
      </x:c>
      <x:c r="F1134" s="14" t="n">
        <x:f>IF(Annahmen!$B$15="gültig",IF(E1134&gt;Annahmen!$B$12,1,0),"")</x:f>
        <x:v>0</x:v>
      </x:c>
    </x:row>
    <x:row r="1135" ht="23" customHeight="1">
      <x:c r="A1135" s="14" t="n">
        <x:f>Ziehungen!A1135</x:f>
        <x:v>1129</x:v>
      </x:c>
      <x:c r="B1135" s="18" t="n">
        <x:f>IF(Annahmen!$B$15&lt;&gt;"gültig","",IF(Annahmen!$B$7=Annahmen!$D$7,Annahmen!$B$7,IF(Ziehungen!B1135&lt;=(Annahmen!$C$7-Annahmen!$B$7)/(Annahmen!$D$7-Annahmen!$B$7),Annahmen!$B$7+SQRT(Ziehungen!B1135*(Annahmen!$D$7-Annahmen!$B$7)*(Annahmen!$C$7-Annahmen!$B$7)),Annahmen!$D$7-SQRT((1-Ziehungen!B1135)*(Annahmen!$D$7-Annahmen!$B$7)*(Annahmen!$D$7-Annahmen!$C$7)))))</x:f>
        <x:v>10358.559139004321</x:v>
      </x:c>
      <x:c r="C1135" s="18" t="n">
        <x:f>IF(Annahmen!$B$15&lt;&gt;"gültig","",IF(Annahmen!$B$8=Annahmen!$D$8,Annahmen!$B$8,IF(Ziehungen!C1135&lt;=(Annahmen!$C$8-Annahmen!$B$8)/(Annahmen!$D$8-Annahmen!$B$8),Annahmen!$B$8+SQRT(Ziehungen!C1135*(Annahmen!$D$8-Annahmen!$B$8)*(Annahmen!$C$8-Annahmen!$B$8)),Annahmen!$D$8-SQRT((1-Ziehungen!C1135)*(Annahmen!$D$8-Annahmen!$B$8)*(Annahmen!$D$8-Annahmen!$C$8)))))</x:f>
        <x:v>5199.085356414124</x:v>
      </x:c>
      <x:c r="D1135" s="18" t="n">
        <x:f>IF(Annahmen!$B$15&lt;&gt;"gültig","",IF(Annahmen!$B$9=Annahmen!$D$9,Annahmen!$B$9,IF(Ziehungen!D1135&lt;=(Annahmen!$C$9-Annahmen!$B$9)/(Annahmen!$D$9-Annahmen!$B$9),Annahmen!$B$9+SQRT(Ziehungen!D1135*(Annahmen!$D$9-Annahmen!$B$9)*(Annahmen!$C$9-Annahmen!$B$9)),Annahmen!$D$9-SQRT((1-Ziehungen!D1135)*(Annahmen!$D$9-Annahmen!$B$9)*(Annahmen!$D$9-Annahmen!$C$9)))))</x:f>
        <x:v>1692.1493290108265</x:v>
      </x:c>
      <x:c r="E1135" s="18" t="n">
        <x:f>IF(Annahmen!$B$15="gültig",SUM(B1135:D1135),"")</x:f>
        <x:v>17249.79382442927</x:v>
      </x:c>
      <x:c r="F1135" s="14" t="n">
        <x:f>IF(Annahmen!$B$15="gültig",IF(E1135&gt;Annahmen!$B$12,1,0),"")</x:f>
        <x:v>0</x:v>
      </x:c>
    </x:row>
    <x:row r="1136" ht="23" customHeight="1">
      <x:c r="A1136" s="14" t="n">
        <x:f>Ziehungen!A1136</x:f>
        <x:v>1130</x:v>
      </x:c>
      <x:c r="B1136" s="18" t="n">
        <x:f>IF(Annahmen!$B$15&lt;&gt;"gültig","",IF(Annahmen!$B$7=Annahmen!$D$7,Annahmen!$B$7,IF(Ziehungen!B1136&lt;=(Annahmen!$C$7-Annahmen!$B$7)/(Annahmen!$D$7-Annahmen!$B$7),Annahmen!$B$7+SQRT(Ziehungen!B1136*(Annahmen!$D$7-Annahmen!$B$7)*(Annahmen!$C$7-Annahmen!$B$7)),Annahmen!$D$7-SQRT((1-Ziehungen!B1136)*(Annahmen!$D$7-Annahmen!$B$7)*(Annahmen!$D$7-Annahmen!$C$7)))))</x:f>
        <x:v>11610.50829156163</x:v>
      </x:c>
      <x:c r="C1136" s="18" t="n">
        <x:f>IF(Annahmen!$B$15&lt;&gt;"gültig","",IF(Annahmen!$B$8=Annahmen!$D$8,Annahmen!$B$8,IF(Ziehungen!C1136&lt;=(Annahmen!$C$8-Annahmen!$B$8)/(Annahmen!$D$8-Annahmen!$B$8),Annahmen!$B$8+SQRT(Ziehungen!C1136*(Annahmen!$D$8-Annahmen!$B$8)*(Annahmen!$C$8-Annahmen!$B$8)),Annahmen!$D$8-SQRT((1-Ziehungen!C1136)*(Annahmen!$D$8-Annahmen!$B$8)*(Annahmen!$D$8-Annahmen!$C$8)))))</x:f>
        <x:v>6249.730712520499</x:v>
      </x:c>
      <x:c r="D1136" s="18" t="n">
        <x:f>IF(Annahmen!$B$15&lt;&gt;"gültig","",IF(Annahmen!$B$9=Annahmen!$D$9,Annahmen!$B$9,IF(Ziehungen!D1136&lt;=(Annahmen!$C$9-Annahmen!$B$9)/(Annahmen!$D$9-Annahmen!$B$9),Annahmen!$B$9+SQRT(Ziehungen!D1136*(Annahmen!$D$9-Annahmen!$B$9)*(Annahmen!$C$9-Annahmen!$B$9)),Annahmen!$D$9-SQRT((1-Ziehungen!D1136)*(Annahmen!$D$9-Annahmen!$B$9)*(Annahmen!$D$9-Annahmen!$C$9)))))</x:f>
        <x:v>1937.3216930394985</x:v>
      </x:c>
      <x:c r="E1136" s="18" t="n">
        <x:f>IF(Annahmen!$B$15="gültig",SUM(B1136:D1136),"")</x:f>
        <x:v>19797.560697121626</x:v>
      </x:c>
      <x:c r="F1136" s="14" t="n">
        <x:f>IF(Annahmen!$B$15="gültig",IF(E1136&gt;Annahmen!$B$12,1,0),"")</x:f>
        <x:v>0</x:v>
      </x:c>
    </x:row>
    <x:row r="1137" ht="23" customHeight="1">
      <x:c r="A1137" s="14" t="n">
        <x:f>Ziehungen!A1137</x:f>
        <x:v>1131</x:v>
      </x:c>
      <x:c r="B1137" s="18" t="n">
        <x:f>IF(Annahmen!$B$15&lt;&gt;"gültig","",IF(Annahmen!$B$7=Annahmen!$D$7,Annahmen!$B$7,IF(Ziehungen!B1137&lt;=(Annahmen!$C$7-Annahmen!$B$7)/(Annahmen!$D$7-Annahmen!$B$7),Annahmen!$B$7+SQRT(Ziehungen!B1137*(Annahmen!$D$7-Annahmen!$B$7)*(Annahmen!$C$7-Annahmen!$B$7)),Annahmen!$D$7-SQRT((1-Ziehungen!B1137)*(Annahmen!$D$7-Annahmen!$B$7)*(Annahmen!$D$7-Annahmen!$C$7)))))</x:f>
        <x:v>10282.299783088492</x:v>
      </x:c>
      <x:c r="C1137" s="18" t="n">
        <x:f>IF(Annahmen!$B$15&lt;&gt;"gültig","",IF(Annahmen!$B$8=Annahmen!$D$8,Annahmen!$B$8,IF(Ziehungen!C1137&lt;=(Annahmen!$C$8-Annahmen!$B$8)/(Annahmen!$D$8-Annahmen!$B$8),Annahmen!$B$8+SQRT(Ziehungen!C1137*(Annahmen!$D$8-Annahmen!$B$8)*(Annahmen!$C$8-Annahmen!$B$8)),Annahmen!$D$8-SQRT((1-Ziehungen!C1137)*(Annahmen!$D$8-Annahmen!$B$8)*(Annahmen!$D$8-Annahmen!$C$8)))))</x:f>
        <x:v>5908.3059905101</x:v>
      </x:c>
      <x:c r="D1137" s="18" t="n">
        <x:f>IF(Annahmen!$B$15&lt;&gt;"gültig","",IF(Annahmen!$B$9=Annahmen!$D$9,Annahmen!$B$9,IF(Ziehungen!D1137&lt;=(Annahmen!$C$9-Annahmen!$B$9)/(Annahmen!$D$9-Annahmen!$B$9),Annahmen!$B$9+SQRT(Ziehungen!D1137*(Annahmen!$D$9-Annahmen!$B$9)*(Annahmen!$C$9-Annahmen!$B$9)),Annahmen!$D$9-SQRT((1-Ziehungen!D1137)*(Annahmen!$D$9-Annahmen!$B$9)*(Annahmen!$D$9-Annahmen!$C$9)))))</x:f>
        <x:v>1164.5141714358879</x:v>
      </x:c>
      <x:c r="E1137" s="18" t="n">
        <x:f>IF(Annahmen!$B$15="gültig",SUM(B1137:D1137),"")</x:f>
        <x:v>17355.11994503448</x:v>
      </x:c>
      <x:c r="F1137" s="14" t="n">
        <x:f>IF(Annahmen!$B$15="gültig",IF(E1137&gt;Annahmen!$B$12,1,0),"")</x:f>
        <x:v>0</x:v>
      </x:c>
    </x:row>
    <x:row r="1138" ht="23" customHeight="1">
      <x:c r="A1138" s="14" t="n">
        <x:f>Ziehungen!A1138</x:f>
        <x:v>1132</x:v>
      </x:c>
      <x:c r="B1138" s="18" t="n">
        <x:f>IF(Annahmen!$B$15&lt;&gt;"gültig","",IF(Annahmen!$B$7=Annahmen!$D$7,Annahmen!$B$7,IF(Ziehungen!B1138&lt;=(Annahmen!$C$7-Annahmen!$B$7)/(Annahmen!$D$7-Annahmen!$B$7),Annahmen!$B$7+SQRT(Ziehungen!B1138*(Annahmen!$D$7-Annahmen!$B$7)*(Annahmen!$C$7-Annahmen!$B$7)),Annahmen!$D$7-SQRT((1-Ziehungen!B1138)*(Annahmen!$D$7-Annahmen!$B$7)*(Annahmen!$D$7-Annahmen!$C$7)))))</x:f>
        <x:v>8620.096529594017</x:v>
      </x:c>
      <x:c r="C1138" s="18" t="n">
        <x:f>IF(Annahmen!$B$15&lt;&gt;"gültig","",IF(Annahmen!$B$8=Annahmen!$D$8,Annahmen!$B$8,IF(Ziehungen!C1138&lt;=(Annahmen!$C$8-Annahmen!$B$8)/(Annahmen!$D$8-Annahmen!$B$8),Annahmen!$B$8+SQRT(Ziehungen!C1138*(Annahmen!$D$8-Annahmen!$B$8)*(Annahmen!$C$8-Annahmen!$B$8)),Annahmen!$D$8-SQRT((1-Ziehungen!C1138)*(Annahmen!$D$8-Annahmen!$B$8)*(Annahmen!$D$8-Annahmen!$C$8)))))</x:f>
        <x:v>8743.597142168539</x:v>
      </x:c>
      <x:c r="D1138" s="18" t="n">
        <x:f>IF(Annahmen!$B$15&lt;&gt;"gültig","",IF(Annahmen!$B$9=Annahmen!$D$9,Annahmen!$B$9,IF(Ziehungen!D1138&lt;=(Annahmen!$C$9-Annahmen!$B$9)/(Annahmen!$D$9-Annahmen!$B$9),Annahmen!$B$9+SQRT(Ziehungen!D1138*(Annahmen!$D$9-Annahmen!$B$9)*(Annahmen!$C$9-Annahmen!$B$9)),Annahmen!$D$9-SQRT((1-Ziehungen!D1138)*(Annahmen!$D$9-Annahmen!$B$9)*(Annahmen!$D$9-Annahmen!$C$9)))))</x:f>
        <x:v>1640.5795238297515</x:v>
      </x:c>
      <x:c r="E1138" s="18" t="n">
        <x:f>IF(Annahmen!$B$15="gültig",SUM(B1138:D1138),"")</x:f>
        <x:v>19004.27319559231</x:v>
      </x:c>
      <x:c r="F1138" s="14" t="n">
        <x:f>IF(Annahmen!$B$15="gültig",IF(E1138&gt;Annahmen!$B$12,1,0),"")</x:f>
        <x:v>0</x:v>
      </x:c>
    </x:row>
    <x:row r="1139" ht="23" customHeight="1">
      <x:c r="A1139" s="14" t="n">
        <x:f>Ziehungen!A1139</x:f>
        <x:v>1133</x:v>
      </x:c>
      <x:c r="B1139" s="18" t="n">
        <x:f>IF(Annahmen!$B$15&lt;&gt;"gültig","",IF(Annahmen!$B$7=Annahmen!$D$7,Annahmen!$B$7,IF(Ziehungen!B1139&lt;=(Annahmen!$C$7-Annahmen!$B$7)/(Annahmen!$D$7-Annahmen!$B$7),Annahmen!$B$7+SQRT(Ziehungen!B1139*(Annahmen!$D$7-Annahmen!$B$7)*(Annahmen!$C$7-Annahmen!$B$7)),Annahmen!$D$7-SQRT((1-Ziehungen!B1139)*(Annahmen!$D$7-Annahmen!$B$7)*(Annahmen!$D$7-Annahmen!$C$7)))))</x:f>
        <x:v>10353.653362154962</x:v>
      </x:c>
      <x:c r="C1139" s="18" t="n">
        <x:f>IF(Annahmen!$B$15&lt;&gt;"gültig","",IF(Annahmen!$B$8=Annahmen!$D$8,Annahmen!$B$8,IF(Ziehungen!C1139&lt;=(Annahmen!$C$8-Annahmen!$B$8)/(Annahmen!$D$8-Annahmen!$B$8),Annahmen!$B$8+SQRT(Ziehungen!C1139*(Annahmen!$D$8-Annahmen!$B$8)*(Annahmen!$C$8-Annahmen!$B$8)),Annahmen!$D$8-SQRT((1-Ziehungen!C1139)*(Annahmen!$D$8-Annahmen!$B$8)*(Annahmen!$D$8-Annahmen!$C$8)))))</x:f>
        <x:v>5069.71663781156</x:v>
      </x:c>
      <x:c r="D1139" s="18" t="n">
        <x:f>IF(Annahmen!$B$15&lt;&gt;"gültig","",IF(Annahmen!$B$9=Annahmen!$D$9,Annahmen!$B$9,IF(Ziehungen!D1139&lt;=(Annahmen!$C$9-Annahmen!$B$9)/(Annahmen!$D$9-Annahmen!$B$9),Annahmen!$B$9+SQRT(Ziehungen!D1139*(Annahmen!$D$9-Annahmen!$B$9)*(Annahmen!$C$9-Annahmen!$B$9)),Annahmen!$D$9-SQRT((1-Ziehungen!D1139)*(Annahmen!$D$9-Annahmen!$B$9)*(Annahmen!$D$9-Annahmen!$C$9)))))</x:f>
        <x:v>1401.0020186354104</x:v>
      </x:c>
      <x:c r="E1139" s="18" t="n">
        <x:f>IF(Annahmen!$B$15="gültig",SUM(B1139:D1139),"")</x:f>
        <x:v>16824.372018601935</x:v>
      </x:c>
      <x:c r="F1139" s="14" t="n">
        <x:f>IF(Annahmen!$B$15="gültig",IF(E1139&gt;Annahmen!$B$12,1,0),"")</x:f>
        <x:v>0</x:v>
      </x:c>
    </x:row>
    <x:row r="1140" ht="23" customHeight="1">
      <x:c r="A1140" s="14" t="n">
        <x:f>Ziehungen!A1140</x:f>
        <x:v>1134</x:v>
      </x:c>
      <x:c r="B1140" s="18" t="n">
        <x:f>IF(Annahmen!$B$15&lt;&gt;"gültig","",IF(Annahmen!$B$7=Annahmen!$D$7,Annahmen!$B$7,IF(Ziehungen!B1140&lt;=(Annahmen!$C$7-Annahmen!$B$7)/(Annahmen!$D$7-Annahmen!$B$7),Annahmen!$B$7+SQRT(Ziehungen!B1140*(Annahmen!$D$7-Annahmen!$B$7)*(Annahmen!$C$7-Annahmen!$B$7)),Annahmen!$D$7-SQRT((1-Ziehungen!B1140)*(Annahmen!$D$7-Annahmen!$B$7)*(Annahmen!$D$7-Annahmen!$C$7)))))</x:f>
        <x:v>9734.182235518485</x:v>
      </x:c>
      <x:c r="C1140" s="18" t="n">
        <x:f>IF(Annahmen!$B$15&lt;&gt;"gültig","",IF(Annahmen!$B$8=Annahmen!$D$8,Annahmen!$B$8,IF(Ziehungen!C1140&lt;=(Annahmen!$C$8-Annahmen!$B$8)/(Annahmen!$D$8-Annahmen!$B$8),Annahmen!$B$8+SQRT(Ziehungen!C1140*(Annahmen!$D$8-Annahmen!$B$8)*(Annahmen!$C$8-Annahmen!$B$8)),Annahmen!$D$8-SQRT((1-Ziehungen!C1140)*(Annahmen!$D$8-Annahmen!$B$8)*(Annahmen!$D$8-Annahmen!$C$8)))))</x:f>
        <x:v>5931.35356427433</x:v>
      </x:c>
      <x:c r="D1140" s="18" t="n">
        <x:f>IF(Annahmen!$B$15&lt;&gt;"gültig","",IF(Annahmen!$B$9=Annahmen!$D$9,Annahmen!$B$9,IF(Ziehungen!D1140&lt;=(Annahmen!$C$9-Annahmen!$B$9)/(Annahmen!$D$9-Annahmen!$B$9),Annahmen!$B$9+SQRT(Ziehungen!D1140*(Annahmen!$D$9-Annahmen!$B$9)*(Annahmen!$C$9-Annahmen!$B$9)),Annahmen!$D$9-SQRT((1-Ziehungen!D1140)*(Annahmen!$D$9-Annahmen!$B$9)*(Annahmen!$D$9-Annahmen!$C$9)))))</x:f>
        <x:v>1959.4839919348374</x:v>
      </x:c>
      <x:c r="E1140" s="18" t="n">
        <x:f>IF(Annahmen!$B$15="gültig",SUM(B1140:D1140),"")</x:f>
        <x:v>17625.019791727653</x:v>
      </x:c>
      <x:c r="F1140" s="14" t="n">
        <x:f>IF(Annahmen!$B$15="gültig",IF(E1140&gt;Annahmen!$B$12,1,0),"")</x:f>
        <x:v>0</x:v>
      </x:c>
    </x:row>
    <x:row r="1141" ht="23" customHeight="1">
      <x:c r="A1141" s="14" t="n">
        <x:f>Ziehungen!A1141</x:f>
        <x:v>1135</x:v>
      </x:c>
      <x:c r="B1141" s="18" t="n">
        <x:f>IF(Annahmen!$B$15&lt;&gt;"gültig","",IF(Annahmen!$B$7=Annahmen!$D$7,Annahmen!$B$7,IF(Ziehungen!B1141&lt;=(Annahmen!$C$7-Annahmen!$B$7)/(Annahmen!$D$7-Annahmen!$B$7),Annahmen!$B$7+SQRT(Ziehungen!B1141*(Annahmen!$D$7-Annahmen!$B$7)*(Annahmen!$C$7-Annahmen!$B$7)),Annahmen!$D$7-SQRT((1-Ziehungen!B1141)*(Annahmen!$D$7-Annahmen!$B$7)*(Annahmen!$D$7-Annahmen!$C$7)))))</x:f>
        <x:v>13620.020389631383</x:v>
      </x:c>
      <x:c r="C1141" s="18" t="n">
        <x:f>IF(Annahmen!$B$15&lt;&gt;"gültig","",IF(Annahmen!$B$8=Annahmen!$D$8,Annahmen!$B$8,IF(Ziehungen!C1141&lt;=(Annahmen!$C$8-Annahmen!$B$8)/(Annahmen!$D$8-Annahmen!$B$8),Annahmen!$B$8+SQRT(Ziehungen!C1141*(Annahmen!$D$8-Annahmen!$B$8)*(Annahmen!$C$8-Annahmen!$B$8)),Annahmen!$D$8-SQRT((1-Ziehungen!C1141)*(Annahmen!$D$8-Annahmen!$B$8)*(Annahmen!$D$8-Annahmen!$C$8)))))</x:f>
        <x:v>4893.725333960282</x:v>
      </x:c>
      <x:c r="D1141" s="18" t="n">
        <x:f>IF(Annahmen!$B$15&lt;&gt;"gültig","",IF(Annahmen!$B$9=Annahmen!$D$9,Annahmen!$B$9,IF(Ziehungen!D1141&lt;=(Annahmen!$C$9-Annahmen!$B$9)/(Annahmen!$D$9-Annahmen!$B$9),Annahmen!$B$9+SQRT(Ziehungen!D1141*(Annahmen!$D$9-Annahmen!$B$9)*(Annahmen!$C$9-Annahmen!$B$9)),Annahmen!$D$9-SQRT((1-Ziehungen!D1141)*(Annahmen!$D$9-Annahmen!$B$9)*(Annahmen!$D$9-Annahmen!$C$9)))))</x:f>
        <x:v>1246.5709714486543</x:v>
      </x:c>
      <x:c r="E1141" s="18" t="n">
        <x:f>IF(Annahmen!$B$15="gültig",SUM(B1141:D1141),"")</x:f>
        <x:v>19760.31669504032</x:v>
      </x:c>
      <x:c r="F1141" s="14" t="n">
        <x:f>IF(Annahmen!$B$15="gültig",IF(E1141&gt;Annahmen!$B$12,1,0),"")</x:f>
        <x:v>0</x:v>
      </x:c>
    </x:row>
    <x:row r="1142" ht="23" customHeight="1">
      <x:c r="A1142" s="14" t="n">
        <x:f>Ziehungen!A1142</x:f>
        <x:v>1136</x:v>
      </x:c>
      <x:c r="B1142" s="18" t="n">
        <x:f>IF(Annahmen!$B$15&lt;&gt;"gültig","",IF(Annahmen!$B$7=Annahmen!$D$7,Annahmen!$B$7,IF(Ziehungen!B1142&lt;=(Annahmen!$C$7-Annahmen!$B$7)/(Annahmen!$D$7-Annahmen!$B$7),Annahmen!$B$7+SQRT(Ziehungen!B1142*(Annahmen!$D$7-Annahmen!$B$7)*(Annahmen!$C$7-Annahmen!$B$7)),Annahmen!$D$7-SQRT((1-Ziehungen!B1142)*(Annahmen!$D$7-Annahmen!$B$7)*(Annahmen!$D$7-Annahmen!$C$7)))))</x:f>
        <x:v>11492.25931348412</x:v>
      </x:c>
      <x:c r="C1142" s="18" t="n">
        <x:f>IF(Annahmen!$B$15&lt;&gt;"gültig","",IF(Annahmen!$B$8=Annahmen!$D$8,Annahmen!$B$8,IF(Ziehungen!C1142&lt;=(Annahmen!$C$8-Annahmen!$B$8)/(Annahmen!$D$8-Annahmen!$B$8),Annahmen!$B$8+SQRT(Ziehungen!C1142*(Annahmen!$D$8-Annahmen!$B$8)*(Annahmen!$C$8-Annahmen!$B$8)),Annahmen!$D$8-SQRT((1-Ziehungen!C1142)*(Annahmen!$D$8-Annahmen!$B$8)*(Annahmen!$D$8-Annahmen!$C$8)))))</x:f>
        <x:v>8629.710061780977</x:v>
      </x:c>
      <x:c r="D1142" s="18" t="n">
        <x:f>IF(Annahmen!$B$15&lt;&gt;"gültig","",IF(Annahmen!$B$9=Annahmen!$D$9,Annahmen!$B$9,IF(Ziehungen!D1142&lt;=(Annahmen!$C$9-Annahmen!$B$9)/(Annahmen!$D$9-Annahmen!$B$9),Annahmen!$B$9+SQRT(Ziehungen!D1142*(Annahmen!$D$9-Annahmen!$B$9)*(Annahmen!$C$9-Annahmen!$B$9)),Annahmen!$D$9-SQRT((1-Ziehungen!D1142)*(Annahmen!$D$9-Annahmen!$B$9)*(Annahmen!$D$9-Annahmen!$C$9)))))</x:f>
        <x:v>2806.07190197734</x:v>
      </x:c>
      <x:c r="E1142" s="18" t="n">
        <x:f>IF(Annahmen!$B$15="gültig",SUM(B1142:D1142),"")</x:f>
        <x:v>22928.04127724244</x:v>
      </x:c>
      <x:c r="F1142" s="14" t="n">
        <x:f>IF(Annahmen!$B$15="gültig",IF(E1142&gt;Annahmen!$B$12,1,0),"")</x:f>
        <x:v>1</x:v>
      </x:c>
    </x:row>
    <x:row r="1143" ht="23" customHeight="1">
      <x:c r="A1143" s="14" t="n">
        <x:f>Ziehungen!A1143</x:f>
        <x:v>1137</x:v>
      </x:c>
      <x:c r="B1143" s="18" t="n">
        <x:f>IF(Annahmen!$B$15&lt;&gt;"gültig","",IF(Annahmen!$B$7=Annahmen!$D$7,Annahmen!$B$7,IF(Ziehungen!B1143&lt;=(Annahmen!$C$7-Annahmen!$B$7)/(Annahmen!$D$7-Annahmen!$B$7),Annahmen!$B$7+SQRT(Ziehungen!B1143*(Annahmen!$D$7-Annahmen!$B$7)*(Annahmen!$C$7-Annahmen!$B$7)),Annahmen!$D$7-SQRT((1-Ziehungen!B1143)*(Annahmen!$D$7-Annahmen!$B$7)*(Annahmen!$D$7-Annahmen!$C$7)))))</x:f>
        <x:v>11988.295367901537</x:v>
      </x:c>
      <x:c r="C1143" s="18" t="n">
        <x:f>IF(Annahmen!$B$15&lt;&gt;"gültig","",IF(Annahmen!$B$8=Annahmen!$D$8,Annahmen!$B$8,IF(Ziehungen!C1143&lt;=(Annahmen!$C$8-Annahmen!$B$8)/(Annahmen!$D$8-Annahmen!$B$8),Annahmen!$B$8+SQRT(Ziehungen!C1143*(Annahmen!$D$8-Annahmen!$B$8)*(Annahmen!$C$8-Annahmen!$B$8)),Annahmen!$D$8-SQRT((1-Ziehungen!C1143)*(Annahmen!$D$8-Annahmen!$B$8)*(Annahmen!$D$8-Annahmen!$C$8)))))</x:f>
        <x:v>5271.0529537979555</x:v>
      </x:c>
      <x:c r="D1143" s="18" t="n">
        <x:f>IF(Annahmen!$B$15&lt;&gt;"gültig","",IF(Annahmen!$B$9=Annahmen!$D$9,Annahmen!$B$9,IF(Ziehungen!D1143&lt;=(Annahmen!$C$9-Annahmen!$B$9)/(Annahmen!$D$9-Annahmen!$B$9),Annahmen!$B$9+SQRT(Ziehungen!D1143*(Annahmen!$D$9-Annahmen!$B$9)*(Annahmen!$C$9-Annahmen!$B$9)),Annahmen!$D$9-SQRT((1-Ziehungen!D1143)*(Annahmen!$D$9-Annahmen!$B$9)*(Annahmen!$D$9-Annahmen!$C$9)))))</x:f>
        <x:v>1674.324734987952</x:v>
      </x:c>
      <x:c r="E1143" s="18" t="n">
        <x:f>IF(Annahmen!$B$15="gültig",SUM(B1143:D1143),"")</x:f>
        <x:v>18933.673056687447</x:v>
      </x:c>
      <x:c r="F1143" s="14" t="n">
        <x:f>IF(Annahmen!$B$15="gültig",IF(E1143&gt;Annahmen!$B$12,1,0),"")</x:f>
        <x:v>0</x:v>
      </x:c>
    </x:row>
    <x:row r="1144" ht="23" customHeight="1">
      <x:c r="A1144" s="14" t="n">
        <x:f>Ziehungen!A1144</x:f>
        <x:v>1138</x:v>
      </x:c>
      <x:c r="B1144" s="18" t="n">
        <x:f>IF(Annahmen!$B$15&lt;&gt;"gültig","",IF(Annahmen!$B$7=Annahmen!$D$7,Annahmen!$B$7,IF(Ziehungen!B1144&lt;=(Annahmen!$C$7-Annahmen!$B$7)/(Annahmen!$D$7-Annahmen!$B$7),Annahmen!$B$7+SQRT(Ziehungen!B1144*(Annahmen!$D$7-Annahmen!$B$7)*(Annahmen!$C$7-Annahmen!$B$7)),Annahmen!$D$7-SQRT((1-Ziehungen!B1144)*(Annahmen!$D$7-Annahmen!$B$7)*(Annahmen!$D$7-Annahmen!$C$7)))))</x:f>
        <x:v>9215.093364898694</x:v>
      </x:c>
      <x:c r="C1144" s="18" t="n">
        <x:f>IF(Annahmen!$B$15&lt;&gt;"gültig","",IF(Annahmen!$B$8=Annahmen!$D$8,Annahmen!$B$8,IF(Ziehungen!C1144&lt;=(Annahmen!$C$8-Annahmen!$B$8)/(Annahmen!$D$8-Annahmen!$B$8),Annahmen!$B$8+SQRT(Ziehungen!C1144*(Annahmen!$D$8-Annahmen!$B$8)*(Annahmen!$C$8-Annahmen!$B$8)),Annahmen!$D$8-SQRT((1-Ziehungen!C1144)*(Annahmen!$D$8-Annahmen!$B$8)*(Annahmen!$D$8-Annahmen!$C$8)))))</x:f>
        <x:v>6377.974501585188</x:v>
      </x:c>
      <x:c r="D1144" s="18" t="n">
        <x:f>IF(Annahmen!$B$15&lt;&gt;"gültig","",IF(Annahmen!$B$9=Annahmen!$D$9,Annahmen!$B$9,IF(Ziehungen!D1144&lt;=(Annahmen!$C$9-Annahmen!$B$9)/(Annahmen!$D$9-Annahmen!$B$9),Annahmen!$B$9+SQRT(Ziehungen!D1144*(Annahmen!$D$9-Annahmen!$B$9)*(Annahmen!$C$9-Annahmen!$B$9)),Annahmen!$D$9-SQRT((1-Ziehungen!D1144)*(Annahmen!$D$9-Annahmen!$B$9)*(Annahmen!$D$9-Annahmen!$C$9)))))</x:f>
        <x:v>1775.7955185545445</x:v>
      </x:c>
      <x:c r="E1144" s="18" t="n">
        <x:f>IF(Annahmen!$B$15="gültig",SUM(B1144:D1144),"")</x:f>
        <x:v>17368.863385038425</x:v>
      </x:c>
      <x:c r="F1144" s="14" t="n">
        <x:f>IF(Annahmen!$B$15="gültig",IF(E1144&gt;Annahmen!$B$12,1,0),"")</x:f>
        <x:v>0</x:v>
      </x:c>
    </x:row>
    <x:row r="1145" ht="23" customHeight="1">
      <x:c r="A1145" s="14" t="n">
        <x:f>Ziehungen!A1145</x:f>
        <x:v>1139</x:v>
      </x:c>
      <x:c r="B1145" s="18" t="n">
        <x:f>IF(Annahmen!$B$15&lt;&gt;"gültig","",IF(Annahmen!$B$7=Annahmen!$D$7,Annahmen!$B$7,IF(Ziehungen!B1145&lt;=(Annahmen!$C$7-Annahmen!$B$7)/(Annahmen!$D$7-Annahmen!$B$7),Annahmen!$B$7+SQRT(Ziehungen!B1145*(Annahmen!$D$7-Annahmen!$B$7)*(Annahmen!$C$7-Annahmen!$B$7)),Annahmen!$D$7-SQRT((1-Ziehungen!B1145)*(Annahmen!$D$7-Annahmen!$B$7)*(Annahmen!$D$7-Annahmen!$C$7)))))</x:f>
        <x:v>11841.465253761393</x:v>
      </x:c>
      <x:c r="C1145" s="18" t="n">
        <x:f>IF(Annahmen!$B$15&lt;&gt;"gültig","",IF(Annahmen!$B$8=Annahmen!$D$8,Annahmen!$B$8,IF(Ziehungen!C1145&lt;=(Annahmen!$C$8-Annahmen!$B$8)/(Annahmen!$D$8-Annahmen!$B$8),Annahmen!$B$8+SQRT(Ziehungen!C1145*(Annahmen!$D$8-Annahmen!$B$8)*(Annahmen!$C$8-Annahmen!$B$8)),Annahmen!$D$8-SQRT((1-Ziehungen!C1145)*(Annahmen!$D$8-Annahmen!$B$8)*(Annahmen!$D$8-Annahmen!$C$8)))))</x:f>
        <x:v>7018.437552030832</x:v>
      </x:c>
      <x:c r="D1145" s="18" t="n">
        <x:f>IF(Annahmen!$B$15&lt;&gt;"gültig","",IF(Annahmen!$B$9=Annahmen!$D$9,Annahmen!$B$9,IF(Ziehungen!D1145&lt;=(Annahmen!$C$9-Annahmen!$B$9)/(Annahmen!$D$9-Annahmen!$B$9),Annahmen!$B$9+SQRT(Ziehungen!D1145*(Annahmen!$D$9-Annahmen!$B$9)*(Annahmen!$C$9-Annahmen!$B$9)),Annahmen!$D$9-SQRT((1-Ziehungen!D1145)*(Annahmen!$D$9-Annahmen!$B$9)*(Annahmen!$D$9-Annahmen!$C$9)))))</x:f>
        <x:v>1726.8995262683522</x:v>
      </x:c>
      <x:c r="E1145" s="18" t="n">
        <x:f>IF(Annahmen!$B$15="gültig",SUM(B1145:D1145),"")</x:f>
        <x:v>20586.80233206058</x:v>
      </x:c>
      <x:c r="F1145" s="14" t="n">
        <x:f>IF(Annahmen!$B$15="gültig",IF(E1145&gt;Annahmen!$B$12,1,0),"")</x:f>
        <x:v>1</x:v>
      </x:c>
    </x:row>
    <x:row r="1146" ht="23" customHeight="1">
      <x:c r="A1146" s="14" t="n">
        <x:f>Ziehungen!A1146</x:f>
        <x:v>1140</x:v>
      </x:c>
      <x:c r="B1146" s="18" t="n">
        <x:f>IF(Annahmen!$B$15&lt;&gt;"gültig","",IF(Annahmen!$B$7=Annahmen!$D$7,Annahmen!$B$7,IF(Ziehungen!B1146&lt;=(Annahmen!$C$7-Annahmen!$B$7)/(Annahmen!$D$7-Annahmen!$B$7),Annahmen!$B$7+SQRT(Ziehungen!B1146*(Annahmen!$D$7-Annahmen!$B$7)*(Annahmen!$C$7-Annahmen!$B$7)),Annahmen!$D$7-SQRT((1-Ziehungen!B1146)*(Annahmen!$D$7-Annahmen!$B$7)*(Annahmen!$D$7-Annahmen!$C$7)))))</x:f>
        <x:v>10331.710966903662</x:v>
      </x:c>
      <x:c r="C1146" s="18" t="n">
        <x:f>IF(Annahmen!$B$15&lt;&gt;"gültig","",IF(Annahmen!$B$8=Annahmen!$D$8,Annahmen!$B$8,IF(Ziehungen!C1146&lt;=(Annahmen!$C$8-Annahmen!$B$8)/(Annahmen!$D$8-Annahmen!$B$8),Annahmen!$B$8+SQRT(Ziehungen!C1146*(Annahmen!$D$8-Annahmen!$B$8)*(Annahmen!$C$8-Annahmen!$B$8)),Annahmen!$D$8-SQRT((1-Ziehungen!C1146)*(Annahmen!$D$8-Annahmen!$B$8)*(Annahmen!$D$8-Annahmen!$C$8)))))</x:f>
        <x:v>6150.21857770982</x:v>
      </x:c>
      <x:c r="D1146" s="18" t="n">
        <x:f>IF(Annahmen!$B$15&lt;&gt;"gültig","",IF(Annahmen!$B$9=Annahmen!$D$9,Annahmen!$B$9,IF(Ziehungen!D1146&lt;=(Annahmen!$C$9-Annahmen!$B$9)/(Annahmen!$D$9-Annahmen!$B$9),Annahmen!$B$9+SQRT(Ziehungen!D1146*(Annahmen!$D$9-Annahmen!$B$9)*(Annahmen!$C$9-Annahmen!$B$9)),Annahmen!$D$9-SQRT((1-Ziehungen!D1146)*(Annahmen!$D$9-Annahmen!$B$9)*(Annahmen!$D$9-Annahmen!$C$9)))))</x:f>
        <x:v>1781.8588815822768</x:v>
      </x:c>
      <x:c r="E1146" s="18" t="n">
        <x:f>IF(Annahmen!$B$15="gültig",SUM(B1146:D1146),"")</x:f>
        <x:v>18263.78842619576</x:v>
      </x:c>
      <x:c r="F1146" s="14" t="n">
        <x:f>IF(Annahmen!$B$15="gültig",IF(E1146&gt;Annahmen!$B$12,1,0),"")</x:f>
        <x:v>0</x:v>
      </x:c>
    </x:row>
    <x:row r="1147" ht="23" customHeight="1">
      <x:c r="A1147" s="14" t="n">
        <x:f>Ziehungen!A1147</x:f>
        <x:v>1141</x:v>
      </x:c>
      <x:c r="B1147" s="18" t="n">
        <x:f>IF(Annahmen!$B$15&lt;&gt;"gültig","",IF(Annahmen!$B$7=Annahmen!$D$7,Annahmen!$B$7,IF(Ziehungen!B1147&lt;=(Annahmen!$C$7-Annahmen!$B$7)/(Annahmen!$D$7-Annahmen!$B$7),Annahmen!$B$7+SQRT(Ziehungen!B1147*(Annahmen!$D$7-Annahmen!$B$7)*(Annahmen!$C$7-Annahmen!$B$7)),Annahmen!$D$7-SQRT((1-Ziehungen!B1147)*(Annahmen!$D$7-Annahmen!$B$7)*(Annahmen!$D$7-Annahmen!$C$7)))))</x:f>
        <x:v>11928.742825134428</x:v>
      </x:c>
      <x:c r="C1147" s="18" t="n">
        <x:f>IF(Annahmen!$B$15&lt;&gt;"gültig","",IF(Annahmen!$B$8=Annahmen!$D$8,Annahmen!$B$8,IF(Ziehungen!C1147&lt;=(Annahmen!$C$8-Annahmen!$B$8)/(Annahmen!$D$8-Annahmen!$B$8),Annahmen!$B$8+SQRT(Ziehungen!C1147*(Annahmen!$D$8-Annahmen!$B$8)*(Annahmen!$C$8-Annahmen!$B$8)),Annahmen!$D$8-SQRT((1-Ziehungen!C1147)*(Annahmen!$D$8-Annahmen!$B$8)*(Annahmen!$D$8-Annahmen!$C$8)))))</x:f>
        <x:v>7685.403497647028</x:v>
      </x:c>
      <x:c r="D1147" s="18" t="n">
        <x:f>IF(Annahmen!$B$15&lt;&gt;"gültig","",IF(Annahmen!$B$9=Annahmen!$D$9,Annahmen!$B$9,IF(Ziehungen!D1147&lt;=(Annahmen!$C$9-Annahmen!$B$9)/(Annahmen!$D$9-Annahmen!$B$9),Annahmen!$B$9+SQRT(Ziehungen!D1147*(Annahmen!$D$9-Annahmen!$B$9)*(Annahmen!$C$9-Annahmen!$B$9)),Annahmen!$D$9-SQRT((1-Ziehungen!D1147)*(Annahmen!$D$9-Annahmen!$B$9)*(Annahmen!$D$9-Annahmen!$C$9)))))</x:f>
        <x:v>2117.511743603386</x:v>
      </x:c>
      <x:c r="E1147" s="18" t="n">
        <x:f>IF(Annahmen!$B$15="gültig",SUM(B1147:D1147),"")</x:f>
        <x:v>21731.658066384844</x:v>
      </x:c>
      <x:c r="F1147" s="14" t="n">
        <x:f>IF(Annahmen!$B$15="gültig",IF(E1147&gt;Annahmen!$B$12,1,0),"")</x:f>
        <x:v>1</x:v>
      </x:c>
    </x:row>
    <x:row r="1148" ht="23" customHeight="1">
      <x:c r="A1148" s="14" t="n">
        <x:f>Ziehungen!A1148</x:f>
        <x:v>1142</x:v>
      </x:c>
      <x:c r="B1148" s="18" t="n">
        <x:f>IF(Annahmen!$B$15&lt;&gt;"gültig","",IF(Annahmen!$B$7=Annahmen!$D$7,Annahmen!$B$7,IF(Ziehungen!B1148&lt;=(Annahmen!$C$7-Annahmen!$B$7)/(Annahmen!$D$7-Annahmen!$B$7),Annahmen!$B$7+SQRT(Ziehungen!B1148*(Annahmen!$D$7-Annahmen!$B$7)*(Annahmen!$C$7-Annahmen!$B$7)),Annahmen!$D$7-SQRT((1-Ziehungen!B1148)*(Annahmen!$D$7-Annahmen!$B$7)*(Annahmen!$D$7-Annahmen!$C$7)))))</x:f>
        <x:v>11031.796310993303</x:v>
      </x:c>
      <x:c r="C1148" s="18" t="n">
        <x:f>IF(Annahmen!$B$15&lt;&gt;"gültig","",IF(Annahmen!$B$8=Annahmen!$D$8,Annahmen!$B$8,IF(Ziehungen!C1148&lt;=(Annahmen!$C$8-Annahmen!$B$8)/(Annahmen!$D$8-Annahmen!$B$8),Annahmen!$B$8+SQRT(Ziehungen!C1148*(Annahmen!$D$8-Annahmen!$B$8)*(Annahmen!$C$8-Annahmen!$B$8)),Annahmen!$D$8-SQRT((1-Ziehungen!C1148)*(Annahmen!$D$8-Annahmen!$B$8)*(Annahmen!$D$8-Annahmen!$C$8)))))</x:f>
        <x:v>5563.9198836719115</x:v>
      </x:c>
      <x:c r="D1148" s="18" t="n">
        <x:f>IF(Annahmen!$B$15&lt;&gt;"gültig","",IF(Annahmen!$B$9=Annahmen!$D$9,Annahmen!$B$9,IF(Ziehungen!D1148&lt;=(Annahmen!$C$9-Annahmen!$B$9)/(Annahmen!$D$9-Annahmen!$B$9),Annahmen!$B$9+SQRT(Ziehungen!D1148*(Annahmen!$D$9-Annahmen!$B$9)*(Annahmen!$C$9-Annahmen!$B$9)),Annahmen!$D$9-SQRT((1-Ziehungen!D1148)*(Annahmen!$D$9-Annahmen!$B$9)*(Annahmen!$D$9-Annahmen!$C$9)))))</x:f>
        <x:v>2048.07453363726</x:v>
      </x:c>
      <x:c r="E1148" s="18" t="n">
        <x:f>IF(Annahmen!$B$15="gültig",SUM(B1148:D1148),"")</x:f>
        <x:v>18643.790728302472</x:v>
      </x:c>
      <x:c r="F1148" s="14" t="n">
        <x:f>IF(Annahmen!$B$15="gültig",IF(E1148&gt;Annahmen!$B$12,1,0),"")</x:f>
        <x:v>0</x:v>
      </x:c>
    </x:row>
    <x:row r="1149" ht="23" customHeight="1">
      <x:c r="A1149" s="14" t="n">
        <x:f>Ziehungen!A1149</x:f>
        <x:v>1143</x:v>
      </x:c>
      <x:c r="B1149" s="18" t="n">
        <x:f>IF(Annahmen!$B$15&lt;&gt;"gültig","",IF(Annahmen!$B$7=Annahmen!$D$7,Annahmen!$B$7,IF(Ziehungen!B1149&lt;=(Annahmen!$C$7-Annahmen!$B$7)/(Annahmen!$D$7-Annahmen!$B$7),Annahmen!$B$7+SQRT(Ziehungen!B1149*(Annahmen!$D$7-Annahmen!$B$7)*(Annahmen!$C$7-Annahmen!$B$7)),Annahmen!$D$7-SQRT((1-Ziehungen!B1149)*(Annahmen!$D$7-Annahmen!$B$7)*(Annahmen!$D$7-Annahmen!$C$7)))))</x:f>
        <x:v>10900.153107450034</x:v>
      </x:c>
      <x:c r="C1149" s="18" t="n">
        <x:f>IF(Annahmen!$B$15&lt;&gt;"gültig","",IF(Annahmen!$B$8=Annahmen!$D$8,Annahmen!$B$8,IF(Ziehungen!C1149&lt;=(Annahmen!$C$8-Annahmen!$B$8)/(Annahmen!$D$8-Annahmen!$B$8),Annahmen!$B$8+SQRT(Ziehungen!C1149*(Annahmen!$D$8-Annahmen!$B$8)*(Annahmen!$C$8-Annahmen!$B$8)),Annahmen!$D$8-SQRT((1-Ziehungen!C1149)*(Annahmen!$D$8-Annahmen!$B$8)*(Annahmen!$D$8-Annahmen!$C$8)))))</x:f>
        <x:v>6880.07871840732</x:v>
      </x:c>
      <x:c r="D1149" s="18" t="n">
        <x:f>IF(Annahmen!$B$15&lt;&gt;"gültig","",IF(Annahmen!$B$9=Annahmen!$D$9,Annahmen!$B$9,IF(Ziehungen!D1149&lt;=(Annahmen!$C$9-Annahmen!$B$9)/(Annahmen!$D$9-Annahmen!$B$9),Annahmen!$B$9+SQRT(Ziehungen!D1149*(Annahmen!$D$9-Annahmen!$B$9)*(Annahmen!$C$9-Annahmen!$B$9)),Annahmen!$D$9-SQRT((1-Ziehungen!D1149)*(Annahmen!$D$9-Annahmen!$B$9)*(Annahmen!$D$9-Annahmen!$C$9)))))</x:f>
        <x:v>1532.2401639622499</x:v>
      </x:c>
      <x:c r="E1149" s="18" t="n">
        <x:f>IF(Annahmen!$B$15="gültig",SUM(B1149:D1149),"")</x:f>
        <x:v>19312.471989819605</x:v>
      </x:c>
      <x:c r="F1149" s="14" t="n">
        <x:f>IF(Annahmen!$B$15="gültig",IF(E1149&gt;Annahmen!$B$12,1,0),"")</x:f>
        <x:v>0</x:v>
      </x:c>
    </x:row>
    <x:row r="1150" ht="23" customHeight="1">
      <x:c r="A1150" s="14" t="n">
        <x:f>Ziehungen!A1150</x:f>
        <x:v>1144</x:v>
      </x:c>
      <x:c r="B1150" s="18" t="n">
        <x:f>IF(Annahmen!$B$15&lt;&gt;"gültig","",IF(Annahmen!$B$7=Annahmen!$D$7,Annahmen!$B$7,IF(Ziehungen!B1150&lt;=(Annahmen!$C$7-Annahmen!$B$7)/(Annahmen!$D$7-Annahmen!$B$7),Annahmen!$B$7+SQRT(Ziehungen!B1150*(Annahmen!$D$7-Annahmen!$B$7)*(Annahmen!$C$7-Annahmen!$B$7)),Annahmen!$D$7-SQRT((1-Ziehungen!B1150)*(Annahmen!$D$7-Annahmen!$B$7)*(Annahmen!$D$7-Annahmen!$C$7)))))</x:f>
        <x:v>11233.717674747462</x:v>
      </x:c>
      <x:c r="C1150" s="18" t="n">
        <x:f>IF(Annahmen!$B$15&lt;&gt;"gültig","",IF(Annahmen!$B$8=Annahmen!$D$8,Annahmen!$B$8,IF(Ziehungen!C1150&lt;=(Annahmen!$C$8-Annahmen!$B$8)/(Annahmen!$D$8-Annahmen!$B$8),Annahmen!$B$8+SQRT(Ziehungen!C1150*(Annahmen!$D$8-Annahmen!$B$8)*(Annahmen!$C$8-Annahmen!$B$8)),Annahmen!$D$8-SQRT((1-Ziehungen!C1150)*(Annahmen!$D$8-Annahmen!$B$8)*(Annahmen!$D$8-Annahmen!$C$8)))))</x:f>
        <x:v>6150.227988481383</x:v>
      </x:c>
      <x:c r="D1150" s="18" t="n">
        <x:f>IF(Annahmen!$B$15&lt;&gt;"gültig","",IF(Annahmen!$B$9=Annahmen!$D$9,Annahmen!$B$9,IF(Ziehungen!D1150&lt;=(Annahmen!$C$9-Annahmen!$B$9)/(Annahmen!$D$9-Annahmen!$B$9),Annahmen!$B$9+SQRT(Ziehungen!D1150*(Annahmen!$D$9-Annahmen!$B$9)*(Annahmen!$C$9-Annahmen!$B$9)),Annahmen!$D$9-SQRT((1-Ziehungen!D1150)*(Annahmen!$D$9-Annahmen!$B$9)*(Annahmen!$D$9-Annahmen!$C$9)))))</x:f>
        <x:v>1808.1931618117164</x:v>
      </x:c>
      <x:c r="E1150" s="18" t="n">
        <x:f>IF(Annahmen!$B$15="gültig",SUM(B1150:D1150),"")</x:f>
        <x:v>19192.13882504056</x:v>
      </x:c>
      <x:c r="F1150" s="14" t="n">
        <x:f>IF(Annahmen!$B$15="gültig",IF(E1150&gt;Annahmen!$B$12,1,0),"")</x:f>
        <x:v>0</x:v>
      </x:c>
    </x:row>
    <x:row r="1151" ht="23" customHeight="1">
      <x:c r="A1151" s="14" t="n">
        <x:f>Ziehungen!A1151</x:f>
        <x:v>1145</x:v>
      </x:c>
      <x:c r="B1151" s="18" t="n">
        <x:f>IF(Annahmen!$B$15&lt;&gt;"gültig","",IF(Annahmen!$B$7=Annahmen!$D$7,Annahmen!$B$7,IF(Ziehungen!B1151&lt;=(Annahmen!$C$7-Annahmen!$B$7)/(Annahmen!$D$7-Annahmen!$B$7),Annahmen!$B$7+SQRT(Ziehungen!B1151*(Annahmen!$D$7-Annahmen!$B$7)*(Annahmen!$C$7-Annahmen!$B$7)),Annahmen!$D$7-SQRT((1-Ziehungen!B1151)*(Annahmen!$D$7-Annahmen!$B$7)*(Annahmen!$D$7-Annahmen!$C$7)))))</x:f>
        <x:v>8948.329926634262</x:v>
      </x:c>
      <x:c r="C1151" s="18" t="n">
        <x:f>IF(Annahmen!$B$15&lt;&gt;"gültig","",IF(Annahmen!$B$8=Annahmen!$D$8,Annahmen!$B$8,IF(Ziehungen!C1151&lt;=(Annahmen!$C$8-Annahmen!$B$8)/(Annahmen!$D$8-Annahmen!$B$8),Annahmen!$B$8+SQRT(Ziehungen!C1151*(Annahmen!$D$8-Annahmen!$B$8)*(Annahmen!$C$8-Annahmen!$B$8)),Annahmen!$D$8-SQRT((1-Ziehungen!C1151)*(Annahmen!$D$8-Annahmen!$B$8)*(Annahmen!$D$8-Annahmen!$C$8)))))</x:f>
        <x:v>5341.355416449614</x:v>
      </x:c>
      <x:c r="D1151" s="18" t="n">
        <x:f>IF(Annahmen!$B$15&lt;&gt;"gültig","",IF(Annahmen!$B$9=Annahmen!$D$9,Annahmen!$B$9,IF(Ziehungen!D1151&lt;=(Annahmen!$C$9-Annahmen!$B$9)/(Annahmen!$D$9-Annahmen!$B$9),Annahmen!$B$9+SQRT(Ziehungen!D1151*(Annahmen!$D$9-Annahmen!$B$9)*(Annahmen!$C$9-Annahmen!$B$9)),Annahmen!$D$9-SQRT((1-Ziehungen!D1151)*(Annahmen!$D$9-Annahmen!$B$9)*(Annahmen!$D$9-Annahmen!$C$9)))))</x:f>
        <x:v>2265.4974576904433</x:v>
      </x:c>
      <x:c r="E1151" s="18" t="n">
        <x:f>IF(Annahmen!$B$15="gültig",SUM(B1151:D1151),"")</x:f>
        <x:v>16555.182800774317</x:v>
      </x:c>
      <x:c r="F1151" s="14" t="n">
        <x:f>IF(Annahmen!$B$15="gültig",IF(E1151&gt;Annahmen!$B$12,1,0),"")</x:f>
        <x:v>0</x:v>
      </x:c>
    </x:row>
    <x:row r="1152" ht="23" customHeight="1">
      <x:c r="A1152" s="14" t="n">
        <x:f>Ziehungen!A1152</x:f>
        <x:v>1146</x:v>
      </x:c>
      <x:c r="B1152" s="18" t="n">
        <x:f>IF(Annahmen!$B$15&lt;&gt;"gültig","",IF(Annahmen!$B$7=Annahmen!$D$7,Annahmen!$B$7,IF(Ziehungen!B1152&lt;=(Annahmen!$C$7-Annahmen!$B$7)/(Annahmen!$D$7-Annahmen!$B$7),Annahmen!$B$7+SQRT(Ziehungen!B1152*(Annahmen!$D$7-Annahmen!$B$7)*(Annahmen!$C$7-Annahmen!$B$7)),Annahmen!$D$7-SQRT((1-Ziehungen!B1152)*(Annahmen!$D$7-Annahmen!$B$7)*(Annahmen!$D$7-Annahmen!$C$7)))))</x:f>
        <x:v>9470.63057984619</x:v>
      </x:c>
      <x:c r="C1152" s="18" t="n">
        <x:f>IF(Annahmen!$B$15&lt;&gt;"gültig","",IF(Annahmen!$B$8=Annahmen!$D$8,Annahmen!$B$8,IF(Ziehungen!C1152&lt;=(Annahmen!$C$8-Annahmen!$B$8)/(Annahmen!$D$8-Annahmen!$B$8),Annahmen!$B$8+SQRT(Ziehungen!C1152*(Annahmen!$D$8-Annahmen!$B$8)*(Annahmen!$C$8-Annahmen!$B$8)),Annahmen!$D$8-SQRT((1-Ziehungen!C1152)*(Annahmen!$D$8-Annahmen!$B$8)*(Annahmen!$D$8-Annahmen!$C$8)))))</x:f>
        <x:v>5273.217039628689</x:v>
      </x:c>
      <x:c r="D1152" s="18" t="n">
        <x:f>IF(Annahmen!$B$15&lt;&gt;"gültig","",IF(Annahmen!$B$9=Annahmen!$D$9,Annahmen!$B$9,IF(Ziehungen!D1152&lt;=(Annahmen!$C$9-Annahmen!$B$9)/(Annahmen!$D$9-Annahmen!$B$9),Annahmen!$B$9+SQRT(Ziehungen!D1152*(Annahmen!$D$9-Annahmen!$B$9)*(Annahmen!$C$9-Annahmen!$B$9)),Annahmen!$D$9-SQRT((1-Ziehungen!D1152)*(Annahmen!$D$9-Annahmen!$B$9)*(Annahmen!$D$9-Annahmen!$C$9)))))</x:f>
        <x:v>1854.3455586349974</x:v>
      </x:c>
      <x:c r="E1152" s="18" t="n">
        <x:f>IF(Annahmen!$B$15="gültig",SUM(B1152:D1152),"")</x:f>
        <x:v>16598.193178109876</x:v>
      </x:c>
      <x:c r="F1152" s="14" t="n">
        <x:f>IF(Annahmen!$B$15="gültig",IF(E1152&gt;Annahmen!$B$12,1,0),"")</x:f>
        <x:v>0</x:v>
      </x:c>
    </x:row>
    <x:row r="1153" ht="23" customHeight="1">
      <x:c r="A1153" s="14" t="n">
        <x:f>Ziehungen!A1153</x:f>
        <x:v>1147</x:v>
      </x:c>
      <x:c r="B1153" s="18" t="n">
        <x:f>IF(Annahmen!$B$15&lt;&gt;"gültig","",IF(Annahmen!$B$7=Annahmen!$D$7,Annahmen!$B$7,IF(Ziehungen!B1153&lt;=(Annahmen!$C$7-Annahmen!$B$7)/(Annahmen!$D$7-Annahmen!$B$7),Annahmen!$B$7+SQRT(Ziehungen!B1153*(Annahmen!$D$7-Annahmen!$B$7)*(Annahmen!$C$7-Annahmen!$B$7)),Annahmen!$D$7-SQRT((1-Ziehungen!B1153)*(Annahmen!$D$7-Annahmen!$B$7)*(Annahmen!$D$7-Annahmen!$C$7)))))</x:f>
        <x:v>9170.673823467248</x:v>
      </x:c>
      <x:c r="C1153" s="18" t="n">
        <x:f>IF(Annahmen!$B$15&lt;&gt;"gültig","",IF(Annahmen!$B$8=Annahmen!$D$8,Annahmen!$B$8,IF(Ziehungen!C1153&lt;=(Annahmen!$C$8-Annahmen!$B$8)/(Annahmen!$D$8-Annahmen!$B$8),Annahmen!$B$8+SQRT(Ziehungen!C1153*(Annahmen!$D$8-Annahmen!$B$8)*(Annahmen!$C$8-Annahmen!$B$8)),Annahmen!$D$8-SQRT((1-Ziehungen!C1153)*(Annahmen!$D$8-Annahmen!$B$8)*(Annahmen!$D$8-Annahmen!$C$8)))))</x:f>
        <x:v>6880.1409986151375</x:v>
      </x:c>
      <x:c r="D1153" s="18" t="n">
        <x:f>IF(Annahmen!$B$15&lt;&gt;"gültig","",IF(Annahmen!$B$9=Annahmen!$D$9,Annahmen!$B$9,IF(Ziehungen!D1153&lt;=(Annahmen!$C$9-Annahmen!$B$9)/(Annahmen!$D$9-Annahmen!$B$9),Annahmen!$B$9+SQRT(Ziehungen!D1153*(Annahmen!$D$9-Annahmen!$B$9)*(Annahmen!$C$9-Annahmen!$B$9)),Annahmen!$D$9-SQRT((1-Ziehungen!D1153)*(Annahmen!$D$9-Annahmen!$B$9)*(Annahmen!$D$9-Annahmen!$C$9)))))</x:f>
        <x:v>1620.3083156269647</x:v>
      </x:c>
      <x:c r="E1153" s="18" t="n">
        <x:f>IF(Annahmen!$B$15="gültig",SUM(B1153:D1153),"")</x:f>
        <x:v>17671.12313770935</x:v>
      </x:c>
      <x:c r="F1153" s="14" t="n">
        <x:f>IF(Annahmen!$B$15="gültig",IF(E1153&gt;Annahmen!$B$12,1,0),"")</x:f>
        <x:v>0</x:v>
      </x:c>
    </x:row>
    <x:row r="1154" ht="23" customHeight="1">
      <x:c r="A1154" s="14" t="n">
        <x:f>Ziehungen!A1154</x:f>
        <x:v>1148</x:v>
      </x:c>
      <x:c r="B1154" s="18" t="n">
        <x:f>IF(Annahmen!$B$15&lt;&gt;"gültig","",IF(Annahmen!$B$7=Annahmen!$D$7,Annahmen!$B$7,IF(Ziehungen!B1154&lt;=(Annahmen!$C$7-Annahmen!$B$7)/(Annahmen!$D$7-Annahmen!$B$7),Annahmen!$B$7+SQRT(Ziehungen!B1154*(Annahmen!$D$7-Annahmen!$B$7)*(Annahmen!$C$7-Annahmen!$B$7)),Annahmen!$D$7-SQRT((1-Ziehungen!B1154)*(Annahmen!$D$7-Annahmen!$B$7)*(Annahmen!$D$7-Annahmen!$C$7)))))</x:f>
        <x:v>9760.309023662161</x:v>
      </x:c>
      <x:c r="C1154" s="18" t="n">
        <x:f>IF(Annahmen!$B$15&lt;&gt;"gültig","",IF(Annahmen!$B$8=Annahmen!$D$8,Annahmen!$B$8,IF(Ziehungen!C1154&lt;=(Annahmen!$C$8-Annahmen!$B$8)/(Annahmen!$D$8-Annahmen!$B$8),Annahmen!$B$8+SQRT(Ziehungen!C1154*(Annahmen!$D$8-Annahmen!$B$8)*(Annahmen!$C$8-Annahmen!$B$8)),Annahmen!$D$8-SQRT((1-Ziehungen!C1154)*(Annahmen!$D$8-Annahmen!$B$8)*(Annahmen!$D$8-Annahmen!$C$8)))))</x:f>
        <x:v>4293.489464302075</x:v>
      </x:c>
      <x:c r="D1154" s="18" t="n">
        <x:f>IF(Annahmen!$B$15&lt;&gt;"gültig","",IF(Annahmen!$B$9=Annahmen!$D$9,Annahmen!$B$9,IF(Ziehungen!D1154&lt;=(Annahmen!$C$9-Annahmen!$B$9)/(Annahmen!$D$9-Annahmen!$B$9),Annahmen!$B$9+SQRT(Ziehungen!D1154*(Annahmen!$D$9-Annahmen!$B$9)*(Annahmen!$C$9-Annahmen!$B$9)),Annahmen!$D$9-SQRT((1-Ziehungen!D1154)*(Annahmen!$D$9-Annahmen!$B$9)*(Annahmen!$D$9-Annahmen!$C$9)))))</x:f>
        <x:v>1679.276786171491</x:v>
      </x:c>
      <x:c r="E1154" s="18" t="n">
        <x:f>IF(Annahmen!$B$15="gültig",SUM(B1154:D1154),"")</x:f>
        <x:v>15733.075274135726</x:v>
      </x:c>
      <x:c r="F1154" s="14" t="n">
        <x:f>IF(Annahmen!$B$15="gültig",IF(E1154&gt;Annahmen!$B$12,1,0),"")</x:f>
        <x:v>0</x:v>
      </x:c>
    </x:row>
    <x:row r="1155" ht="23" customHeight="1">
      <x:c r="A1155" s="14" t="n">
        <x:f>Ziehungen!A1155</x:f>
        <x:v>1149</x:v>
      </x:c>
      <x:c r="B1155" s="18" t="n">
        <x:f>IF(Annahmen!$B$15&lt;&gt;"gültig","",IF(Annahmen!$B$7=Annahmen!$D$7,Annahmen!$B$7,IF(Ziehungen!B1155&lt;=(Annahmen!$C$7-Annahmen!$B$7)/(Annahmen!$D$7-Annahmen!$B$7),Annahmen!$B$7+SQRT(Ziehungen!B1155*(Annahmen!$D$7-Annahmen!$B$7)*(Annahmen!$C$7-Annahmen!$B$7)),Annahmen!$D$7-SQRT((1-Ziehungen!B1155)*(Annahmen!$D$7-Annahmen!$B$7)*(Annahmen!$D$7-Annahmen!$C$7)))))</x:f>
        <x:v>9152.141874014651</x:v>
      </x:c>
      <x:c r="C1155" s="18" t="n">
        <x:f>IF(Annahmen!$B$15&lt;&gt;"gültig","",IF(Annahmen!$B$8=Annahmen!$D$8,Annahmen!$B$8,IF(Ziehungen!C1155&lt;=(Annahmen!$C$8-Annahmen!$B$8)/(Annahmen!$D$8-Annahmen!$B$8),Annahmen!$B$8+SQRT(Ziehungen!C1155*(Annahmen!$D$8-Annahmen!$B$8)*(Annahmen!$C$8-Annahmen!$B$8)),Annahmen!$D$8-SQRT((1-Ziehungen!C1155)*(Annahmen!$D$8-Annahmen!$B$8)*(Annahmen!$D$8-Annahmen!$C$8)))))</x:f>
        <x:v>5650.066578458891</x:v>
      </x:c>
      <x:c r="D1155" s="18" t="n">
        <x:f>IF(Annahmen!$B$15&lt;&gt;"gültig","",IF(Annahmen!$B$9=Annahmen!$D$9,Annahmen!$B$9,IF(Ziehungen!D1155&lt;=(Annahmen!$C$9-Annahmen!$B$9)/(Annahmen!$D$9-Annahmen!$B$9),Annahmen!$B$9+SQRT(Ziehungen!D1155*(Annahmen!$D$9-Annahmen!$B$9)*(Annahmen!$C$9-Annahmen!$B$9)),Annahmen!$D$9-SQRT((1-Ziehungen!D1155)*(Annahmen!$D$9-Annahmen!$B$9)*(Annahmen!$D$9-Annahmen!$C$9)))))</x:f>
        <x:v>2729.225419983946</x:v>
      </x:c>
      <x:c r="E1155" s="18" t="n">
        <x:f>IF(Annahmen!$B$15="gültig",SUM(B1155:D1155),"")</x:f>
        <x:v>17531.433872457488</x:v>
      </x:c>
      <x:c r="F1155" s="14" t="n">
        <x:f>IF(Annahmen!$B$15="gültig",IF(E1155&gt;Annahmen!$B$12,1,0),"")</x:f>
        <x:v>0</x:v>
      </x:c>
    </x:row>
    <x:row r="1156" ht="23" customHeight="1">
      <x:c r="A1156" s="14" t="n">
        <x:f>Ziehungen!A1156</x:f>
        <x:v>1150</x:v>
      </x:c>
      <x:c r="B1156" s="18" t="n">
        <x:f>IF(Annahmen!$B$15&lt;&gt;"gültig","",IF(Annahmen!$B$7=Annahmen!$D$7,Annahmen!$B$7,IF(Ziehungen!B1156&lt;=(Annahmen!$C$7-Annahmen!$B$7)/(Annahmen!$D$7-Annahmen!$B$7),Annahmen!$B$7+SQRT(Ziehungen!B1156*(Annahmen!$D$7-Annahmen!$B$7)*(Annahmen!$C$7-Annahmen!$B$7)),Annahmen!$D$7-SQRT((1-Ziehungen!B1156)*(Annahmen!$D$7-Annahmen!$B$7)*(Annahmen!$D$7-Annahmen!$C$7)))))</x:f>
        <x:v>10590.87088861995</x:v>
      </x:c>
      <x:c r="C1156" s="18" t="n">
        <x:f>IF(Annahmen!$B$15&lt;&gt;"gültig","",IF(Annahmen!$B$8=Annahmen!$D$8,Annahmen!$B$8,IF(Ziehungen!C1156&lt;=(Annahmen!$C$8-Annahmen!$B$8)/(Annahmen!$D$8-Annahmen!$B$8),Annahmen!$B$8+SQRT(Ziehungen!C1156*(Annahmen!$D$8-Annahmen!$B$8)*(Annahmen!$C$8-Annahmen!$B$8)),Annahmen!$D$8-SQRT((1-Ziehungen!C1156)*(Annahmen!$D$8-Annahmen!$B$8)*(Annahmen!$D$8-Annahmen!$C$8)))))</x:f>
        <x:v>4587.435146495594</x:v>
      </x:c>
      <x:c r="D1156" s="18" t="n">
        <x:f>IF(Annahmen!$B$15&lt;&gt;"gültig","",IF(Annahmen!$B$9=Annahmen!$D$9,Annahmen!$B$9,IF(Ziehungen!D1156&lt;=(Annahmen!$C$9-Annahmen!$B$9)/(Annahmen!$D$9-Annahmen!$B$9),Annahmen!$B$9+SQRT(Ziehungen!D1156*(Annahmen!$D$9-Annahmen!$B$9)*(Annahmen!$C$9-Annahmen!$B$9)),Annahmen!$D$9-SQRT((1-Ziehungen!D1156)*(Annahmen!$D$9-Annahmen!$B$9)*(Annahmen!$D$9-Annahmen!$C$9)))))</x:f>
        <x:v>1737.8268069794697</x:v>
      </x:c>
      <x:c r="E1156" s="18" t="n">
        <x:f>IF(Annahmen!$B$15="gültig",SUM(B1156:D1156),"")</x:f>
        <x:v>16916.132842095012</x:v>
      </x:c>
      <x:c r="F1156" s="14" t="n">
        <x:f>IF(Annahmen!$B$15="gültig",IF(E1156&gt;Annahmen!$B$12,1,0),"")</x:f>
        <x:v>0</x:v>
      </x:c>
    </x:row>
    <x:row r="1157" ht="23" customHeight="1">
      <x:c r="A1157" s="14" t="n">
        <x:f>Ziehungen!A1157</x:f>
        <x:v>1151</x:v>
      </x:c>
      <x:c r="B1157" s="18" t="n">
        <x:f>IF(Annahmen!$B$15&lt;&gt;"gültig","",IF(Annahmen!$B$7=Annahmen!$D$7,Annahmen!$B$7,IF(Ziehungen!B1157&lt;=(Annahmen!$C$7-Annahmen!$B$7)/(Annahmen!$D$7-Annahmen!$B$7),Annahmen!$B$7+SQRT(Ziehungen!B1157*(Annahmen!$D$7-Annahmen!$B$7)*(Annahmen!$C$7-Annahmen!$B$7)),Annahmen!$D$7-SQRT((1-Ziehungen!B1157)*(Annahmen!$D$7-Annahmen!$B$7)*(Annahmen!$D$7-Annahmen!$C$7)))))</x:f>
        <x:v>11541.21369594523</x:v>
      </x:c>
      <x:c r="C1157" s="18" t="n">
        <x:f>IF(Annahmen!$B$15&lt;&gt;"gültig","",IF(Annahmen!$B$8=Annahmen!$D$8,Annahmen!$B$8,IF(Ziehungen!C1157&lt;=(Annahmen!$C$8-Annahmen!$B$8)/(Annahmen!$D$8-Annahmen!$B$8),Annahmen!$B$8+SQRT(Ziehungen!C1157*(Annahmen!$D$8-Annahmen!$B$8)*(Annahmen!$C$8-Annahmen!$B$8)),Annahmen!$D$8-SQRT((1-Ziehungen!C1157)*(Annahmen!$D$8-Annahmen!$B$8)*(Annahmen!$D$8-Annahmen!$C$8)))))</x:f>
        <x:v>6890.140213728693</x:v>
      </x:c>
      <x:c r="D1157" s="18" t="n">
        <x:f>IF(Annahmen!$B$15&lt;&gt;"gültig","",IF(Annahmen!$B$9=Annahmen!$D$9,Annahmen!$B$9,IF(Ziehungen!D1157&lt;=(Annahmen!$C$9-Annahmen!$B$9)/(Annahmen!$D$9-Annahmen!$B$9),Annahmen!$B$9+SQRT(Ziehungen!D1157*(Annahmen!$D$9-Annahmen!$B$9)*(Annahmen!$C$9-Annahmen!$B$9)),Annahmen!$D$9-SQRT((1-Ziehungen!D1157)*(Annahmen!$D$9-Annahmen!$B$9)*(Annahmen!$D$9-Annahmen!$C$9)))))</x:f>
        <x:v>2038.8087549149268</x:v>
      </x:c>
      <x:c r="E1157" s="18" t="n">
        <x:f>IF(Annahmen!$B$15="gültig",SUM(B1157:D1157),"")</x:f>
        <x:v>20470.16266458885</x:v>
      </x:c>
      <x:c r="F1157" s="14" t="n">
        <x:f>IF(Annahmen!$B$15="gültig",IF(E1157&gt;Annahmen!$B$12,1,0),"")</x:f>
        <x:v>1</x:v>
      </x:c>
    </x:row>
    <x:row r="1158" ht="23" customHeight="1">
      <x:c r="A1158" s="14" t="n">
        <x:f>Ziehungen!A1158</x:f>
        <x:v>1152</x:v>
      </x:c>
      <x:c r="B1158" s="18" t="n">
        <x:f>IF(Annahmen!$B$15&lt;&gt;"gültig","",IF(Annahmen!$B$7=Annahmen!$D$7,Annahmen!$B$7,IF(Ziehungen!B1158&lt;=(Annahmen!$C$7-Annahmen!$B$7)/(Annahmen!$D$7-Annahmen!$B$7),Annahmen!$B$7+SQRT(Ziehungen!B1158*(Annahmen!$D$7-Annahmen!$B$7)*(Annahmen!$C$7-Annahmen!$B$7)),Annahmen!$D$7-SQRT((1-Ziehungen!B1158)*(Annahmen!$D$7-Annahmen!$B$7)*(Annahmen!$D$7-Annahmen!$C$7)))))</x:f>
        <x:v>10471.543900536759</x:v>
      </x:c>
      <x:c r="C1158" s="18" t="n">
        <x:f>IF(Annahmen!$B$15&lt;&gt;"gültig","",IF(Annahmen!$B$8=Annahmen!$D$8,Annahmen!$B$8,IF(Ziehungen!C1158&lt;=(Annahmen!$C$8-Annahmen!$B$8)/(Annahmen!$D$8-Annahmen!$B$8),Annahmen!$B$8+SQRT(Ziehungen!C1158*(Annahmen!$D$8-Annahmen!$B$8)*(Annahmen!$C$8-Annahmen!$B$8)),Annahmen!$D$8-SQRT((1-Ziehungen!C1158)*(Annahmen!$D$8-Annahmen!$B$8)*(Annahmen!$D$8-Annahmen!$C$8)))))</x:f>
        <x:v>6866.561540774338</x:v>
      </x:c>
      <x:c r="D1158" s="18" t="n">
        <x:f>IF(Annahmen!$B$15&lt;&gt;"gültig","",IF(Annahmen!$B$9=Annahmen!$D$9,Annahmen!$B$9,IF(Ziehungen!D1158&lt;=(Annahmen!$C$9-Annahmen!$B$9)/(Annahmen!$D$9-Annahmen!$B$9),Annahmen!$B$9+SQRT(Ziehungen!D1158*(Annahmen!$D$9-Annahmen!$B$9)*(Annahmen!$C$9-Annahmen!$B$9)),Annahmen!$D$9-SQRT((1-Ziehungen!D1158)*(Annahmen!$D$9-Annahmen!$B$9)*(Annahmen!$D$9-Annahmen!$C$9)))))</x:f>
        <x:v>1824.9856312211075</x:v>
      </x:c>
      <x:c r="E1158" s="18" t="n">
        <x:f>IF(Annahmen!$B$15="gültig",SUM(B1158:D1158),"")</x:f>
        <x:v>19163.091072532206</x:v>
      </x:c>
      <x:c r="F1158" s="14" t="n">
        <x:f>IF(Annahmen!$B$15="gültig",IF(E1158&gt;Annahmen!$B$12,1,0),"")</x:f>
        <x:v>0</x:v>
      </x:c>
    </x:row>
    <x:row r="1159" ht="23" customHeight="1">
      <x:c r="A1159" s="14" t="n">
        <x:f>Ziehungen!A1159</x:f>
        <x:v>1153</x:v>
      </x:c>
      <x:c r="B1159" s="18" t="n">
        <x:f>IF(Annahmen!$B$15&lt;&gt;"gültig","",IF(Annahmen!$B$7=Annahmen!$D$7,Annahmen!$B$7,IF(Ziehungen!B1159&lt;=(Annahmen!$C$7-Annahmen!$B$7)/(Annahmen!$D$7-Annahmen!$B$7),Annahmen!$B$7+SQRT(Ziehungen!B1159*(Annahmen!$D$7-Annahmen!$B$7)*(Annahmen!$C$7-Annahmen!$B$7)),Annahmen!$D$7-SQRT((1-Ziehungen!B1159)*(Annahmen!$D$7-Annahmen!$B$7)*(Annahmen!$D$7-Annahmen!$C$7)))))</x:f>
        <x:v>9348.079985365617</x:v>
      </x:c>
      <x:c r="C1159" s="18" t="n">
        <x:f>IF(Annahmen!$B$15&lt;&gt;"gültig","",IF(Annahmen!$B$8=Annahmen!$D$8,Annahmen!$B$8,IF(Ziehungen!C1159&lt;=(Annahmen!$C$8-Annahmen!$B$8)/(Annahmen!$D$8-Annahmen!$B$8),Annahmen!$B$8+SQRT(Ziehungen!C1159*(Annahmen!$D$8-Annahmen!$B$8)*(Annahmen!$C$8-Annahmen!$B$8)),Annahmen!$D$8-SQRT((1-Ziehungen!C1159)*(Annahmen!$D$8-Annahmen!$B$8)*(Annahmen!$D$8-Annahmen!$C$8)))))</x:f>
        <x:v>5388.622610258491</x:v>
      </x:c>
      <x:c r="D1159" s="18" t="n">
        <x:f>IF(Annahmen!$B$15&lt;&gt;"gültig","",IF(Annahmen!$B$9=Annahmen!$D$9,Annahmen!$B$9,IF(Ziehungen!D1159&lt;=(Annahmen!$C$9-Annahmen!$B$9)/(Annahmen!$D$9-Annahmen!$B$9),Annahmen!$B$9+SQRT(Ziehungen!D1159*(Annahmen!$D$9-Annahmen!$B$9)*(Annahmen!$C$9-Annahmen!$B$9)),Annahmen!$D$9-SQRT((1-Ziehungen!D1159)*(Annahmen!$D$9-Annahmen!$B$9)*(Annahmen!$D$9-Annahmen!$C$9)))))</x:f>
        <x:v>2186.5088246188</x:v>
      </x:c>
      <x:c r="E1159" s="18" t="n">
        <x:f>IF(Annahmen!$B$15="gültig",SUM(B1159:D1159),"")</x:f>
        <x:v>16923.211420242907</x:v>
      </x:c>
      <x:c r="F1159" s="14" t="n">
        <x:f>IF(Annahmen!$B$15="gültig",IF(E1159&gt;Annahmen!$B$12,1,0),"")</x:f>
        <x:v>0</x:v>
      </x:c>
    </x:row>
    <x:row r="1160" ht="23" customHeight="1">
      <x:c r="A1160" s="14" t="n">
        <x:f>Ziehungen!A1160</x:f>
        <x:v>1154</x:v>
      </x:c>
      <x:c r="B1160" s="18" t="n">
        <x:f>IF(Annahmen!$B$15&lt;&gt;"gültig","",IF(Annahmen!$B$7=Annahmen!$D$7,Annahmen!$B$7,IF(Ziehungen!B1160&lt;=(Annahmen!$C$7-Annahmen!$B$7)/(Annahmen!$D$7-Annahmen!$B$7),Annahmen!$B$7+SQRT(Ziehungen!B1160*(Annahmen!$D$7-Annahmen!$B$7)*(Annahmen!$C$7-Annahmen!$B$7)),Annahmen!$D$7-SQRT((1-Ziehungen!B1160)*(Annahmen!$D$7-Annahmen!$B$7)*(Annahmen!$D$7-Annahmen!$C$7)))))</x:f>
        <x:v>11278.03502638705</x:v>
      </x:c>
      <x:c r="C1160" s="18" t="n">
        <x:f>IF(Annahmen!$B$15&lt;&gt;"gültig","",IF(Annahmen!$B$8=Annahmen!$D$8,Annahmen!$B$8,IF(Ziehungen!C1160&lt;=(Annahmen!$C$8-Annahmen!$B$8)/(Annahmen!$D$8-Annahmen!$B$8),Annahmen!$B$8+SQRT(Ziehungen!C1160*(Annahmen!$D$8-Annahmen!$B$8)*(Annahmen!$C$8-Annahmen!$B$8)),Annahmen!$D$8-SQRT((1-Ziehungen!C1160)*(Annahmen!$D$8-Annahmen!$B$8)*(Annahmen!$D$8-Annahmen!$C$8)))))</x:f>
        <x:v>6098.451155969007</x:v>
      </x:c>
      <x:c r="D1160" s="18" t="n">
        <x:f>IF(Annahmen!$B$15&lt;&gt;"gültig","",IF(Annahmen!$B$9=Annahmen!$D$9,Annahmen!$B$9,IF(Ziehungen!D1160&lt;=(Annahmen!$C$9-Annahmen!$B$9)/(Annahmen!$D$9-Annahmen!$B$9),Annahmen!$B$9+SQRT(Ziehungen!D1160*(Annahmen!$D$9-Annahmen!$B$9)*(Annahmen!$C$9-Annahmen!$B$9)),Annahmen!$D$9-SQRT((1-Ziehungen!D1160)*(Annahmen!$D$9-Annahmen!$B$9)*(Annahmen!$D$9-Annahmen!$C$9)))))</x:f>
        <x:v>1866.6354289887738</x:v>
      </x:c>
      <x:c r="E1160" s="18" t="n">
        <x:f>IF(Annahmen!$B$15="gültig",SUM(B1160:D1160),"")</x:f>
        <x:v>19243.12161134483</x:v>
      </x:c>
      <x:c r="F1160" s="14" t="n">
        <x:f>IF(Annahmen!$B$15="gültig",IF(E1160&gt;Annahmen!$B$12,1,0),"")</x:f>
        <x:v>0</x:v>
      </x:c>
    </x:row>
    <x:row r="1161" ht="23" customHeight="1">
      <x:c r="A1161" s="14" t="n">
        <x:f>Ziehungen!A1161</x:f>
        <x:v>1155</x:v>
      </x:c>
      <x:c r="B1161" s="18" t="n">
        <x:f>IF(Annahmen!$B$15&lt;&gt;"gültig","",IF(Annahmen!$B$7=Annahmen!$D$7,Annahmen!$B$7,IF(Ziehungen!B1161&lt;=(Annahmen!$C$7-Annahmen!$B$7)/(Annahmen!$D$7-Annahmen!$B$7),Annahmen!$B$7+SQRT(Ziehungen!B1161*(Annahmen!$D$7-Annahmen!$B$7)*(Annahmen!$C$7-Annahmen!$B$7)),Annahmen!$D$7-SQRT((1-Ziehungen!B1161)*(Annahmen!$D$7-Annahmen!$B$7)*(Annahmen!$D$7-Annahmen!$C$7)))))</x:f>
        <x:v>9944.66300579195</x:v>
      </x:c>
      <x:c r="C1161" s="18" t="n">
        <x:f>IF(Annahmen!$B$15&lt;&gt;"gültig","",IF(Annahmen!$B$8=Annahmen!$D$8,Annahmen!$B$8,IF(Ziehungen!C1161&lt;=(Annahmen!$C$8-Annahmen!$B$8)/(Annahmen!$D$8-Annahmen!$B$8),Annahmen!$B$8+SQRT(Ziehungen!C1161*(Annahmen!$D$8-Annahmen!$B$8)*(Annahmen!$C$8-Annahmen!$B$8)),Annahmen!$D$8-SQRT((1-Ziehungen!C1161)*(Annahmen!$D$8-Annahmen!$B$8)*(Annahmen!$D$8-Annahmen!$C$8)))))</x:f>
        <x:v>6378.344586967419</x:v>
      </x:c>
      <x:c r="D1161" s="18" t="n">
        <x:f>IF(Annahmen!$B$15&lt;&gt;"gültig","",IF(Annahmen!$B$9=Annahmen!$D$9,Annahmen!$B$9,IF(Ziehungen!D1161&lt;=(Annahmen!$C$9-Annahmen!$B$9)/(Annahmen!$D$9-Annahmen!$B$9),Annahmen!$B$9+SQRT(Ziehungen!D1161*(Annahmen!$D$9-Annahmen!$B$9)*(Annahmen!$C$9-Annahmen!$B$9)),Annahmen!$D$9-SQRT((1-Ziehungen!D1161)*(Annahmen!$D$9-Annahmen!$B$9)*(Annahmen!$D$9-Annahmen!$C$9)))))</x:f>
        <x:v>2361.9992696736454</x:v>
      </x:c>
      <x:c r="E1161" s="18" t="n">
        <x:f>IF(Annahmen!$B$15="gültig",SUM(B1161:D1161),"")</x:f>
        <x:v>18685.006862433012</x:v>
      </x:c>
      <x:c r="F1161" s="14" t="n">
        <x:f>IF(Annahmen!$B$15="gültig",IF(E1161&gt;Annahmen!$B$12,1,0),"")</x:f>
        <x:v>0</x:v>
      </x:c>
    </x:row>
    <x:row r="1162" ht="23" customHeight="1">
      <x:c r="A1162" s="14" t="n">
        <x:f>Ziehungen!A1162</x:f>
        <x:v>1156</x:v>
      </x:c>
      <x:c r="B1162" s="18" t="n">
        <x:f>IF(Annahmen!$B$15&lt;&gt;"gültig","",IF(Annahmen!$B$7=Annahmen!$D$7,Annahmen!$B$7,IF(Ziehungen!B1162&lt;=(Annahmen!$C$7-Annahmen!$B$7)/(Annahmen!$D$7-Annahmen!$B$7),Annahmen!$B$7+SQRT(Ziehungen!B1162*(Annahmen!$D$7-Annahmen!$B$7)*(Annahmen!$C$7-Annahmen!$B$7)),Annahmen!$D$7-SQRT((1-Ziehungen!B1162)*(Annahmen!$D$7-Annahmen!$B$7)*(Annahmen!$D$7-Annahmen!$C$7)))))</x:f>
        <x:v>10356.994068400738</x:v>
      </x:c>
      <x:c r="C1162" s="18" t="n">
        <x:f>IF(Annahmen!$B$15&lt;&gt;"gültig","",IF(Annahmen!$B$8=Annahmen!$D$8,Annahmen!$B$8,IF(Ziehungen!C1162&lt;=(Annahmen!$C$8-Annahmen!$B$8)/(Annahmen!$D$8-Annahmen!$B$8),Annahmen!$B$8+SQRT(Ziehungen!C1162*(Annahmen!$D$8-Annahmen!$B$8)*(Annahmen!$C$8-Annahmen!$B$8)),Annahmen!$D$8-SQRT((1-Ziehungen!C1162)*(Annahmen!$D$8-Annahmen!$B$8)*(Annahmen!$D$8-Annahmen!$C$8)))))</x:f>
        <x:v>6220.356943410302</x:v>
      </x:c>
      <x:c r="D1162" s="18" t="n">
        <x:f>IF(Annahmen!$B$15&lt;&gt;"gültig","",IF(Annahmen!$B$9=Annahmen!$D$9,Annahmen!$B$9,IF(Ziehungen!D1162&lt;=(Annahmen!$C$9-Annahmen!$B$9)/(Annahmen!$D$9-Annahmen!$B$9),Annahmen!$B$9+SQRT(Ziehungen!D1162*(Annahmen!$D$9-Annahmen!$B$9)*(Annahmen!$C$9-Annahmen!$B$9)),Annahmen!$D$9-SQRT((1-Ziehungen!D1162)*(Annahmen!$D$9-Annahmen!$B$9)*(Annahmen!$D$9-Annahmen!$C$9)))))</x:f>
        <x:v>2021.5452123540679</x:v>
      </x:c>
      <x:c r="E1162" s="18" t="n">
        <x:f>IF(Annahmen!$B$15="gültig",SUM(B1162:D1162),"")</x:f>
        <x:v>18598.896224165106</x:v>
      </x:c>
      <x:c r="F1162" s="14" t="n">
        <x:f>IF(Annahmen!$B$15="gültig",IF(E1162&gt;Annahmen!$B$12,1,0),"")</x:f>
        <x:v>0</x:v>
      </x:c>
    </x:row>
    <x:row r="1163" ht="23" customHeight="1">
      <x:c r="A1163" s="14" t="n">
        <x:f>Ziehungen!A1163</x:f>
        <x:v>1157</x:v>
      </x:c>
      <x:c r="B1163" s="18" t="n">
        <x:f>IF(Annahmen!$B$15&lt;&gt;"gültig","",IF(Annahmen!$B$7=Annahmen!$D$7,Annahmen!$B$7,IF(Ziehungen!B1163&lt;=(Annahmen!$C$7-Annahmen!$B$7)/(Annahmen!$D$7-Annahmen!$B$7),Annahmen!$B$7+SQRT(Ziehungen!B1163*(Annahmen!$D$7-Annahmen!$B$7)*(Annahmen!$C$7-Annahmen!$B$7)),Annahmen!$D$7-SQRT((1-Ziehungen!B1163)*(Annahmen!$D$7-Annahmen!$B$7)*(Annahmen!$D$7-Annahmen!$C$7)))))</x:f>
        <x:v>10325.036607211203</x:v>
      </x:c>
      <x:c r="C1163" s="18" t="n">
        <x:f>IF(Annahmen!$B$15&lt;&gt;"gültig","",IF(Annahmen!$B$8=Annahmen!$D$8,Annahmen!$B$8,IF(Ziehungen!C1163&lt;=(Annahmen!$C$8-Annahmen!$B$8)/(Annahmen!$D$8-Annahmen!$B$8),Annahmen!$B$8+SQRT(Ziehungen!C1163*(Annahmen!$D$8-Annahmen!$B$8)*(Annahmen!$C$8-Annahmen!$B$8)),Annahmen!$D$8-SQRT((1-Ziehungen!C1163)*(Annahmen!$D$8-Annahmen!$B$8)*(Annahmen!$D$8-Annahmen!$C$8)))))</x:f>
        <x:v>6381.6773611991075</x:v>
      </x:c>
      <x:c r="D1163" s="18" t="n">
        <x:f>IF(Annahmen!$B$15&lt;&gt;"gültig","",IF(Annahmen!$B$9=Annahmen!$D$9,Annahmen!$B$9,IF(Ziehungen!D1163&lt;=(Annahmen!$C$9-Annahmen!$B$9)/(Annahmen!$D$9-Annahmen!$B$9),Annahmen!$B$9+SQRT(Ziehungen!D1163*(Annahmen!$D$9-Annahmen!$B$9)*(Annahmen!$C$9-Annahmen!$B$9)),Annahmen!$D$9-SQRT((1-Ziehungen!D1163)*(Annahmen!$D$9-Annahmen!$B$9)*(Annahmen!$D$9-Annahmen!$C$9)))))</x:f>
        <x:v>2122.6197625865207</x:v>
      </x:c>
      <x:c r="E1163" s="18" t="n">
        <x:f>IF(Annahmen!$B$15="gültig",SUM(B1163:D1163),"")</x:f>
        <x:v>18829.33373099683</x:v>
      </x:c>
      <x:c r="F1163" s="14" t="n">
        <x:f>IF(Annahmen!$B$15="gültig",IF(E1163&gt;Annahmen!$B$12,1,0),"")</x:f>
        <x:v>0</x:v>
      </x:c>
    </x:row>
    <x:row r="1164" ht="23" customHeight="1">
      <x:c r="A1164" s="14" t="n">
        <x:f>Ziehungen!A1164</x:f>
        <x:v>1158</x:v>
      </x:c>
      <x:c r="B1164" s="18" t="n">
        <x:f>IF(Annahmen!$B$15&lt;&gt;"gültig","",IF(Annahmen!$B$7=Annahmen!$D$7,Annahmen!$B$7,IF(Ziehungen!B1164&lt;=(Annahmen!$C$7-Annahmen!$B$7)/(Annahmen!$D$7-Annahmen!$B$7),Annahmen!$B$7+SQRT(Ziehungen!B1164*(Annahmen!$D$7-Annahmen!$B$7)*(Annahmen!$C$7-Annahmen!$B$7)),Annahmen!$D$7-SQRT((1-Ziehungen!B1164)*(Annahmen!$D$7-Annahmen!$B$7)*(Annahmen!$D$7-Annahmen!$C$7)))))</x:f>
        <x:v>10641.686587426902</x:v>
      </x:c>
      <x:c r="C1164" s="18" t="n">
        <x:f>IF(Annahmen!$B$15&lt;&gt;"gültig","",IF(Annahmen!$B$8=Annahmen!$D$8,Annahmen!$B$8,IF(Ziehungen!C1164&lt;=(Annahmen!$C$8-Annahmen!$B$8)/(Annahmen!$D$8-Annahmen!$B$8),Annahmen!$B$8+SQRT(Ziehungen!C1164*(Annahmen!$D$8-Annahmen!$B$8)*(Annahmen!$C$8-Annahmen!$B$8)),Annahmen!$D$8-SQRT((1-Ziehungen!C1164)*(Annahmen!$D$8-Annahmen!$B$8)*(Annahmen!$D$8-Annahmen!$C$8)))))</x:f>
        <x:v>6003.032026227273</x:v>
      </x:c>
      <x:c r="D1164" s="18" t="n">
        <x:f>IF(Annahmen!$B$15&lt;&gt;"gültig","",IF(Annahmen!$B$9=Annahmen!$D$9,Annahmen!$B$9,IF(Ziehungen!D1164&lt;=(Annahmen!$C$9-Annahmen!$B$9)/(Annahmen!$D$9-Annahmen!$B$9),Annahmen!$B$9+SQRT(Ziehungen!D1164*(Annahmen!$D$9-Annahmen!$B$9)*(Annahmen!$C$9-Annahmen!$B$9)),Annahmen!$D$9-SQRT((1-Ziehungen!D1164)*(Annahmen!$D$9-Annahmen!$B$9)*(Annahmen!$D$9-Annahmen!$C$9)))))</x:f>
        <x:v>1457.6700535729083</x:v>
      </x:c>
      <x:c r="E1164" s="18" t="n">
        <x:f>IF(Annahmen!$B$15="gültig",SUM(B1164:D1164),"")</x:f>
        <x:v>18102.388667227082</x:v>
      </x:c>
      <x:c r="F1164" s="14" t="n">
        <x:f>IF(Annahmen!$B$15="gültig",IF(E1164&gt;Annahmen!$B$12,1,0),"")</x:f>
        <x:v>0</x:v>
      </x:c>
    </x:row>
    <x:row r="1165" ht="23" customHeight="1">
      <x:c r="A1165" s="14" t="n">
        <x:f>Ziehungen!A1165</x:f>
        <x:v>1159</x:v>
      </x:c>
      <x:c r="B1165" s="18" t="n">
        <x:f>IF(Annahmen!$B$15&lt;&gt;"gültig","",IF(Annahmen!$B$7=Annahmen!$D$7,Annahmen!$B$7,IF(Ziehungen!B1165&lt;=(Annahmen!$C$7-Annahmen!$B$7)/(Annahmen!$D$7-Annahmen!$B$7),Annahmen!$B$7+SQRT(Ziehungen!B1165*(Annahmen!$D$7-Annahmen!$B$7)*(Annahmen!$C$7-Annahmen!$B$7)),Annahmen!$D$7-SQRT((1-Ziehungen!B1165)*(Annahmen!$D$7-Annahmen!$B$7)*(Annahmen!$D$7-Annahmen!$C$7)))))</x:f>
        <x:v>12625.026458959586</x:v>
      </x:c>
      <x:c r="C1165" s="18" t="n">
        <x:f>IF(Annahmen!$B$15&lt;&gt;"gültig","",IF(Annahmen!$B$8=Annahmen!$D$8,Annahmen!$B$8,IF(Ziehungen!C1165&lt;=(Annahmen!$C$8-Annahmen!$B$8)/(Annahmen!$D$8-Annahmen!$B$8),Annahmen!$B$8+SQRT(Ziehungen!C1165*(Annahmen!$D$8-Annahmen!$B$8)*(Annahmen!$C$8-Annahmen!$B$8)),Annahmen!$D$8-SQRT((1-Ziehungen!C1165)*(Annahmen!$D$8-Annahmen!$B$8)*(Annahmen!$D$8-Annahmen!$C$8)))))</x:f>
        <x:v>6600.4669415604785</x:v>
      </x:c>
      <x:c r="D1165" s="18" t="n">
        <x:f>IF(Annahmen!$B$15&lt;&gt;"gültig","",IF(Annahmen!$B$9=Annahmen!$D$9,Annahmen!$B$9,IF(Ziehungen!D1165&lt;=(Annahmen!$C$9-Annahmen!$B$9)/(Annahmen!$D$9-Annahmen!$B$9),Annahmen!$B$9+SQRT(Ziehungen!D1165*(Annahmen!$D$9-Annahmen!$B$9)*(Annahmen!$C$9-Annahmen!$B$9)),Annahmen!$D$9-SQRT((1-Ziehungen!D1165)*(Annahmen!$D$9-Annahmen!$B$9)*(Annahmen!$D$9-Annahmen!$C$9)))))</x:f>
        <x:v>1072.662394370204</x:v>
      </x:c>
      <x:c r="E1165" s="18" t="n">
        <x:f>IF(Annahmen!$B$15="gültig",SUM(B1165:D1165),"")</x:f>
        <x:v>20298.155794890266</x:v>
      </x:c>
      <x:c r="F1165" s="14" t="n">
        <x:f>IF(Annahmen!$B$15="gültig",IF(E1165&gt;Annahmen!$B$12,1,0),"")</x:f>
        <x:v>1</x:v>
      </x:c>
    </x:row>
    <x:row r="1166" ht="23" customHeight="1">
      <x:c r="A1166" s="14" t="n">
        <x:f>Ziehungen!A1166</x:f>
        <x:v>1160</x:v>
      </x:c>
      <x:c r="B1166" s="18" t="n">
        <x:f>IF(Annahmen!$B$15&lt;&gt;"gültig","",IF(Annahmen!$B$7=Annahmen!$D$7,Annahmen!$B$7,IF(Ziehungen!B1166&lt;=(Annahmen!$C$7-Annahmen!$B$7)/(Annahmen!$D$7-Annahmen!$B$7),Annahmen!$B$7+SQRT(Ziehungen!B1166*(Annahmen!$D$7-Annahmen!$B$7)*(Annahmen!$C$7-Annahmen!$B$7)),Annahmen!$D$7-SQRT((1-Ziehungen!B1166)*(Annahmen!$D$7-Annahmen!$B$7)*(Annahmen!$D$7-Annahmen!$C$7)))))</x:f>
        <x:v>13408.565880280661</x:v>
      </x:c>
      <x:c r="C1166" s="18" t="n">
        <x:f>IF(Annahmen!$B$15&lt;&gt;"gültig","",IF(Annahmen!$B$8=Annahmen!$D$8,Annahmen!$B$8,IF(Ziehungen!C1166&lt;=(Annahmen!$C$8-Annahmen!$B$8)/(Annahmen!$D$8-Annahmen!$B$8),Annahmen!$B$8+SQRT(Ziehungen!C1166*(Annahmen!$D$8-Annahmen!$B$8)*(Annahmen!$C$8-Annahmen!$B$8)),Annahmen!$D$8-SQRT((1-Ziehungen!C1166)*(Annahmen!$D$8-Annahmen!$B$8)*(Annahmen!$D$8-Annahmen!$C$8)))))</x:f>
        <x:v>6145.956759340449</x:v>
      </x:c>
      <x:c r="D1166" s="18" t="n">
        <x:f>IF(Annahmen!$B$15&lt;&gt;"gültig","",IF(Annahmen!$B$9=Annahmen!$D$9,Annahmen!$B$9,IF(Ziehungen!D1166&lt;=(Annahmen!$C$9-Annahmen!$B$9)/(Annahmen!$D$9-Annahmen!$B$9),Annahmen!$B$9+SQRT(Ziehungen!D1166*(Annahmen!$D$9-Annahmen!$B$9)*(Annahmen!$C$9-Annahmen!$B$9)),Annahmen!$D$9-SQRT((1-Ziehungen!D1166)*(Annahmen!$D$9-Annahmen!$B$9)*(Annahmen!$D$9-Annahmen!$C$9)))))</x:f>
        <x:v>1548.3047727044261</x:v>
      </x:c>
      <x:c r="E1166" s="18" t="n">
        <x:f>IF(Annahmen!$B$15="gültig",SUM(B1166:D1166),"")</x:f>
        <x:v>21102.827412325536</x:v>
      </x:c>
      <x:c r="F1166" s="14" t="n">
        <x:f>IF(Annahmen!$B$15="gültig",IF(E1166&gt;Annahmen!$B$12,1,0),"")</x:f>
        <x:v>1</x:v>
      </x:c>
    </x:row>
    <x:row r="1167" ht="23" customHeight="1">
      <x:c r="A1167" s="14" t="n">
        <x:f>Ziehungen!A1167</x:f>
        <x:v>1161</x:v>
      </x:c>
      <x:c r="B1167" s="18" t="n">
        <x:f>IF(Annahmen!$B$15&lt;&gt;"gültig","",IF(Annahmen!$B$7=Annahmen!$D$7,Annahmen!$B$7,IF(Ziehungen!B1167&lt;=(Annahmen!$C$7-Annahmen!$B$7)/(Annahmen!$D$7-Annahmen!$B$7),Annahmen!$B$7+SQRT(Ziehungen!B1167*(Annahmen!$D$7-Annahmen!$B$7)*(Annahmen!$C$7-Annahmen!$B$7)),Annahmen!$D$7-SQRT((1-Ziehungen!B1167)*(Annahmen!$D$7-Annahmen!$B$7)*(Annahmen!$D$7-Annahmen!$C$7)))))</x:f>
        <x:v>10910.760826990208</x:v>
      </x:c>
      <x:c r="C1167" s="18" t="n">
        <x:f>IF(Annahmen!$B$15&lt;&gt;"gültig","",IF(Annahmen!$B$8=Annahmen!$D$8,Annahmen!$B$8,IF(Ziehungen!C1167&lt;=(Annahmen!$C$8-Annahmen!$B$8)/(Annahmen!$D$8-Annahmen!$B$8),Annahmen!$B$8+SQRT(Ziehungen!C1167*(Annahmen!$D$8-Annahmen!$B$8)*(Annahmen!$C$8-Annahmen!$B$8)),Annahmen!$D$8-SQRT((1-Ziehungen!C1167)*(Annahmen!$D$8-Annahmen!$B$8)*(Annahmen!$D$8-Annahmen!$C$8)))))</x:f>
        <x:v>5582.1858535828815</x:v>
      </x:c>
      <x:c r="D1167" s="18" t="n">
        <x:f>IF(Annahmen!$B$15&lt;&gt;"gültig","",IF(Annahmen!$B$9=Annahmen!$D$9,Annahmen!$B$9,IF(Ziehungen!D1167&lt;=(Annahmen!$C$9-Annahmen!$B$9)/(Annahmen!$D$9-Annahmen!$B$9),Annahmen!$B$9+SQRT(Ziehungen!D1167*(Annahmen!$D$9-Annahmen!$B$9)*(Annahmen!$C$9-Annahmen!$B$9)),Annahmen!$D$9-SQRT((1-Ziehungen!D1167)*(Annahmen!$D$9-Annahmen!$B$9)*(Annahmen!$D$9-Annahmen!$C$9)))))</x:f>
        <x:v>1625.6537388383128</x:v>
      </x:c>
      <x:c r="E1167" s="18" t="n">
        <x:f>IF(Annahmen!$B$15="gültig",SUM(B1167:D1167),"")</x:f>
        <x:v>18118.600419411403</x:v>
      </x:c>
      <x:c r="F1167" s="14" t="n">
        <x:f>IF(Annahmen!$B$15="gültig",IF(E1167&gt;Annahmen!$B$12,1,0),"")</x:f>
        <x:v>0</x:v>
      </x:c>
    </x:row>
    <x:row r="1168" ht="23" customHeight="1">
      <x:c r="A1168" s="14" t="n">
        <x:f>Ziehungen!A1168</x:f>
        <x:v>1162</x:v>
      </x:c>
      <x:c r="B1168" s="18" t="n">
        <x:f>IF(Annahmen!$B$15&lt;&gt;"gültig","",IF(Annahmen!$B$7=Annahmen!$D$7,Annahmen!$B$7,IF(Ziehungen!B1168&lt;=(Annahmen!$C$7-Annahmen!$B$7)/(Annahmen!$D$7-Annahmen!$B$7),Annahmen!$B$7+SQRT(Ziehungen!B1168*(Annahmen!$D$7-Annahmen!$B$7)*(Annahmen!$C$7-Annahmen!$B$7)),Annahmen!$D$7-SQRT((1-Ziehungen!B1168)*(Annahmen!$D$7-Annahmen!$B$7)*(Annahmen!$D$7-Annahmen!$C$7)))))</x:f>
        <x:v>12614.3208461605</x:v>
      </x:c>
      <x:c r="C1168" s="18" t="n">
        <x:f>IF(Annahmen!$B$15&lt;&gt;"gültig","",IF(Annahmen!$B$8=Annahmen!$D$8,Annahmen!$B$8,IF(Ziehungen!C1168&lt;=(Annahmen!$C$8-Annahmen!$B$8)/(Annahmen!$D$8-Annahmen!$B$8),Annahmen!$B$8+SQRT(Ziehungen!C1168*(Annahmen!$D$8-Annahmen!$B$8)*(Annahmen!$C$8-Annahmen!$B$8)),Annahmen!$D$8-SQRT((1-Ziehungen!C1168)*(Annahmen!$D$8-Annahmen!$B$8)*(Annahmen!$D$8-Annahmen!$C$8)))))</x:f>
        <x:v>5151.951535707447</x:v>
      </x:c>
      <x:c r="D1168" s="18" t="n">
        <x:f>IF(Annahmen!$B$15&lt;&gt;"gültig","",IF(Annahmen!$B$9=Annahmen!$D$9,Annahmen!$B$9,IF(Ziehungen!D1168&lt;=(Annahmen!$C$9-Annahmen!$B$9)/(Annahmen!$D$9-Annahmen!$B$9),Annahmen!$B$9+SQRT(Ziehungen!D1168*(Annahmen!$D$9-Annahmen!$B$9)*(Annahmen!$C$9-Annahmen!$B$9)),Annahmen!$D$9-SQRT((1-Ziehungen!D1168)*(Annahmen!$D$9-Annahmen!$B$9)*(Annahmen!$D$9-Annahmen!$C$9)))))</x:f>
        <x:v>1384.0951974099983</x:v>
      </x:c>
      <x:c r="E1168" s="18" t="n">
        <x:f>IF(Annahmen!$B$15="gültig",SUM(B1168:D1168),"")</x:f>
        <x:v>19150.367579277947</x:v>
      </x:c>
      <x:c r="F1168" s="14" t="n">
        <x:f>IF(Annahmen!$B$15="gültig",IF(E1168&gt;Annahmen!$B$12,1,0),"")</x:f>
        <x:v>0</x:v>
      </x:c>
    </x:row>
    <x:row r="1169" ht="23" customHeight="1">
      <x:c r="A1169" s="14" t="n">
        <x:f>Ziehungen!A1169</x:f>
        <x:v>1163</x:v>
      </x:c>
      <x:c r="B1169" s="18" t="n">
        <x:f>IF(Annahmen!$B$15&lt;&gt;"gültig","",IF(Annahmen!$B$7=Annahmen!$D$7,Annahmen!$B$7,IF(Ziehungen!B1169&lt;=(Annahmen!$C$7-Annahmen!$B$7)/(Annahmen!$D$7-Annahmen!$B$7),Annahmen!$B$7+SQRT(Ziehungen!B1169*(Annahmen!$D$7-Annahmen!$B$7)*(Annahmen!$C$7-Annahmen!$B$7)),Annahmen!$D$7-SQRT((1-Ziehungen!B1169)*(Annahmen!$D$7-Annahmen!$B$7)*(Annahmen!$D$7-Annahmen!$C$7)))))</x:f>
        <x:v>12613.143325666617</x:v>
      </x:c>
      <x:c r="C1169" s="18" t="n">
        <x:f>IF(Annahmen!$B$15&lt;&gt;"gültig","",IF(Annahmen!$B$8=Annahmen!$D$8,Annahmen!$B$8,IF(Ziehungen!C1169&lt;=(Annahmen!$C$8-Annahmen!$B$8)/(Annahmen!$D$8-Annahmen!$B$8),Annahmen!$B$8+SQRT(Ziehungen!C1169*(Annahmen!$D$8-Annahmen!$B$8)*(Annahmen!$C$8-Annahmen!$B$8)),Annahmen!$D$8-SQRT((1-Ziehungen!C1169)*(Annahmen!$D$8-Annahmen!$B$8)*(Annahmen!$D$8-Annahmen!$C$8)))))</x:f>
        <x:v>7539.569796391368</x:v>
      </x:c>
      <x:c r="D1169" s="18" t="n">
        <x:f>IF(Annahmen!$B$15&lt;&gt;"gültig","",IF(Annahmen!$B$9=Annahmen!$D$9,Annahmen!$B$9,IF(Ziehungen!D1169&lt;=(Annahmen!$C$9-Annahmen!$B$9)/(Annahmen!$D$9-Annahmen!$B$9),Annahmen!$B$9+SQRT(Ziehungen!D1169*(Annahmen!$D$9-Annahmen!$B$9)*(Annahmen!$C$9-Annahmen!$B$9)),Annahmen!$D$9-SQRT((1-Ziehungen!D1169)*(Annahmen!$D$9-Annahmen!$B$9)*(Annahmen!$D$9-Annahmen!$C$9)))))</x:f>
        <x:v>2114.1900064988295</x:v>
      </x:c>
      <x:c r="E1169" s="18" t="n">
        <x:f>IF(Annahmen!$B$15="gültig",SUM(B1169:D1169),"")</x:f>
        <x:v>22266.903128556813</x:v>
      </x:c>
      <x:c r="F1169" s="14" t="n">
        <x:f>IF(Annahmen!$B$15="gültig",IF(E1169&gt;Annahmen!$B$12,1,0),"")</x:f>
        <x:v>1</x:v>
      </x:c>
    </x:row>
    <x:row r="1170" ht="23" customHeight="1">
      <x:c r="A1170" s="14" t="n">
        <x:f>Ziehungen!A1170</x:f>
        <x:v>1164</x:v>
      </x:c>
      <x:c r="B1170" s="18" t="n">
        <x:f>IF(Annahmen!$B$15&lt;&gt;"gültig","",IF(Annahmen!$B$7=Annahmen!$D$7,Annahmen!$B$7,IF(Ziehungen!B1170&lt;=(Annahmen!$C$7-Annahmen!$B$7)/(Annahmen!$D$7-Annahmen!$B$7),Annahmen!$B$7+SQRT(Ziehungen!B1170*(Annahmen!$D$7-Annahmen!$B$7)*(Annahmen!$C$7-Annahmen!$B$7)),Annahmen!$D$7-SQRT((1-Ziehungen!B1170)*(Annahmen!$D$7-Annahmen!$B$7)*(Annahmen!$D$7-Annahmen!$C$7)))))</x:f>
        <x:v>10640.508481177869</x:v>
      </x:c>
      <x:c r="C1170" s="18" t="n">
        <x:f>IF(Annahmen!$B$15&lt;&gt;"gültig","",IF(Annahmen!$B$8=Annahmen!$D$8,Annahmen!$B$8,IF(Ziehungen!C1170&lt;=(Annahmen!$C$8-Annahmen!$B$8)/(Annahmen!$D$8-Annahmen!$B$8),Annahmen!$B$8+SQRT(Ziehungen!C1170*(Annahmen!$D$8-Annahmen!$B$8)*(Annahmen!$C$8-Annahmen!$B$8)),Annahmen!$D$8-SQRT((1-Ziehungen!C1170)*(Annahmen!$D$8-Annahmen!$B$8)*(Annahmen!$D$8-Annahmen!$C$8)))))</x:f>
        <x:v>6677.067960678656</x:v>
      </x:c>
      <x:c r="D1170" s="18" t="n">
        <x:f>IF(Annahmen!$B$15&lt;&gt;"gültig","",IF(Annahmen!$B$9=Annahmen!$D$9,Annahmen!$B$9,IF(Ziehungen!D1170&lt;=(Annahmen!$C$9-Annahmen!$B$9)/(Annahmen!$D$9-Annahmen!$B$9),Annahmen!$B$9+SQRT(Ziehungen!D1170*(Annahmen!$D$9-Annahmen!$B$9)*(Annahmen!$C$9-Annahmen!$B$9)),Annahmen!$D$9-SQRT((1-Ziehungen!D1170)*(Annahmen!$D$9-Annahmen!$B$9)*(Annahmen!$D$9-Annahmen!$C$9)))))</x:f>
        <x:v>1596.737792779008</x:v>
      </x:c>
      <x:c r="E1170" s="18" t="n">
        <x:f>IF(Annahmen!$B$15="gültig",SUM(B1170:D1170),"")</x:f>
        <x:v>18914.31423463553</x:v>
      </x:c>
      <x:c r="F1170" s="14" t="n">
        <x:f>IF(Annahmen!$B$15="gültig",IF(E1170&gt;Annahmen!$B$12,1,0),"")</x:f>
        <x:v>0</x:v>
      </x:c>
    </x:row>
    <x:row r="1171" ht="23" customHeight="1">
      <x:c r="A1171" s="14" t="n">
        <x:f>Ziehungen!A1171</x:f>
        <x:v>1165</x:v>
      </x:c>
      <x:c r="B1171" s="18" t="n">
        <x:f>IF(Annahmen!$B$15&lt;&gt;"gültig","",IF(Annahmen!$B$7=Annahmen!$D$7,Annahmen!$B$7,IF(Ziehungen!B1171&lt;=(Annahmen!$C$7-Annahmen!$B$7)/(Annahmen!$D$7-Annahmen!$B$7),Annahmen!$B$7+SQRT(Ziehungen!B1171*(Annahmen!$D$7-Annahmen!$B$7)*(Annahmen!$C$7-Annahmen!$B$7)),Annahmen!$D$7-SQRT((1-Ziehungen!B1171)*(Annahmen!$D$7-Annahmen!$B$7)*(Annahmen!$D$7-Annahmen!$C$7)))))</x:f>
        <x:v>10267.538348983284</x:v>
      </x:c>
      <x:c r="C1171" s="18" t="n">
        <x:f>IF(Annahmen!$B$15&lt;&gt;"gültig","",IF(Annahmen!$B$8=Annahmen!$D$8,Annahmen!$B$8,IF(Ziehungen!C1171&lt;=(Annahmen!$C$8-Annahmen!$B$8)/(Annahmen!$D$8-Annahmen!$B$8),Annahmen!$B$8+SQRT(Ziehungen!C1171*(Annahmen!$D$8-Annahmen!$B$8)*(Annahmen!$C$8-Annahmen!$B$8)),Annahmen!$D$8-SQRT((1-Ziehungen!C1171)*(Annahmen!$D$8-Annahmen!$B$8)*(Annahmen!$D$8-Annahmen!$C$8)))))</x:f>
        <x:v>7181.9337697714855</x:v>
      </x:c>
      <x:c r="D1171" s="18" t="n">
        <x:f>IF(Annahmen!$B$15&lt;&gt;"gültig","",IF(Annahmen!$B$9=Annahmen!$D$9,Annahmen!$B$9,IF(Ziehungen!D1171&lt;=(Annahmen!$C$9-Annahmen!$B$9)/(Annahmen!$D$9-Annahmen!$B$9),Annahmen!$B$9+SQRT(Ziehungen!D1171*(Annahmen!$D$9-Annahmen!$B$9)*(Annahmen!$C$9-Annahmen!$B$9)),Annahmen!$D$9-SQRT((1-Ziehungen!D1171)*(Annahmen!$D$9-Annahmen!$B$9)*(Annahmen!$D$9-Annahmen!$C$9)))))</x:f>
        <x:v>1549.072197385055</x:v>
      </x:c>
      <x:c r="E1171" s="18" t="n">
        <x:f>IF(Annahmen!$B$15="gültig",SUM(B1171:D1171),"")</x:f>
        <x:v>18998.544316139825</x:v>
      </x:c>
      <x:c r="F1171" s="14" t="n">
        <x:f>IF(Annahmen!$B$15="gültig",IF(E1171&gt;Annahmen!$B$12,1,0),"")</x:f>
        <x:v>0</x:v>
      </x:c>
    </x:row>
    <x:row r="1172" ht="23" customHeight="1">
      <x:c r="A1172" s="14" t="n">
        <x:f>Ziehungen!A1172</x:f>
        <x:v>1166</x:v>
      </x:c>
      <x:c r="B1172" s="18" t="n">
        <x:f>IF(Annahmen!$B$15&lt;&gt;"gültig","",IF(Annahmen!$B$7=Annahmen!$D$7,Annahmen!$B$7,IF(Ziehungen!B1172&lt;=(Annahmen!$C$7-Annahmen!$B$7)/(Annahmen!$D$7-Annahmen!$B$7),Annahmen!$B$7+SQRT(Ziehungen!B1172*(Annahmen!$D$7-Annahmen!$B$7)*(Annahmen!$C$7-Annahmen!$B$7)),Annahmen!$D$7-SQRT((1-Ziehungen!B1172)*(Annahmen!$D$7-Annahmen!$B$7)*(Annahmen!$D$7-Annahmen!$C$7)))))</x:f>
        <x:v>9537.23989787444</x:v>
      </x:c>
      <x:c r="C1172" s="18" t="n">
        <x:f>IF(Annahmen!$B$15&lt;&gt;"gültig","",IF(Annahmen!$B$8=Annahmen!$D$8,Annahmen!$B$8,IF(Ziehungen!C1172&lt;=(Annahmen!$C$8-Annahmen!$B$8)/(Annahmen!$D$8-Annahmen!$B$8),Annahmen!$B$8+SQRT(Ziehungen!C1172*(Annahmen!$D$8-Annahmen!$B$8)*(Annahmen!$C$8-Annahmen!$B$8)),Annahmen!$D$8-SQRT((1-Ziehungen!C1172)*(Annahmen!$D$8-Annahmen!$B$8)*(Annahmen!$D$8-Annahmen!$C$8)))))</x:f>
        <x:v>6782.099437309968</x:v>
      </x:c>
      <x:c r="D1172" s="18" t="n">
        <x:f>IF(Annahmen!$B$15&lt;&gt;"gültig","",IF(Annahmen!$B$9=Annahmen!$D$9,Annahmen!$B$9,IF(Ziehungen!D1172&lt;=(Annahmen!$C$9-Annahmen!$B$9)/(Annahmen!$D$9-Annahmen!$B$9),Annahmen!$B$9+SQRT(Ziehungen!D1172*(Annahmen!$D$9-Annahmen!$B$9)*(Annahmen!$C$9-Annahmen!$B$9)),Annahmen!$D$9-SQRT((1-Ziehungen!D1172)*(Annahmen!$D$9-Annahmen!$B$9)*(Annahmen!$D$9-Annahmen!$C$9)))))</x:f>
        <x:v>1490.0437233424982</x:v>
      </x:c>
      <x:c r="E1172" s="18" t="n">
        <x:f>IF(Annahmen!$B$15="gültig",SUM(B1172:D1172),"")</x:f>
        <x:v>17809.38305852691</x:v>
      </x:c>
      <x:c r="F1172" s="14" t="n">
        <x:f>IF(Annahmen!$B$15="gültig",IF(E1172&gt;Annahmen!$B$12,1,0),"")</x:f>
        <x:v>0</x:v>
      </x:c>
    </x:row>
    <x:row r="1173" ht="23" customHeight="1">
      <x:c r="A1173" s="14" t="n">
        <x:f>Ziehungen!A1173</x:f>
        <x:v>1167</x:v>
      </x:c>
      <x:c r="B1173" s="18" t="n">
        <x:f>IF(Annahmen!$B$15&lt;&gt;"gültig","",IF(Annahmen!$B$7=Annahmen!$D$7,Annahmen!$B$7,IF(Ziehungen!B1173&lt;=(Annahmen!$C$7-Annahmen!$B$7)/(Annahmen!$D$7-Annahmen!$B$7),Annahmen!$B$7+SQRT(Ziehungen!B1173*(Annahmen!$D$7-Annahmen!$B$7)*(Annahmen!$C$7-Annahmen!$B$7)),Annahmen!$D$7-SQRT((1-Ziehungen!B1173)*(Annahmen!$D$7-Annahmen!$B$7)*(Annahmen!$D$7-Annahmen!$C$7)))))</x:f>
        <x:v>12665.245461740227</x:v>
      </x:c>
      <x:c r="C1173" s="18" t="n">
        <x:f>IF(Annahmen!$B$15&lt;&gt;"gültig","",IF(Annahmen!$B$8=Annahmen!$D$8,Annahmen!$B$8,IF(Ziehungen!C1173&lt;=(Annahmen!$C$8-Annahmen!$B$8)/(Annahmen!$D$8-Annahmen!$B$8),Annahmen!$B$8+SQRT(Ziehungen!C1173*(Annahmen!$D$8-Annahmen!$B$8)*(Annahmen!$C$8-Annahmen!$B$8)),Annahmen!$D$8-SQRT((1-Ziehungen!C1173)*(Annahmen!$D$8-Annahmen!$B$8)*(Annahmen!$D$8-Annahmen!$C$8)))))</x:f>
        <x:v>8487.731268078816</x:v>
      </x:c>
      <x:c r="D1173" s="18" t="n">
        <x:f>IF(Annahmen!$B$15&lt;&gt;"gültig","",IF(Annahmen!$B$9=Annahmen!$D$9,Annahmen!$B$9,IF(Ziehungen!D1173&lt;=(Annahmen!$C$9-Annahmen!$B$9)/(Annahmen!$D$9-Annahmen!$B$9),Annahmen!$B$9+SQRT(Ziehungen!D1173*(Annahmen!$D$9-Annahmen!$B$9)*(Annahmen!$C$9-Annahmen!$B$9)),Annahmen!$D$9-SQRT((1-Ziehungen!D1173)*(Annahmen!$D$9-Annahmen!$B$9)*(Annahmen!$D$9-Annahmen!$C$9)))))</x:f>
        <x:v>1871.2104620822986</x:v>
      </x:c>
      <x:c r="E1173" s="18" t="n">
        <x:f>IF(Annahmen!$B$15="gültig",SUM(B1173:D1173),"")</x:f>
        <x:v>23024.18719190134</x:v>
      </x:c>
      <x:c r="F1173" s="14" t="n">
        <x:f>IF(Annahmen!$B$15="gültig",IF(E1173&gt;Annahmen!$B$12,1,0),"")</x:f>
        <x:v>1</x:v>
      </x:c>
    </x:row>
    <x:row r="1174" ht="23" customHeight="1">
      <x:c r="A1174" s="14" t="n">
        <x:f>Ziehungen!A1174</x:f>
        <x:v>1168</x:v>
      </x:c>
      <x:c r="B1174" s="18" t="n">
        <x:f>IF(Annahmen!$B$15&lt;&gt;"gültig","",IF(Annahmen!$B$7=Annahmen!$D$7,Annahmen!$B$7,IF(Ziehungen!B1174&lt;=(Annahmen!$C$7-Annahmen!$B$7)/(Annahmen!$D$7-Annahmen!$B$7),Annahmen!$B$7+SQRT(Ziehungen!B1174*(Annahmen!$D$7-Annahmen!$B$7)*(Annahmen!$C$7-Annahmen!$B$7)),Annahmen!$D$7-SQRT((1-Ziehungen!B1174)*(Annahmen!$D$7-Annahmen!$B$7)*(Annahmen!$D$7-Annahmen!$C$7)))))</x:f>
        <x:v>9502.666533541222</x:v>
      </x:c>
      <x:c r="C1174" s="18" t="n">
        <x:f>IF(Annahmen!$B$15&lt;&gt;"gültig","",IF(Annahmen!$B$8=Annahmen!$D$8,Annahmen!$B$8,IF(Ziehungen!C1174&lt;=(Annahmen!$C$8-Annahmen!$B$8)/(Annahmen!$D$8-Annahmen!$B$8),Annahmen!$B$8+SQRT(Ziehungen!C1174*(Annahmen!$D$8-Annahmen!$B$8)*(Annahmen!$C$8-Annahmen!$B$8)),Annahmen!$D$8-SQRT((1-Ziehungen!C1174)*(Annahmen!$D$8-Annahmen!$B$8)*(Annahmen!$D$8-Annahmen!$C$8)))))</x:f>
        <x:v>7980.787019798304</x:v>
      </x:c>
      <x:c r="D1174" s="18" t="n">
        <x:f>IF(Annahmen!$B$15&lt;&gt;"gültig","",IF(Annahmen!$B$9=Annahmen!$D$9,Annahmen!$B$9,IF(Ziehungen!D1174&lt;=(Annahmen!$C$9-Annahmen!$B$9)/(Annahmen!$D$9-Annahmen!$B$9),Annahmen!$B$9+SQRT(Ziehungen!D1174*(Annahmen!$D$9-Annahmen!$B$9)*(Annahmen!$C$9-Annahmen!$B$9)),Annahmen!$D$9-SQRT((1-Ziehungen!D1174)*(Annahmen!$D$9-Annahmen!$B$9)*(Annahmen!$D$9-Annahmen!$C$9)))))</x:f>
        <x:v>1538.2258527805673</x:v>
      </x:c>
      <x:c r="E1174" s="18" t="n">
        <x:f>IF(Annahmen!$B$15="gültig",SUM(B1174:D1174),"")</x:f>
        <x:v>19021.679406120093</x:v>
      </x:c>
      <x:c r="F1174" s="14" t="n">
        <x:f>IF(Annahmen!$B$15="gültig",IF(E1174&gt;Annahmen!$B$12,1,0),"")</x:f>
        <x:v>0</x:v>
      </x:c>
    </x:row>
    <x:row r="1175" ht="23" customHeight="1">
      <x:c r="A1175" s="14" t="n">
        <x:f>Ziehungen!A1175</x:f>
        <x:v>1169</x:v>
      </x:c>
      <x:c r="B1175" s="18" t="n">
        <x:f>IF(Annahmen!$B$15&lt;&gt;"gültig","",IF(Annahmen!$B$7=Annahmen!$D$7,Annahmen!$B$7,IF(Ziehungen!B1175&lt;=(Annahmen!$C$7-Annahmen!$B$7)/(Annahmen!$D$7-Annahmen!$B$7),Annahmen!$B$7+SQRT(Ziehungen!B1175*(Annahmen!$D$7-Annahmen!$B$7)*(Annahmen!$C$7-Annahmen!$B$7)),Annahmen!$D$7-SQRT((1-Ziehungen!B1175)*(Annahmen!$D$7-Annahmen!$B$7)*(Annahmen!$D$7-Annahmen!$C$7)))))</x:f>
        <x:v>12185.240802412934</x:v>
      </x:c>
      <x:c r="C1175" s="18" t="n">
        <x:f>IF(Annahmen!$B$15&lt;&gt;"gültig","",IF(Annahmen!$B$8=Annahmen!$D$8,Annahmen!$B$8,IF(Ziehungen!C1175&lt;=(Annahmen!$C$8-Annahmen!$B$8)/(Annahmen!$D$8-Annahmen!$B$8),Annahmen!$B$8+SQRT(Ziehungen!C1175*(Annahmen!$D$8-Annahmen!$B$8)*(Annahmen!$C$8-Annahmen!$B$8)),Annahmen!$D$8-SQRT((1-Ziehungen!C1175)*(Annahmen!$D$8-Annahmen!$B$8)*(Annahmen!$D$8-Annahmen!$C$8)))))</x:f>
        <x:v>7819.088377739661</x:v>
      </x:c>
      <x:c r="D1175" s="18" t="n">
        <x:f>IF(Annahmen!$B$15&lt;&gt;"gültig","",IF(Annahmen!$B$9=Annahmen!$D$9,Annahmen!$B$9,IF(Ziehungen!D1175&lt;=(Annahmen!$C$9-Annahmen!$B$9)/(Annahmen!$D$9-Annahmen!$B$9),Annahmen!$B$9+SQRT(Ziehungen!D1175*(Annahmen!$D$9-Annahmen!$B$9)*(Annahmen!$C$9-Annahmen!$B$9)),Annahmen!$D$9-SQRT((1-Ziehungen!D1175)*(Annahmen!$D$9-Annahmen!$B$9)*(Annahmen!$D$9-Annahmen!$C$9)))))</x:f>
        <x:v>1297.458376853088</x:v>
      </x:c>
      <x:c r="E1175" s="18" t="n">
        <x:f>IF(Annahmen!$B$15="gültig",SUM(B1175:D1175),"")</x:f>
        <x:v>21301.787557005682</x:v>
      </x:c>
      <x:c r="F1175" s="14" t="n">
        <x:f>IF(Annahmen!$B$15="gültig",IF(E1175&gt;Annahmen!$B$12,1,0),"")</x:f>
        <x:v>1</x:v>
      </x:c>
    </x:row>
    <x:row r="1176" ht="23" customHeight="1">
      <x:c r="A1176" s="14" t="n">
        <x:f>Ziehungen!A1176</x:f>
        <x:v>1170</x:v>
      </x:c>
      <x:c r="B1176" s="18" t="n">
        <x:f>IF(Annahmen!$B$15&lt;&gt;"gültig","",IF(Annahmen!$B$7=Annahmen!$D$7,Annahmen!$B$7,IF(Ziehungen!B1176&lt;=(Annahmen!$C$7-Annahmen!$B$7)/(Annahmen!$D$7-Annahmen!$B$7),Annahmen!$B$7+SQRT(Ziehungen!B1176*(Annahmen!$D$7-Annahmen!$B$7)*(Annahmen!$C$7-Annahmen!$B$7)),Annahmen!$D$7-SQRT((1-Ziehungen!B1176)*(Annahmen!$D$7-Annahmen!$B$7)*(Annahmen!$D$7-Annahmen!$C$7)))))</x:f>
        <x:v>9173.300156059033</x:v>
      </x:c>
      <x:c r="C1176" s="18" t="n">
        <x:f>IF(Annahmen!$B$15&lt;&gt;"gültig","",IF(Annahmen!$B$8=Annahmen!$D$8,Annahmen!$B$8,IF(Ziehungen!C1176&lt;=(Annahmen!$C$8-Annahmen!$B$8)/(Annahmen!$D$8-Annahmen!$B$8),Annahmen!$B$8+SQRT(Ziehungen!C1176*(Annahmen!$D$8-Annahmen!$B$8)*(Annahmen!$C$8-Annahmen!$B$8)),Annahmen!$D$8-SQRT((1-Ziehungen!C1176)*(Annahmen!$D$8-Annahmen!$B$8)*(Annahmen!$D$8-Annahmen!$C$8)))))</x:f>
        <x:v>6903.879853042964</x:v>
      </x:c>
      <x:c r="D1176" s="18" t="n">
        <x:f>IF(Annahmen!$B$15&lt;&gt;"gültig","",IF(Annahmen!$B$9=Annahmen!$D$9,Annahmen!$B$9,IF(Ziehungen!D1176&lt;=(Annahmen!$C$9-Annahmen!$B$9)/(Annahmen!$D$9-Annahmen!$B$9),Annahmen!$B$9+SQRT(Ziehungen!D1176*(Annahmen!$D$9-Annahmen!$B$9)*(Annahmen!$C$9-Annahmen!$B$9)),Annahmen!$D$9-SQRT((1-Ziehungen!D1176)*(Annahmen!$D$9-Annahmen!$B$9)*(Annahmen!$D$9-Annahmen!$C$9)))))</x:f>
        <x:v>1386.7192570906984</x:v>
      </x:c>
      <x:c r="E1176" s="18" t="n">
        <x:f>IF(Annahmen!$B$15="gültig",SUM(B1176:D1176),"")</x:f>
        <x:v>17463.899266192697</x:v>
      </x:c>
      <x:c r="F1176" s="14" t="n">
        <x:f>IF(Annahmen!$B$15="gültig",IF(E1176&gt;Annahmen!$B$12,1,0),"")</x:f>
        <x:v>0</x:v>
      </x:c>
    </x:row>
    <x:row r="1177" ht="23" customHeight="1">
      <x:c r="A1177" s="14" t="n">
        <x:f>Ziehungen!A1177</x:f>
        <x:v>1171</x:v>
      </x:c>
      <x:c r="B1177" s="18" t="n">
        <x:f>IF(Annahmen!$B$15&lt;&gt;"gültig","",IF(Annahmen!$B$7=Annahmen!$D$7,Annahmen!$B$7,IF(Ziehungen!B1177&lt;=(Annahmen!$C$7-Annahmen!$B$7)/(Annahmen!$D$7-Annahmen!$B$7),Annahmen!$B$7+SQRT(Ziehungen!B1177*(Annahmen!$D$7-Annahmen!$B$7)*(Annahmen!$C$7-Annahmen!$B$7)),Annahmen!$D$7-SQRT((1-Ziehungen!B1177)*(Annahmen!$D$7-Annahmen!$B$7)*(Annahmen!$D$7-Annahmen!$C$7)))))</x:f>
        <x:v>10048.517516927652</x:v>
      </x:c>
      <x:c r="C1177" s="18" t="n">
        <x:f>IF(Annahmen!$B$15&lt;&gt;"gültig","",IF(Annahmen!$B$8=Annahmen!$D$8,Annahmen!$B$8,IF(Ziehungen!C1177&lt;=(Annahmen!$C$8-Annahmen!$B$8)/(Annahmen!$D$8-Annahmen!$B$8),Annahmen!$B$8+SQRT(Ziehungen!C1177*(Annahmen!$D$8-Annahmen!$B$8)*(Annahmen!$C$8-Annahmen!$B$8)),Annahmen!$D$8-SQRT((1-Ziehungen!C1177)*(Annahmen!$D$8-Annahmen!$B$8)*(Annahmen!$D$8-Annahmen!$C$8)))))</x:f>
        <x:v>6231.235579268101</x:v>
      </x:c>
      <x:c r="D1177" s="18" t="n">
        <x:f>IF(Annahmen!$B$15&lt;&gt;"gültig","",IF(Annahmen!$B$9=Annahmen!$D$9,Annahmen!$B$9,IF(Ziehungen!D1177&lt;=(Annahmen!$C$9-Annahmen!$B$9)/(Annahmen!$D$9-Annahmen!$B$9),Annahmen!$B$9+SQRT(Ziehungen!D1177*(Annahmen!$D$9-Annahmen!$B$9)*(Annahmen!$C$9-Annahmen!$B$9)),Annahmen!$D$9-SQRT((1-Ziehungen!D1177)*(Annahmen!$D$9-Annahmen!$B$9)*(Annahmen!$D$9-Annahmen!$C$9)))))</x:f>
        <x:v>2172.9276359511528</x:v>
      </x:c>
      <x:c r="E1177" s="18" t="n">
        <x:f>IF(Annahmen!$B$15="gültig",SUM(B1177:D1177),"")</x:f>
        <x:v>18452.680732146906</x:v>
      </x:c>
      <x:c r="F1177" s="14" t="n">
        <x:f>IF(Annahmen!$B$15="gültig",IF(E1177&gt;Annahmen!$B$12,1,0),"")</x:f>
        <x:v>0</x:v>
      </x:c>
    </x:row>
    <x:row r="1178" ht="23" customHeight="1">
      <x:c r="A1178" s="14" t="n">
        <x:f>Ziehungen!A1178</x:f>
        <x:v>1172</x:v>
      </x:c>
      <x:c r="B1178" s="18" t="n">
        <x:f>IF(Annahmen!$B$15&lt;&gt;"gültig","",IF(Annahmen!$B$7=Annahmen!$D$7,Annahmen!$B$7,IF(Ziehungen!B1178&lt;=(Annahmen!$C$7-Annahmen!$B$7)/(Annahmen!$D$7-Annahmen!$B$7),Annahmen!$B$7+SQRT(Ziehungen!B1178*(Annahmen!$D$7-Annahmen!$B$7)*(Annahmen!$C$7-Annahmen!$B$7)),Annahmen!$D$7-SQRT((1-Ziehungen!B1178)*(Annahmen!$D$7-Annahmen!$B$7)*(Annahmen!$D$7-Annahmen!$C$7)))))</x:f>
        <x:v>11333.710099275218</x:v>
      </x:c>
      <x:c r="C1178" s="18" t="n">
        <x:f>IF(Annahmen!$B$15&lt;&gt;"gültig","",IF(Annahmen!$B$8=Annahmen!$D$8,Annahmen!$B$8,IF(Ziehungen!C1178&lt;=(Annahmen!$C$8-Annahmen!$B$8)/(Annahmen!$D$8-Annahmen!$B$8),Annahmen!$B$8+SQRT(Ziehungen!C1178*(Annahmen!$D$8-Annahmen!$B$8)*(Annahmen!$C$8-Annahmen!$B$8)),Annahmen!$D$8-SQRT((1-Ziehungen!C1178)*(Annahmen!$D$8-Annahmen!$B$8)*(Annahmen!$D$8-Annahmen!$C$8)))))</x:f>
        <x:v>7407.207507655889</x:v>
      </x:c>
      <x:c r="D1178" s="18" t="n">
        <x:f>IF(Annahmen!$B$15&lt;&gt;"gültig","",IF(Annahmen!$B$9=Annahmen!$D$9,Annahmen!$B$9,IF(Ziehungen!D1178&lt;=(Annahmen!$C$9-Annahmen!$B$9)/(Annahmen!$D$9-Annahmen!$B$9),Annahmen!$B$9+SQRT(Ziehungen!D1178*(Annahmen!$D$9-Annahmen!$B$9)*(Annahmen!$C$9-Annahmen!$B$9)),Annahmen!$D$9-SQRT((1-Ziehungen!D1178)*(Annahmen!$D$9-Annahmen!$B$9)*(Annahmen!$D$9-Annahmen!$C$9)))))</x:f>
        <x:v>2767.1319224323297</x:v>
      </x:c>
      <x:c r="E1178" s="18" t="n">
        <x:f>IF(Annahmen!$B$15="gültig",SUM(B1178:D1178),"")</x:f>
        <x:v>21508.049529363438</x:v>
      </x:c>
      <x:c r="F1178" s="14" t="n">
        <x:f>IF(Annahmen!$B$15="gültig",IF(E1178&gt;Annahmen!$B$12,1,0),"")</x:f>
        <x:v>1</x:v>
      </x:c>
    </x:row>
    <x:row r="1179" ht="23" customHeight="1">
      <x:c r="A1179" s="14" t="n">
        <x:f>Ziehungen!A1179</x:f>
        <x:v>1173</x:v>
      </x:c>
      <x:c r="B1179" s="18" t="n">
        <x:f>IF(Annahmen!$B$15&lt;&gt;"gültig","",IF(Annahmen!$B$7=Annahmen!$D$7,Annahmen!$B$7,IF(Ziehungen!B1179&lt;=(Annahmen!$C$7-Annahmen!$B$7)/(Annahmen!$D$7-Annahmen!$B$7),Annahmen!$B$7+SQRT(Ziehungen!B1179*(Annahmen!$D$7-Annahmen!$B$7)*(Annahmen!$C$7-Annahmen!$B$7)),Annahmen!$D$7-SQRT((1-Ziehungen!B1179)*(Annahmen!$D$7-Annahmen!$B$7)*(Annahmen!$D$7-Annahmen!$C$7)))))</x:f>
        <x:v>9285.390058840014</x:v>
      </x:c>
      <x:c r="C1179" s="18" t="n">
        <x:f>IF(Annahmen!$B$15&lt;&gt;"gültig","",IF(Annahmen!$B$8=Annahmen!$D$8,Annahmen!$B$8,IF(Ziehungen!C1179&lt;=(Annahmen!$C$8-Annahmen!$B$8)/(Annahmen!$D$8-Annahmen!$B$8),Annahmen!$B$8+SQRT(Ziehungen!C1179*(Annahmen!$D$8-Annahmen!$B$8)*(Annahmen!$C$8-Annahmen!$B$8)),Annahmen!$D$8-SQRT((1-Ziehungen!C1179)*(Annahmen!$D$8-Annahmen!$B$8)*(Annahmen!$D$8-Annahmen!$C$8)))))</x:f>
        <x:v>5194.478972382105</x:v>
      </x:c>
      <x:c r="D1179" s="18" t="n">
        <x:f>IF(Annahmen!$B$15&lt;&gt;"gültig","",IF(Annahmen!$B$9=Annahmen!$D$9,Annahmen!$B$9,IF(Ziehungen!D1179&lt;=(Annahmen!$C$9-Annahmen!$B$9)/(Annahmen!$D$9-Annahmen!$B$9),Annahmen!$B$9+SQRT(Ziehungen!D1179*(Annahmen!$D$9-Annahmen!$B$9)*(Annahmen!$C$9-Annahmen!$B$9)),Annahmen!$D$9-SQRT((1-Ziehungen!D1179)*(Annahmen!$D$9-Annahmen!$B$9)*(Annahmen!$D$9-Annahmen!$C$9)))))</x:f>
        <x:v>1885.7255063168868</x:v>
      </x:c>
      <x:c r="E1179" s="18" t="n">
        <x:f>IF(Annahmen!$B$15="gültig",SUM(B1179:D1179),"")</x:f>
        <x:v>16365.594537539006</x:v>
      </x:c>
      <x:c r="F1179" s="14" t="n">
        <x:f>IF(Annahmen!$B$15="gültig",IF(E1179&gt;Annahmen!$B$12,1,0),"")</x:f>
        <x:v>0</x:v>
      </x:c>
    </x:row>
    <x:row r="1180" ht="23" customHeight="1">
      <x:c r="A1180" s="14" t="n">
        <x:f>Ziehungen!A1180</x:f>
        <x:v>1174</x:v>
      </x:c>
      <x:c r="B1180" s="18" t="n">
        <x:f>IF(Annahmen!$B$15&lt;&gt;"gültig","",IF(Annahmen!$B$7=Annahmen!$D$7,Annahmen!$B$7,IF(Ziehungen!B1180&lt;=(Annahmen!$C$7-Annahmen!$B$7)/(Annahmen!$D$7-Annahmen!$B$7),Annahmen!$B$7+SQRT(Ziehungen!B1180*(Annahmen!$D$7-Annahmen!$B$7)*(Annahmen!$C$7-Annahmen!$B$7)),Annahmen!$D$7-SQRT((1-Ziehungen!B1180)*(Annahmen!$D$7-Annahmen!$B$7)*(Annahmen!$D$7-Annahmen!$C$7)))))</x:f>
        <x:v>11363.504628530703</x:v>
      </x:c>
      <x:c r="C1180" s="18" t="n">
        <x:f>IF(Annahmen!$B$15&lt;&gt;"gültig","",IF(Annahmen!$B$8=Annahmen!$D$8,Annahmen!$B$8,IF(Ziehungen!C1180&lt;=(Annahmen!$C$8-Annahmen!$B$8)/(Annahmen!$D$8-Annahmen!$B$8),Annahmen!$B$8+SQRT(Ziehungen!C1180*(Annahmen!$D$8-Annahmen!$B$8)*(Annahmen!$C$8-Annahmen!$B$8)),Annahmen!$D$8-SQRT((1-Ziehungen!C1180)*(Annahmen!$D$8-Annahmen!$B$8)*(Annahmen!$D$8-Annahmen!$C$8)))))</x:f>
        <x:v>4954.49872386908</x:v>
      </x:c>
      <x:c r="D1180" s="18" t="n">
        <x:f>IF(Annahmen!$B$15&lt;&gt;"gültig","",IF(Annahmen!$B$9=Annahmen!$D$9,Annahmen!$B$9,IF(Ziehungen!D1180&lt;=(Annahmen!$C$9-Annahmen!$B$9)/(Annahmen!$D$9-Annahmen!$B$9),Annahmen!$B$9+SQRT(Ziehungen!D1180*(Annahmen!$D$9-Annahmen!$B$9)*(Annahmen!$C$9-Annahmen!$B$9)),Annahmen!$D$9-SQRT((1-Ziehungen!D1180)*(Annahmen!$D$9-Annahmen!$B$9)*(Annahmen!$D$9-Annahmen!$C$9)))))</x:f>
        <x:v>1841.873512373161</x:v>
      </x:c>
      <x:c r="E1180" s="18" t="n">
        <x:f>IF(Annahmen!$B$15="gültig",SUM(B1180:D1180),"")</x:f>
        <x:v>18159.876864772945</x:v>
      </x:c>
      <x:c r="F1180" s="14" t="n">
        <x:f>IF(Annahmen!$B$15="gültig",IF(E1180&gt;Annahmen!$B$12,1,0),"")</x:f>
        <x:v>0</x:v>
      </x:c>
    </x:row>
    <x:row r="1181" ht="23" customHeight="1">
      <x:c r="A1181" s="14" t="n">
        <x:f>Ziehungen!A1181</x:f>
        <x:v>1175</x:v>
      </x:c>
      <x:c r="B1181" s="18" t="n">
        <x:f>IF(Annahmen!$B$15&lt;&gt;"gültig","",IF(Annahmen!$B$7=Annahmen!$D$7,Annahmen!$B$7,IF(Ziehungen!B1181&lt;=(Annahmen!$C$7-Annahmen!$B$7)/(Annahmen!$D$7-Annahmen!$B$7),Annahmen!$B$7+SQRT(Ziehungen!B1181*(Annahmen!$D$7-Annahmen!$B$7)*(Annahmen!$C$7-Annahmen!$B$7)),Annahmen!$D$7-SQRT((1-Ziehungen!B1181)*(Annahmen!$D$7-Annahmen!$B$7)*(Annahmen!$D$7-Annahmen!$C$7)))))</x:f>
        <x:v>9263.696579455845</x:v>
      </x:c>
      <x:c r="C1181" s="18" t="n">
        <x:f>IF(Annahmen!$B$15&lt;&gt;"gültig","",IF(Annahmen!$B$8=Annahmen!$D$8,Annahmen!$B$8,IF(Ziehungen!C1181&lt;=(Annahmen!$C$8-Annahmen!$B$8)/(Annahmen!$D$8-Annahmen!$B$8),Annahmen!$B$8+SQRT(Ziehungen!C1181*(Annahmen!$D$8-Annahmen!$B$8)*(Annahmen!$C$8-Annahmen!$B$8)),Annahmen!$D$8-SQRT((1-Ziehungen!C1181)*(Annahmen!$D$8-Annahmen!$B$8)*(Annahmen!$D$8-Annahmen!$C$8)))))</x:f>
        <x:v>5869.3070023105465</x:v>
      </x:c>
      <x:c r="D1181" s="18" t="n">
        <x:f>IF(Annahmen!$B$15&lt;&gt;"gültig","",IF(Annahmen!$B$9=Annahmen!$D$9,Annahmen!$B$9,IF(Ziehungen!D1181&lt;=(Annahmen!$C$9-Annahmen!$B$9)/(Annahmen!$D$9-Annahmen!$B$9),Annahmen!$B$9+SQRT(Ziehungen!D1181*(Annahmen!$D$9-Annahmen!$B$9)*(Annahmen!$C$9-Annahmen!$B$9)),Annahmen!$D$9-SQRT((1-Ziehungen!D1181)*(Annahmen!$D$9-Annahmen!$B$9)*(Annahmen!$D$9-Annahmen!$C$9)))))</x:f>
        <x:v>1113.4190168696896</x:v>
      </x:c>
      <x:c r="E1181" s="18" t="n">
        <x:f>IF(Annahmen!$B$15="gültig",SUM(B1181:D1181),"")</x:f>
        <x:v>16246.422598636082</x:v>
      </x:c>
      <x:c r="F1181" s="14" t="n">
        <x:f>IF(Annahmen!$B$15="gültig",IF(E1181&gt;Annahmen!$B$12,1,0),"")</x:f>
        <x:v>0</x:v>
      </x:c>
    </x:row>
    <x:row r="1182" ht="23" customHeight="1">
      <x:c r="A1182" s="14" t="n">
        <x:f>Ziehungen!A1182</x:f>
        <x:v>1176</x:v>
      </x:c>
      <x:c r="B1182" s="18" t="n">
        <x:f>IF(Annahmen!$B$15&lt;&gt;"gültig","",IF(Annahmen!$B$7=Annahmen!$D$7,Annahmen!$B$7,IF(Ziehungen!B1182&lt;=(Annahmen!$C$7-Annahmen!$B$7)/(Annahmen!$D$7-Annahmen!$B$7),Annahmen!$B$7+SQRT(Ziehungen!B1182*(Annahmen!$D$7-Annahmen!$B$7)*(Annahmen!$C$7-Annahmen!$B$7)),Annahmen!$D$7-SQRT((1-Ziehungen!B1182)*(Annahmen!$D$7-Annahmen!$B$7)*(Annahmen!$D$7-Annahmen!$C$7)))))</x:f>
        <x:v>11462.161614336377</x:v>
      </x:c>
      <x:c r="C1182" s="18" t="n">
        <x:f>IF(Annahmen!$B$15&lt;&gt;"gültig","",IF(Annahmen!$B$8=Annahmen!$D$8,Annahmen!$B$8,IF(Ziehungen!C1182&lt;=(Annahmen!$C$8-Annahmen!$B$8)/(Annahmen!$D$8-Annahmen!$B$8),Annahmen!$B$8+SQRT(Ziehungen!C1182*(Annahmen!$D$8-Annahmen!$B$8)*(Annahmen!$C$8-Annahmen!$B$8)),Annahmen!$D$8-SQRT((1-Ziehungen!C1182)*(Annahmen!$D$8-Annahmen!$B$8)*(Annahmen!$D$8-Annahmen!$C$8)))))</x:f>
        <x:v>5655.376887886597</x:v>
      </x:c>
      <x:c r="D1182" s="18" t="n">
        <x:f>IF(Annahmen!$B$15&lt;&gt;"gültig","",IF(Annahmen!$B$9=Annahmen!$D$9,Annahmen!$B$9,IF(Ziehungen!D1182&lt;=(Annahmen!$C$9-Annahmen!$B$9)/(Annahmen!$D$9-Annahmen!$B$9),Annahmen!$B$9+SQRT(Ziehungen!D1182*(Annahmen!$D$9-Annahmen!$B$9)*(Annahmen!$C$9-Annahmen!$B$9)),Annahmen!$D$9-SQRT((1-Ziehungen!D1182)*(Annahmen!$D$9-Annahmen!$B$9)*(Annahmen!$D$9-Annahmen!$C$9)))))</x:f>
        <x:v>2627.8383876712246</x:v>
      </x:c>
      <x:c r="E1182" s="18" t="n">
        <x:f>IF(Annahmen!$B$15="gültig",SUM(B1182:D1182),"")</x:f>
        <x:v>19745.3768898942</x:v>
      </x:c>
      <x:c r="F1182" s="14" t="n">
        <x:f>IF(Annahmen!$B$15="gültig",IF(E1182&gt;Annahmen!$B$12,1,0),"")</x:f>
        <x:v>0</x:v>
      </x:c>
    </x:row>
    <x:row r="1183" ht="23" customHeight="1">
      <x:c r="A1183" s="14" t="n">
        <x:f>Ziehungen!A1183</x:f>
        <x:v>1177</x:v>
      </x:c>
      <x:c r="B1183" s="18" t="n">
        <x:f>IF(Annahmen!$B$15&lt;&gt;"gültig","",IF(Annahmen!$B$7=Annahmen!$D$7,Annahmen!$B$7,IF(Ziehungen!B1183&lt;=(Annahmen!$C$7-Annahmen!$B$7)/(Annahmen!$D$7-Annahmen!$B$7),Annahmen!$B$7+SQRT(Ziehungen!B1183*(Annahmen!$D$7-Annahmen!$B$7)*(Annahmen!$C$7-Annahmen!$B$7)),Annahmen!$D$7-SQRT((1-Ziehungen!B1183)*(Annahmen!$D$7-Annahmen!$B$7)*(Annahmen!$D$7-Annahmen!$C$7)))))</x:f>
        <x:v>11704.949012695324</x:v>
      </x:c>
      <x:c r="C1183" s="18" t="n">
        <x:f>IF(Annahmen!$B$15&lt;&gt;"gültig","",IF(Annahmen!$B$8=Annahmen!$D$8,Annahmen!$B$8,IF(Ziehungen!C1183&lt;=(Annahmen!$C$8-Annahmen!$B$8)/(Annahmen!$D$8-Annahmen!$B$8),Annahmen!$B$8+SQRT(Ziehungen!C1183*(Annahmen!$D$8-Annahmen!$B$8)*(Annahmen!$C$8-Annahmen!$B$8)),Annahmen!$D$8-SQRT((1-Ziehungen!C1183)*(Annahmen!$D$8-Annahmen!$B$8)*(Annahmen!$D$8-Annahmen!$C$8)))))</x:f>
        <x:v>6151.515866104104</x:v>
      </x:c>
      <x:c r="D1183" s="18" t="n">
        <x:f>IF(Annahmen!$B$15&lt;&gt;"gültig","",IF(Annahmen!$B$9=Annahmen!$D$9,Annahmen!$B$9,IF(Ziehungen!D1183&lt;=(Annahmen!$C$9-Annahmen!$B$9)/(Annahmen!$D$9-Annahmen!$B$9),Annahmen!$B$9+SQRT(Ziehungen!D1183*(Annahmen!$D$9-Annahmen!$B$9)*(Annahmen!$C$9-Annahmen!$B$9)),Annahmen!$D$9-SQRT((1-Ziehungen!D1183)*(Annahmen!$D$9-Annahmen!$B$9)*(Annahmen!$D$9-Annahmen!$C$9)))))</x:f>
        <x:v>1653.5920525091374</x:v>
      </x:c>
      <x:c r="E1183" s="18" t="n">
        <x:f>IF(Annahmen!$B$15="gültig",SUM(B1183:D1183),"")</x:f>
        <x:v>19510.05693130857</x:v>
      </x:c>
      <x:c r="F1183" s="14" t="n">
        <x:f>IF(Annahmen!$B$15="gültig",IF(E1183&gt;Annahmen!$B$12,1,0),"")</x:f>
        <x:v>0</x:v>
      </x:c>
    </x:row>
    <x:row r="1184" ht="23" customHeight="1">
      <x:c r="A1184" s="14" t="n">
        <x:f>Ziehungen!A1184</x:f>
        <x:v>1178</x:v>
      </x:c>
      <x:c r="B1184" s="18" t="n">
        <x:f>IF(Annahmen!$B$15&lt;&gt;"gültig","",IF(Annahmen!$B$7=Annahmen!$D$7,Annahmen!$B$7,IF(Ziehungen!B1184&lt;=(Annahmen!$C$7-Annahmen!$B$7)/(Annahmen!$D$7-Annahmen!$B$7),Annahmen!$B$7+SQRT(Ziehungen!B1184*(Annahmen!$D$7-Annahmen!$B$7)*(Annahmen!$C$7-Annahmen!$B$7)),Annahmen!$D$7-SQRT((1-Ziehungen!B1184)*(Annahmen!$D$7-Annahmen!$B$7)*(Annahmen!$D$7-Annahmen!$C$7)))))</x:f>
        <x:v>10424.633814167864</x:v>
      </x:c>
      <x:c r="C1184" s="18" t="n">
        <x:f>IF(Annahmen!$B$15&lt;&gt;"gültig","",IF(Annahmen!$B$8=Annahmen!$D$8,Annahmen!$B$8,IF(Ziehungen!C1184&lt;=(Annahmen!$C$8-Annahmen!$B$8)/(Annahmen!$D$8-Annahmen!$B$8),Annahmen!$B$8+SQRT(Ziehungen!C1184*(Annahmen!$D$8-Annahmen!$B$8)*(Annahmen!$C$8-Annahmen!$B$8)),Annahmen!$D$8-SQRT((1-Ziehungen!C1184)*(Annahmen!$D$8-Annahmen!$B$8)*(Annahmen!$D$8-Annahmen!$C$8)))))</x:f>
        <x:v>6974.170265032512</x:v>
      </x:c>
      <x:c r="D1184" s="18" t="n">
        <x:f>IF(Annahmen!$B$15&lt;&gt;"gültig","",IF(Annahmen!$B$9=Annahmen!$D$9,Annahmen!$B$9,IF(Ziehungen!D1184&lt;=(Annahmen!$C$9-Annahmen!$B$9)/(Annahmen!$D$9-Annahmen!$B$9),Annahmen!$B$9+SQRT(Ziehungen!D1184*(Annahmen!$D$9-Annahmen!$B$9)*(Annahmen!$C$9-Annahmen!$B$9)),Annahmen!$D$9-SQRT((1-Ziehungen!D1184)*(Annahmen!$D$9-Annahmen!$B$9)*(Annahmen!$D$9-Annahmen!$C$9)))))</x:f>
        <x:v>2739.5125498956186</x:v>
      </x:c>
      <x:c r="E1184" s="18" t="n">
        <x:f>IF(Annahmen!$B$15="gültig",SUM(B1184:D1184),"")</x:f>
        <x:v>20138.316629095996</x:v>
      </x:c>
      <x:c r="F1184" s="14" t="n">
        <x:f>IF(Annahmen!$B$15="gültig",IF(E1184&gt;Annahmen!$B$12,1,0),"")</x:f>
        <x:v>1</x:v>
      </x:c>
    </x:row>
    <x:row r="1185" ht="23" customHeight="1">
      <x:c r="A1185" s="14" t="n">
        <x:f>Ziehungen!A1185</x:f>
        <x:v>1179</x:v>
      </x:c>
      <x:c r="B1185" s="18" t="n">
        <x:f>IF(Annahmen!$B$15&lt;&gt;"gültig","",IF(Annahmen!$B$7=Annahmen!$D$7,Annahmen!$B$7,IF(Ziehungen!B1185&lt;=(Annahmen!$C$7-Annahmen!$B$7)/(Annahmen!$D$7-Annahmen!$B$7),Annahmen!$B$7+SQRT(Ziehungen!B1185*(Annahmen!$D$7-Annahmen!$B$7)*(Annahmen!$C$7-Annahmen!$B$7)),Annahmen!$D$7-SQRT((1-Ziehungen!B1185)*(Annahmen!$D$7-Annahmen!$B$7)*(Annahmen!$D$7-Annahmen!$C$7)))))</x:f>
        <x:v>10126.44622652851</x:v>
      </x:c>
      <x:c r="C1185" s="18" t="n">
        <x:f>IF(Annahmen!$B$15&lt;&gt;"gültig","",IF(Annahmen!$B$8=Annahmen!$D$8,Annahmen!$B$8,IF(Ziehungen!C1185&lt;=(Annahmen!$C$8-Annahmen!$B$8)/(Annahmen!$D$8-Annahmen!$B$8),Annahmen!$B$8+SQRT(Ziehungen!C1185*(Annahmen!$D$8-Annahmen!$B$8)*(Annahmen!$C$8-Annahmen!$B$8)),Annahmen!$D$8-SQRT((1-Ziehungen!C1185)*(Annahmen!$D$8-Annahmen!$B$8)*(Annahmen!$D$8-Annahmen!$C$8)))))</x:f>
        <x:v>8145.042737072619</x:v>
      </x:c>
      <x:c r="D1185" s="18" t="n">
        <x:f>IF(Annahmen!$B$15&lt;&gt;"gültig","",IF(Annahmen!$B$9=Annahmen!$D$9,Annahmen!$B$9,IF(Ziehungen!D1185&lt;=(Annahmen!$C$9-Annahmen!$B$9)/(Annahmen!$D$9-Annahmen!$B$9),Annahmen!$B$9+SQRT(Ziehungen!D1185*(Annahmen!$D$9-Annahmen!$B$9)*(Annahmen!$C$9-Annahmen!$B$9)),Annahmen!$D$9-SQRT((1-Ziehungen!D1185)*(Annahmen!$D$9-Annahmen!$B$9)*(Annahmen!$D$9-Annahmen!$C$9)))))</x:f>
        <x:v>1937.7140581716587</x:v>
      </x:c>
      <x:c r="E1185" s="18" t="n">
        <x:f>IF(Annahmen!$B$15="gültig",SUM(B1185:D1185),"")</x:f>
        <x:v>20209.203021772788</x:v>
      </x:c>
      <x:c r="F1185" s="14" t="n">
        <x:f>IF(Annahmen!$B$15="gültig",IF(E1185&gt;Annahmen!$B$12,1,0),"")</x:f>
        <x:v>1</x:v>
      </x:c>
    </x:row>
    <x:row r="1186" ht="23" customHeight="1">
      <x:c r="A1186" s="14" t="n">
        <x:f>Ziehungen!A1186</x:f>
        <x:v>1180</x:v>
      </x:c>
      <x:c r="B1186" s="18" t="n">
        <x:f>IF(Annahmen!$B$15&lt;&gt;"gültig","",IF(Annahmen!$B$7=Annahmen!$D$7,Annahmen!$B$7,IF(Ziehungen!B1186&lt;=(Annahmen!$C$7-Annahmen!$B$7)/(Annahmen!$D$7-Annahmen!$B$7),Annahmen!$B$7+SQRT(Ziehungen!B1186*(Annahmen!$D$7-Annahmen!$B$7)*(Annahmen!$C$7-Annahmen!$B$7)),Annahmen!$D$7-SQRT((1-Ziehungen!B1186)*(Annahmen!$D$7-Annahmen!$B$7)*(Annahmen!$D$7-Annahmen!$C$7)))))</x:f>
        <x:v>10511.029732154464</x:v>
      </x:c>
      <x:c r="C1186" s="18" t="n">
        <x:f>IF(Annahmen!$B$15&lt;&gt;"gültig","",IF(Annahmen!$B$8=Annahmen!$D$8,Annahmen!$B$8,IF(Ziehungen!C1186&lt;=(Annahmen!$C$8-Annahmen!$B$8)/(Annahmen!$D$8-Annahmen!$B$8),Annahmen!$B$8+SQRT(Ziehungen!C1186*(Annahmen!$D$8-Annahmen!$B$8)*(Annahmen!$C$8-Annahmen!$B$8)),Annahmen!$D$8-SQRT((1-Ziehungen!C1186)*(Annahmen!$D$8-Annahmen!$B$8)*(Annahmen!$D$8-Annahmen!$C$8)))))</x:f>
        <x:v>6330.395697922036</x:v>
      </x:c>
      <x:c r="D1186" s="18" t="n">
        <x:f>IF(Annahmen!$B$15&lt;&gt;"gültig","",IF(Annahmen!$B$9=Annahmen!$D$9,Annahmen!$B$9,IF(Ziehungen!D1186&lt;=(Annahmen!$C$9-Annahmen!$B$9)/(Annahmen!$D$9-Annahmen!$B$9),Annahmen!$B$9+SQRT(Ziehungen!D1186*(Annahmen!$D$9-Annahmen!$B$9)*(Annahmen!$C$9-Annahmen!$B$9)),Annahmen!$D$9-SQRT((1-Ziehungen!D1186)*(Annahmen!$D$9-Annahmen!$B$9)*(Annahmen!$D$9-Annahmen!$C$9)))))</x:f>
        <x:v>2266.0662217390236</x:v>
      </x:c>
      <x:c r="E1186" s="18" t="n">
        <x:f>IF(Annahmen!$B$15="gültig",SUM(B1186:D1186),"")</x:f>
        <x:v>19107.491651815522</x:v>
      </x:c>
      <x:c r="F1186" s="14" t="n">
        <x:f>IF(Annahmen!$B$15="gültig",IF(E1186&gt;Annahmen!$B$12,1,0),"")</x:f>
        <x:v>0</x:v>
      </x:c>
    </x:row>
    <x:row r="1187" ht="23" customHeight="1">
      <x:c r="A1187" s="14" t="n">
        <x:f>Ziehungen!A1187</x:f>
        <x:v>1181</x:v>
      </x:c>
      <x:c r="B1187" s="18" t="n">
        <x:f>IF(Annahmen!$B$15&lt;&gt;"gültig","",IF(Annahmen!$B$7=Annahmen!$D$7,Annahmen!$B$7,IF(Ziehungen!B1187&lt;=(Annahmen!$C$7-Annahmen!$B$7)/(Annahmen!$D$7-Annahmen!$B$7),Annahmen!$B$7+SQRT(Ziehungen!B1187*(Annahmen!$D$7-Annahmen!$B$7)*(Annahmen!$C$7-Annahmen!$B$7)),Annahmen!$D$7-SQRT((1-Ziehungen!B1187)*(Annahmen!$D$7-Annahmen!$B$7)*(Annahmen!$D$7-Annahmen!$C$7)))))</x:f>
        <x:v>9145.271743415813</x:v>
      </x:c>
      <x:c r="C1187" s="18" t="n">
        <x:f>IF(Annahmen!$B$15&lt;&gt;"gültig","",IF(Annahmen!$B$8=Annahmen!$D$8,Annahmen!$B$8,IF(Ziehungen!C1187&lt;=(Annahmen!$C$8-Annahmen!$B$8)/(Annahmen!$D$8-Annahmen!$B$8),Annahmen!$B$8+SQRT(Ziehungen!C1187*(Annahmen!$D$8-Annahmen!$B$8)*(Annahmen!$C$8-Annahmen!$B$8)),Annahmen!$D$8-SQRT((1-Ziehungen!C1187)*(Annahmen!$D$8-Annahmen!$B$8)*(Annahmen!$D$8-Annahmen!$C$8)))))</x:f>
        <x:v>6965.7808525762375</x:v>
      </x:c>
      <x:c r="D1187" s="18" t="n">
        <x:f>IF(Annahmen!$B$15&lt;&gt;"gültig","",IF(Annahmen!$B$9=Annahmen!$D$9,Annahmen!$B$9,IF(Ziehungen!D1187&lt;=(Annahmen!$C$9-Annahmen!$B$9)/(Annahmen!$D$9-Annahmen!$B$9),Annahmen!$B$9+SQRT(Ziehungen!D1187*(Annahmen!$D$9-Annahmen!$B$9)*(Annahmen!$C$9-Annahmen!$B$9)),Annahmen!$D$9-SQRT((1-Ziehungen!D1187)*(Annahmen!$D$9-Annahmen!$B$9)*(Annahmen!$D$9-Annahmen!$C$9)))))</x:f>
        <x:v>1897.905626354221</x:v>
      </x:c>
      <x:c r="E1187" s="18" t="n">
        <x:f>IF(Annahmen!$B$15="gültig",SUM(B1187:D1187),"")</x:f>
        <x:v>18008.95822234627</x:v>
      </x:c>
      <x:c r="F1187" s="14" t="n">
        <x:f>IF(Annahmen!$B$15="gültig",IF(E1187&gt;Annahmen!$B$12,1,0),"")</x:f>
        <x:v>0</x:v>
      </x:c>
    </x:row>
    <x:row r="1188" ht="23" customHeight="1">
      <x:c r="A1188" s="14" t="n">
        <x:f>Ziehungen!A1188</x:f>
        <x:v>1182</x:v>
      </x:c>
      <x:c r="B1188" s="18" t="n">
        <x:f>IF(Annahmen!$B$15&lt;&gt;"gültig","",IF(Annahmen!$B$7=Annahmen!$D$7,Annahmen!$B$7,IF(Ziehungen!B1188&lt;=(Annahmen!$C$7-Annahmen!$B$7)/(Annahmen!$D$7-Annahmen!$B$7),Annahmen!$B$7+SQRT(Ziehungen!B1188*(Annahmen!$D$7-Annahmen!$B$7)*(Annahmen!$C$7-Annahmen!$B$7)),Annahmen!$D$7-SQRT((1-Ziehungen!B1188)*(Annahmen!$D$7-Annahmen!$B$7)*(Annahmen!$D$7-Annahmen!$C$7)))))</x:f>
        <x:v>11941.68098648001</x:v>
      </x:c>
      <x:c r="C1188" s="18" t="n">
        <x:f>IF(Annahmen!$B$15&lt;&gt;"gültig","",IF(Annahmen!$B$8=Annahmen!$D$8,Annahmen!$B$8,IF(Ziehungen!C1188&lt;=(Annahmen!$C$8-Annahmen!$B$8)/(Annahmen!$D$8-Annahmen!$B$8),Annahmen!$B$8+SQRT(Ziehungen!C1188*(Annahmen!$D$8-Annahmen!$B$8)*(Annahmen!$C$8-Annahmen!$B$8)),Annahmen!$D$8-SQRT((1-Ziehungen!C1188)*(Annahmen!$D$8-Annahmen!$B$8)*(Annahmen!$D$8-Annahmen!$C$8)))))</x:f>
        <x:v>7366.452064204797</x:v>
      </x:c>
      <x:c r="D1188" s="18" t="n">
        <x:f>IF(Annahmen!$B$15&lt;&gt;"gültig","",IF(Annahmen!$B$9=Annahmen!$D$9,Annahmen!$B$9,IF(Ziehungen!D1188&lt;=(Annahmen!$C$9-Annahmen!$B$9)/(Annahmen!$D$9-Annahmen!$B$9),Annahmen!$B$9+SQRT(Ziehungen!D1188*(Annahmen!$D$9-Annahmen!$B$9)*(Annahmen!$C$9-Annahmen!$B$9)),Annahmen!$D$9-SQRT((1-Ziehungen!D1188)*(Annahmen!$D$9-Annahmen!$B$9)*(Annahmen!$D$9-Annahmen!$C$9)))))</x:f>
        <x:v>1642.7398039943762</x:v>
      </x:c>
      <x:c r="E1188" s="18" t="n">
        <x:f>IF(Annahmen!$B$15="gültig",SUM(B1188:D1188),"")</x:f>
        <x:v>20950.872854679186</x:v>
      </x:c>
      <x:c r="F1188" s="14" t="n">
        <x:f>IF(Annahmen!$B$15="gültig",IF(E1188&gt;Annahmen!$B$12,1,0),"")</x:f>
        <x:v>1</x:v>
      </x:c>
    </x:row>
    <x:row r="1189" ht="23" customHeight="1">
      <x:c r="A1189" s="14" t="n">
        <x:f>Ziehungen!A1189</x:f>
        <x:v>1183</x:v>
      </x:c>
      <x:c r="B1189" s="18" t="n">
        <x:f>IF(Annahmen!$B$15&lt;&gt;"gültig","",IF(Annahmen!$B$7=Annahmen!$D$7,Annahmen!$B$7,IF(Ziehungen!B1189&lt;=(Annahmen!$C$7-Annahmen!$B$7)/(Annahmen!$D$7-Annahmen!$B$7),Annahmen!$B$7+SQRT(Ziehungen!B1189*(Annahmen!$D$7-Annahmen!$B$7)*(Annahmen!$C$7-Annahmen!$B$7)),Annahmen!$D$7-SQRT((1-Ziehungen!B1189)*(Annahmen!$D$7-Annahmen!$B$7)*(Annahmen!$D$7-Annahmen!$C$7)))))</x:f>
        <x:v>10663.373079086463</x:v>
      </x:c>
      <x:c r="C1189" s="18" t="n">
        <x:f>IF(Annahmen!$B$15&lt;&gt;"gültig","",IF(Annahmen!$B$8=Annahmen!$D$8,Annahmen!$B$8,IF(Ziehungen!C1189&lt;=(Annahmen!$C$8-Annahmen!$B$8)/(Annahmen!$D$8-Annahmen!$B$8),Annahmen!$B$8+SQRT(Ziehungen!C1189*(Annahmen!$D$8-Annahmen!$B$8)*(Annahmen!$C$8-Annahmen!$B$8)),Annahmen!$D$8-SQRT((1-Ziehungen!C1189)*(Annahmen!$D$8-Annahmen!$B$8)*(Annahmen!$D$8-Annahmen!$C$8)))))</x:f>
        <x:v>7637.091705648162</x:v>
      </x:c>
      <x:c r="D1189" s="18" t="n">
        <x:f>IF(Annahmen!$B$15&lt;&gt;"gültig","",IF(Annahmen!$B$9=Annahmen!$D$9,Annahmen!$B$9,IF(Ziehungen!D1189&lt;=(Annahmen!$C$9-Annahmen!$B$9)/(Annahmen!$D$9-Annahmen!$B$9),Annahmen!$B$9+SQRT(Ziehungen!D1189*(Annahmen!$D$9-Annahmen!$B$9)*(Annahmen!$C$9-Annahmen!$B$9)),Annahmen!$D$9-SQRT((1-Ziehungen!D1189)*(Annahmen!$D$9-Annahmen!$B$9)*(Annahmen!$D$9-Annahmen!$C$9)))))</x:f>
        <x:v>1219.916796720916</x:v>
      </x:c>
      <x:c r="E1189" s="18" t="n">
        <x:f>IF(Annahmen!$B$15="gültig",SUM(B1189:D1189),"")</x:f>
        <x:v>19520.381581455542</x:v>
      </x:c>
      <x:c r="F1189" s="14" t="n">
        <x:f>IF(Annahmen!$B$15="gültig",IF(E1189&gt;Annahmen!$B$12,1,0),"")</x:f>
        <x:v>0</x:v>
      </x:c>
    </x:row>
    <x:row r="1190" ht="23" customHeight="1">
      <x:c r="A1190" s="14" t="n">
        <x:f>Ziehungen!A1190</x:f>
        <x:v>1184</x:v>
      </x:c>
      <x:c r="B1190" s="18" t="n">
        <x:f>IF(Annahmen!$B$15&lt;&gt;"gültig","",IF(Annahmen!$B$7=Annahmen!$D$7,Annahmen!$B$7,IF(Ziehungen!B1190&lt;=(Annahmen!$C$7-Annahmen!$B$7)/(Annahmen!$D$7-Annahmen!$B$7),Annahmen!$B$7+SQRT(Ziehungen!B1190*(Annahmen!$D$7-Annahmen!$B$7)*(Annahmen!$C$7-Annahmen!$B$7)),Annahmen!$D$7-SQRT((1-Ziehungen!B1190)*(Annahmen!$D$7-Annahmen!$B$7)*(Annahmen!$D$7-Annahmen!$C$7)))))</x:f>
        <x:v>11680.843741901883</x:v>
      </x:c>
      <x:c r="C1190" s="18" t="n">
        <x:f>IF(Annahmen!$B$15&lt;&gt;"gültig","",IF(Annahmen!$B$8=Annahmen!$D$8,Annahmen!$B$8,IF(Ziehungen!C1190&lt;=(Annahmen!$C$8-Annahmen!$B$8)/(Annahmen!$D$8-Annahmen!$B$8),Annahmen!$B$8+SQRT(Ziehungen!C1190*(Annahmen!$D$8-Annahmen!$B$8)*(Annahmen!$C$8-Annahmen!$B$8)),Annahmen!$D$8-SQRT((1-Ziehungen!C1190)*(Annahmen!$D$8-Annahmen!$B$8)*(Annahmen!$D$8-Annahmen!$C$8)))))</x:f>
        <x:v>6346.2056766383075</x:v>
      </x:c>
      <x:c r="D1190" s="18" t="n">
        <x:f>IF(Annahmen!$B$15&lt;&gt;"gültig","",IF(Annahmen!$B$9=Annahmen!$D$9,Annahmen!$B$9,IF(Ziehungen!D1190&lt;=(Annahmen!$C$9-Annahmen!$B$9)/(Annahmen!$D$9-Annahmen!$B$9),Annahmen!$B$9+SQRT(Ziehungen!D1190*(Annahmen!$D$9-Annahmen!$B$9)*(Annahmen!$C$9-Annahmen!$B$9)),Annahmen!$D$9-SQRT((1-Ziehungen!D1190)*(Annahmen!$D$9-Annahmen!$B$9)*(Annahmen!$D$9-Annahmen!$C$9)))))</x:f>
        <x:v>1713.7887120292257</x:v>
      </x:c>
      <x:c r="E1190" s="18" t="n">
        <x:f>IF(Annahmen!$B$15="gültig",SUM(B1190:D1190),"")</x:f>
        <x:v>19740.838130569417</x:v>
      </x:c>
      <x:c r="F1190" s="14" t="n">
        <x:f>IF(Annahmen!$B$15="gültig",IF(E1190&gt;Annahmen!$B$12,1,0),"")</x:f>
        <x:v>0</x:v>
      </x:c>
    </x:row>
    <x:row r="1191" ht="23" customHeight="1">
      <x:c r="A1191" s="14" t="n">
        <x:f>Ziehungen!A1191</x:f>
        <x:v>1185</x:v>
      </x:c>
      <x:c r="B1191" s="18" t="n">
        <x:f>IF(Annahmen!$B$15&lt;&gt;"gültig","",IF(Annahmen!$B$7=Annahmen!$D$7,Annahmen!$B$7,IF(Ziehungen!B1191&lt;=(Annahmen!$C$7-Annahmen!$B$7)/(Annahmen!$D$7-Annahmen!$B$7),Annahmen!$B$7+SQRT(Ziehungen!B1191*(Annahmen!$D$7-Annahmen!$B$7)*(Annahmen!$C$7-Annahmen!$B$7)),Annahmen!$D$7-SQRT((1-Ziehungen!B1191)*(Annahmen!$D$7-Annahmen!$B$7)*(Annahmen!$D$7-Annahmen!$C$7)))))</x:f>
        <x:v>13657.162301471084</x:v>
      </x:c>
      <x:c r="C1191" s="18" t="n">
        <x:f>IF(Annahmen!$B$15&lt;&gt;"gültig","",IF(Annahmen!$B$8=Annahmen!$D$8,Annahmen!$B$8,IF(Ziehungen!C1191&lt;=(Annahmen!$C$8-Annahmen!$B$8)/(Annahmen!$D$8-Annahmen!$B$8),Annahmen!$B$8+SQRT(Ziehungen!C1191*(Annahmen!$D$8-Annahmen!$B$8)*(Annahmen!$C$8-Annahmen!$B$8)),Annahmen!$D$8-SQRT((1-Ziehungen!C1191)*(Annahmen!$D$8-Annahmen!$B$8)*(Annahmen!$D$8-Annahmen!$C$8)))))</x:f>
        <x:v>5952.149453014989</x:v>
      </x:c>
      <x:c r="D1191" s="18" t="n">
        <x:f>IF(Annahmen!$B$15&lt;&gt;"gültig","",IF(Annahmen!$B$9=Annahmen!$D$9,Annahmen!$B$9,IF(Ziehungen!D1191&lt;=(Annahmen!$C$9-Annahmen!$B$9)/(Annahmen!$D$9-Annahmen!$B$9),Annahmen!$B$9+SQRT(Ziehungen!D1191*(Annahmen!$D$9-Annahmen!$B$9)*(Annahmen!$C$9-Annahmen!$B$9)),Annahmen!$D$9-SQRT((1-Ziehungen!D1191)*(Annahmen!$D$9-Annahmen!$B$9)*(Annahmen!$D$9-Annahmen!$C$9)))))</x:f>
        <x:v>1137.0433356082535</x:v>
      </x:c>
      <x:c r="E1191" s="18" t="n">
        <x:f>IF(Annahmen!$B$15="gültig",SUM(B1191:D1191),"")</x:f>
        <x:v>20746.355090094326</x:v>
      </x:c>
      <x:c r="F1191" s="14" t="n">
        <x:f>IF(Annahmen!$B$15="gültig",IF(E1191&gt;Annahmen!$B$12,1,0),"")</x:f>
        <x:v>1</x:v>
      </x:c>
    </x:row>
    <x:row r="1192" ht="23" customHeight="1">
      <x:c r="A1192" s="14" t="n">
        <x:f>Ziehungen!A1192</x:f>
        <x:v>1186</x:v>
      </x:c>
      <x:c r="B1192" s="18" t="n">
        <x:f>IF(Annahmen!$B$15&lt;&gt;"gültig","",IF(Annahmen!$B$7=Annahmen!$D$7,Annahmen!$B$7,IF(Ziehungen!B1192&lt;=(Annahmen!$C$7-Annahmen!$B$7)/(Annahmen!$D$7-Annahmen!$B$7),Annahmen!$B$7+SQRT(Ziehungen!B1192*(Annahmen!$D$7-Annahmen!$B$7)*(Annahmen!$C$7-Annahmen!$B$7)),Annahmen!$D$7-SQRT((1-Ziehungen!B1192)*(Annahmen!$D$7-Annahmen!$B$7)*(Annahmen!$D$7-Annahmen!$C$7)))))</x:f>
        <x:v>9674.844295239112</x:v>
      </x:c>
      <x:c r="C1192" s="18" t="n">
        <x:f>IF(Annahmen!$B$15&lt;&gt;"gültig","",IF(Annahmen!$B$8=Annahmen!$D$8,Annahmen!$B$8,IF(Ziehungen!C1192&lt;=(Annahmen!$C$8-Annahmen!$B$8)/(Annahmen!$D$8-Annahmen!$B$8),Annahmen!$B$8+SQRT(Ziehungen!C1192*(Annahmen!$D$8-Annahmen!$B$8)*(Annahmen!$C$8-Annahmen!$B$8)),Annahmen!$D$8-SQRT((1-Ziehungen!C1192)*(Annahmen!$D$8-Annahmen!$B$8)*(Annahmen!$D$8-Annahmen!$C$8)))))</x:f>
        <x:v>5473.324705171792</x:v>
      </x:c>
      <x:c r="D1192" s="18" t="n">
        <x:f>IF(Annahmen!$B$15&lt;&gt;"gültig","",IF(Annahmen!$B$9=Annahmen!$D$9,Annahmen!$B$9,IF(Ziehungen!D1192&lt;=(Annahmen!$C$9-Annahmen!$B$9)/(Annahmen!$D$9-Annahmen!$B$9),Annahmen!$B$9+SQRT(Ziehungen!D1192*(Annahmen!$D$9-Annahmen!$B$9)*(Annahmen!$C$9-Annahmen!$B$9)),Annahmen!$D$9-SQRT((1-Ziehungen!D1192)*(Annahmen!$D$9-Annahmen!$B$9)*(Annahmen!$D$9-Annahmen!$C$9)))))</x:f>
        <x:v>1906.9640525089</x:v>
      </x:c>
      <x:c r="E1192" s="18" t="n">
        <x:f>IF(Annahmen!$B$15="gültig",SUM(B1192:D1192),"")</x:f>
        <x:v>17055.133052919806</x:v>
      </x:c>
      <x:c r="F1192" s="14" t="n">
        <x:f>IF(Annahmen!$B$15="gültig",IF(E1192&gt;Annahmen!$B$12,1,0),"")</x:f>
        <x:v>0</x:v>
      </x:c>
    </x:row>
    <x:row r="1193" ht="23" customHeight="1">
      <x:c r="A1193" s="14" t="n">
        <x:f>Ziehungen!A1193</x:f>
        <x:v>1187</x:v>
      </x:c>
      <x:c r="B1193" s="18" t="n">
        <x:f>IF(Annahmen!$B$15&lt;&gt;"gültig","",IF(Annahmen!$B$7=Annahmen!$D$7,Annahmen!$B$7,IF(Ziehungen!B1193&lt;=(Annahmen!$C$7-Annahmen!$B$7)/(Annahmen!$D$7-Annahmen!$B$7),Annahmen!$B$7+SQRT(Ziehungen!B1193*(Annahmen!$D$7-Annahmen!$B$7)*(Annahmen!$C$7-Annahmen!$B$7)),Annahmen!$D$7-SQRT((1-Ziehungen!B1193)*(Annahmen!$D$7-Annahmen!$B$7)*(Annahmen!$D$7-Annahmen!$C$7)))))</x:f>
        <x:v>10105.992256371705</x:v>
      </x:c>
      <x:c r="C1193" s="18" t="n">
        <x:f>IF(Annahmen!$B$15&lt;&gt;"gültig","",IF(Annahmen!$B$8=Annahmen!$D$8,Annahmen!$B$8,IF(Ziehungen!C1193&lt;=(Annahmen!$C$8-Annahmen!$B$8)/(Annahmen!$D$8-Annahmen!$B$8),Annahmen!$B$8+SQRT(Ziehungen!C1193*(Annahmen!$D$8-Annahmen!$B$8)*(Annahmen!$C$8-Annahmen!$B$8)),Annahmen!$D$8-SQRT((1-Ziehungen!C1193)*(Annahmen!$D$8-Annahmen!$B$8)*(Annahmen!$D$8-Annahmen!$C$8)))))</x:f>
        <x:v>6129.9456782823745</x:v>
      </x:c>
      <x:c r="D1193" s="18" t="n">
        <x:f>IF(Annahmen!$B$15&lt;&gt;"gültig","",IF(Annahmen!$B$9=Annahmen!$D$9,Annahmen!$B$9,IF(Ziehungen!D1193&lt;=(Annahmen!$C$9-Annahmen!$B$9)/(Annahmen!$D$9-Annahmen!$B$9),Annahmen!$B$9+SQRT(Ziehungen!D1193*(Annahmen!$D$9-Annahmen!$B$9)*(Annahmen!$C$9-Annahmen!$B$9)),Annahmen!$D$9-SQRT((1-Ziehungen!D1193)*(Annahmen!$D$9-Annahmen!$B$9)*(Annahmen!$D$9-Annahmen!$C$9)))))</x:f>
        <x:v>2144.5754118537716</x:v>
      </x:c>
      <x:c r="E1193" s="18" t="n">
        <x:f>IF(Annahmen!$B$15="gültig",SUM(B1193:D1193),"")</x:f>
        <x:v>18380.51334650785</x:v>
      </x:c>
      <x:c r="F1193" s="14" t="n">
        <x:f>IF(Annahmen!$B$15="gültig",IF(E1193&gt;Annahmen!$B$12,1,0),"")</x:f>
        <x:v>0</x:v>
      </x:c>
    </x:row>
    <x:row r="1194" ht="23" customHeight="1">
      <x:c r="A1194" s="14" t="n">
        <x:f>Ziehungen!A1194</x:f>
        <x:v>1188</x:v>
      </x:c>
      <x:c r="B1194" s="18" t="n">
        <x:f>IF(Annahmen!$B$15&lt;&gt;"gültig","",IF(Annahmen!$B$7=Annahmen!$D$7,Annahmen!$B$7,IF(Ziehungen!B1194&lt;=(Annahmen!$C$7-Annahmen!$B$7)/(Annahmen!$D$7-Annahmen!$B$7),Annahmen!$B$7+SQRT(Ziehungen!B1194*(Annahmen!$D$7-Annahmen!$B$7)*(Annahmen!$C$7-Annahmen!$B$7)),Annahmen!$D$7-SQRT((1-Ziehungen!B1194)*(Annahmen!$D$7-Annahmen!$B$7)*(Annahmen!$D$7-Annahmen!$C$7)))))</x:f>
        <x:v>9582.225328038103</x:v>
      </x:c>
      <x:c r="C1194" s="18" t="n">
        <x:f>IF(Annahmen!$B$15&lt;&gt;"gültig","",IF(Annahmen!$B$8=Annahmen!$D$8,Annahmen!$B$8,IF(Ziehungen!C1194&lt;=(Annahmen!$C$8-Annahmen!$B$8)/(Annahmen!$D$8-Annahmen!$B$8),Annahmen!$B$8+SQRT(Ziehungen!C1194*(Annahmen!$D$8-Annahmen!$B$8)*(Annahmen!$C$8-Annahmen!$B$8)),Annahmen!$D$8-SQRT((1-Ziehungen!C1194)*(Annahmen!$D$8-Annahmen!$B$8)*(Annahmen!$D$8-Annahmen!$C$8)))))</x:f>
        <x:v>6122.312820240366</x:v>
      </x:c>
      <x:c r="D1194" s="18" t="n">
        <x:f>IF(Annahmen!$B$15&lt;&gt;"gültig","",IF(Annahmen!$B$9=Annahmen!$D$9,Annahmen!$B$9,IF(Ziehungen!D1194&lt;=(Annahmen!$C$9-Annahmen!$B$9)/(Annahmen!$D$9-Annahmen!$B$9),Annahmen!$B$9+SQRT(Ziehungen!D1194*(Annahmen!$D$9-Annahmen!$B$9)*(Annahmen!$C$9-Annahmen!$B$9)),Annahmen!$D$9-SQRT((1-Ziehungen!D1194)*(Annahmen!$D$9-Annahmen!$B$9)*(Annahmen!$D$9-Annahmen!$C$9)))))</x:f>
        <x:v>1447.1062917540967</x:v>
      </x:c>
      <x:c r="E1194" s="18" t="n">
        <x:f>IF(Annahmen!$B$15="gültig",SUM(B1194:D1194),"")</x:f>
        <x:v>17151.644440032564</x:v>
      </x:c>
      <x:c r="F1194" s="14" t="n">
        <x:f>IF(Annahmen!$B$15="gültig",IF(E1194&gt;Annahmen!$B$12,1,0),"")</x:f>
        <x:v>0</x:v>
      </x:c>
    </x:row>
    <x:row r="1195" ht="23" customHeight="1">
      <x:c r="A1195" s="14" t="n">
        <x:f>Ziehungen!A1195</x:f>
        <x:v>1189</x:v>
      </x:c>
      <x:c r="B1195" s="18" t="n">
        <x:f>IF(Annahmen!$B$15&lt;&gt;"gültig","",IF(Annahmen!$B$7=Annahmen!$D$7,Annahmen!$B$7,IF(Ziehungen!B1195&lt;=(Annahmen!$C$7-Annahmen!$B$7)/(Annahmen!$D$7-Annahmen!$B$7),Annahmen!$B$7+SQRT(Ziehungen!B1195*(Annahmen!$D$7-Annahmen!$B$7)*(Annahmen!$C$7-Annahmen!$B$7)),Annahmen!$D$7-SQRT((1-Ziehungen!B1195)*(Annahmen!$D$7-Annahmen!$B$7)*(Annahmen!$D$7-Annahmen!$C$7)))))</x:f>
        <x:v>9933.318750376291</x:v>
      </x:c>
      <x:c r="C1195" s="18" t="n">
        <x:f>IF(Annahmen!$B$15&lt;&gt;"gültig","",IF(Annahmen!$B$8=Annahmen!$D$8,Annahmen!$B$8,IF(Ziehungen!C1195&lt;=(Annahmen!$C$8-Annahmen!$B$8)/(Annahmen!$D$8-Annahmen!$B$8),Annahmen!$B$8+SQRT(Ziehungen!C1195*(Annahmen!$D$8-Annahmen!$B$8)*(Annahmen!$C$8-Annahmen!$B$8)),Annahmen!$D$8-SQRT((1-Ziehungen!C1195)*(Annahmen!$D$8-Annahmen!$B$8)*(Annahmen!$D$8-Annahmen!$C$8)))))</x:f>
        <x:v>6706.826141592741</x:v>
      </x:c>
      <x:c r="D1195" s="18" t="n">
        <x:f>IF(Annahmen!$B$15&lt;&gt;"gültig","",IF(Annahmen!$B$9=Annahmen!$D$9,Annahmen!$B$9,IF(Ziehungen!D1195&lt;=(Annahmen!$C$9-Annahmen!$B$9)/(Annahmen!$D$9-Annahmen!$B$9),Annahmen!$B$9+SQRT(Ziehungen!D1195*(Annahmen!$D$9-Annahmen!$B$9)*(Annahmen!$C$9-Annahmen!$B$9)),Annahmen!$D$9-SQRT((1-Ziehungen!D1195)*(Annahmen!$D$9-Annahmen!$B$9)*(Annahmen!$D$9-Annahmen!$C$9)))))</x:f>
        <x:v>2060.5062538257803</x:v>
      </x:c>
      <x:c r="E1195" s="18" t="n">
        <x:f>IF(Annahmen!$B$15="gültig",SUM(B1195:D1195),"")</x:f>
        <x:v>18700.65114579481</x:v>
      </x:c>
      <x:c r="F1195" s="14" t="n">
        <x:f>IF(Annahmen!$B$15="gültig",IF(E1195&gt;Annahmen!$B$12,1,0),"")</x:f>
        <x:v>0</x:v>
      </x:c>
    </x:row>
    <x:row r="1196" ht="23" customHeight="1">
      <x:c r="A1196" s="14" t="n">
        <x:f>Ziehungen!A1196</x:f>
        <x:v>1190</x:v>
      </x:c>
      <x:c r="B1196" s="18" t="n">
        <x:f>IF(Annahmen!$B$15&lt;&gt;"gültig","",IF(Annahmen!$B$7=Annahmen!$D$7,Annahmen!$B$7,IF(Ziehungen!B1196&lt;=(Annahmen!$C$7-Annahmen!$B$7)/(Annahmen!$D$7-Annahmen!$B$7),Annahmen!$B$7+SQRT(Ziehungen!B1196*(Annahmen!$D$7-Annahmen!$B$7)*(Annahmen!$C$7-Annahmen!$B$7)),Annahmen!$D$7-SQRT((1-Ziehungen!B1196)*(Annahmen!$D$7-Annahmen!$B$7)*(Annahmen!$D$7-Annahmen!$C$7)))))</x:f>
        <x:v>9650.370733293596</x:v>
      </x:c>
      <x:c r="C1196" s="18" t="n">
        <x:f>IF(Annahmen!$B$15&lt;&gt;"gültig","",IF(Annahmen!$B$8=Annahmen!$D$8,Annahmen!$B$8,IF(Ziehungen!C1196&lt;=(Annahmen!$C$8-Annahmen!$B$8)/(Annahmen!$D$8-Annahmen!$B$8),Annahmen!$B$8+SQRT(Ziehungen!C1196*(Annahmen!$D$8-Annahmen!$B$8)*(Annahmen!$C$8-Annahmen!$B$8)),Annahmen!$D$8-SQRT((1-Ziehungen!C1196)*(Annahmen!$D$8-Annahmen!$B$8)*(Annahmen!$D$8-Annahmen!$C$8)))))</x:f>
        <x:v>5472.644738590596</x:v>
      </x:c>
      <x:c r="D1196" s="18" t="n">
        <x:f>IF(Annahmen!$B$15&lt;&gt;"gültig","",IF(Annahmen!$B$9=Annahmen!$D$9,Annahmen!$B$9,IF(Ziehungen!D1196&lt;=(Annahmen!$C$9-Annahmen!$B$9)/(Annahmen!$D$9-Annahmen!$B$9),Annahmen!$B$9+SQRT(Ziehungen!D1196*(Annahmen!$D$9-Annahmen!$B$9)*(Annahmen!$C$9-Annahmen!$B$9)),Annahmen!$D$9-SQRT((1-Ziehungen!D1196)*(Annahmen!$D$9-Annahmen!$B$9)*(Annahmen!$D$9-Annahmen!$C$9)))))</x:f>
        <x:v>1934.486191923126</x:v>
      </x:c>
      <x:c r="E1196" s="18" t="n">
        <x:f>IF(Annahmen!$B$15="gültig",SUM(B1196:D1196),"")</x:f>
        <x:v>17057.501663807318</x:v>
      </x:c>
      <x:c r="F1196" s="14" t="n">
        <x:f>IF(Annahmen!$B$15="gültig",IF(E1196&gt;Annahmen!$B$12,1,0),"")</x:f>
        <x:v>0</x:v>
      </x:c>
    </x:row>
    <x:row r="1197" ht="23" customHeight="1">
      <x:c r="A1197" s="14" t="n">
        <x:f>Ziehungen!A1197</x:f>
        <x:v>1191</x:v>
      </x:c>
      <x:c r="B1197" s="18" t="n">
        <x:f>IF(Annahmen!$B$15&lt;&gt;"gültig","",IF(Annahmen!$B$7=Annahmen!$D$7,Annahmen!$B$7,IF(Ziehungen!B1197&lt;=(Annahmen!$C$7-Annahmen!$B$7)/(Annahmen!$D$7-Annahmen!$B$7),Annahmen!$B$7+SQRT(Ziehungen!B1197*(Annahmen!$D$7-Annahmen!$B$7)*(Annahmen!$C$7-Annahmen!$B$7)),Annahmen!$D$7-SQRT((1-Ziehungen!B1197)*(Annahmen!$D$7-Annahmen!$B$7)*(Annahmen!$D$7-Annahmen!$C$7)))))</x:f>
        <x:v>11653.224911884705</x:v>
      </x:c>
      <x:c r="C1197" s="18" t="n">
        <x:f>IF(Annahmen!$B$15&lt;&gt;"gültig","",IF(Annahmen!$B$8=Annahmen!$D$8,Annahmen!$B$8,IF(Ziehungen!C1197&lt;=(Annahmen!$C$8-Annahmen!$B$8)/(Annahmen!$D$8-Annahmen!$B$8),Annahmen!$B$8+SQRT(Ziehungen!C1197*(Annahmen!$D$8-Annahmen!$B$8)*(Annahmen!$C$8-Annahmen!$B$8)),Annahmen!$D$8-SQRT((1-Ziehungen!C1197)*(Annahmen!$D$8-Annahmen!$B$8)*(Annahmen!$D$8-Annahmen!$C$8)))))</x:f>
        <x:v>6969.186416641867</x:v>
      </x:c>
      <x:c r="D1197" s="18" t="n">
        <x:f>IF(Annahmen!$B$15&lt;&gt;"gültig","",IF(Annahmen!$B$9=Annahmen!$D$9,Annahmen!$B$9,IF(Ziehungen!D1197&lt;=(Annahmen!$C$9-Annahmen!$B$9)/(Annahmen!$D$9-Annahmen!$B$9),Annahmen!$B$9+SQRT(Ziehungen!D1197*(Annahmen!$D$9-Annahmen!$B$9)*(Annahmen!$C$9-Annahmen!$B$9)),Annahmen!$D$9-SQRT((1-Ziehungen!D1197)*(Annahmen!$D$9-Annahmen!$B$9)*(Annahmen!$D$9-Annahmen!$C$9)))))</x:f>
        <x:v>1654.1459148938675</x:v>
      </x:c>
      <x:c r="E1197" s="18" t="n">
        <x:f>IF(Annahmen!$B$15="gültig",SUM(B1197:D1197),"")</x:f>
        <x:v>20276.557243420437</x:v>
      </x:c>
      <x:c r="F1197" s="14" t="n">
        <x:f>IF(Annahmen!$B$15="gültig",IF(E1197&gt;Annahmen!$B$12,1,0),"")</x:f>
        <x:v>1</x:v>
      </x:c>
    </x:row>
    <x:row r="1198" ht="23" customHeight="1">
      <x:c r="A1198" s="14" t="n">
        <x:f>Ziehungen!A1198</x:f>
        <x:v>1192</x:v>
      </x:c>
      <x:c r="B1198" s="18" t="n">
        <x:f>IF(Annahmen!$B$15&lt;&gt;"gültig","",IF(Annahmen!$B$7=Annahmen!$D$7,Annahmen!$B$7,IF(Ziehungen!B1198&lt;=(Annahmen!$C$7-Annahmen!$B$7)/(Annahmen!$D$7-Annahmen!$B$7),Annahmen!$B$7+SQRT(Ziehungen!B1198*(Annahmen!$D$7-Annahmen!$B$7)*(Annahmen!$C$7-Annahmen!$B$7)),Annahmen!$D$7-SQRT((1-Ziehungen!B1198)*(Annahmen!$D$7-Annahmen!$B$7)*(Annahmen!$D$7-Annahmen!$C$7)))))</x:f>
        <x:v>9660.595218601507</x:v>
      </x:c>
      <x:c r="C1198" s="18" t="n">
        <x:f>IF(Annahmen!$B$15&lt;&gt;"gültig","",IF(Annahmen!$B$8=Annahmen!$D$8,Annahmen!$B$8,IF(Ziehungen!C1198&lt;=(Annahmen!$C$8-Annahmen!$B$8)/(Annahmen!$D$8-Annahmen!$B$8),Annahmen!$B$8+SQRT(Ziehungen!C1198*(Annahmen!$D$8-Annahmen!$B$8)*(Annahmen!$C$8-Annahmen!$B$8)),Annahmen!$D$8-SQRT((1-Ziehungen!C1198)*(Annahmen!$D$8-Annahmen!$B$8)*(Annahmen!$D$8-Annahmen!$C$8)))))</x:f>
        <x:v>6723.328936468222</x:v>
      </x:c>
      <x:c r="D1198" s="18" t="n">
        <x:f>IF(Annahmen!$B$15&lt;&gt;"gültig","",IF(Annahmen!$B$9=Annahmen!$D$9,Annahmen!$B$9,IF(Ziehungen!D1198&lt;=(Annahmen!$C$9-Annahmen!$B$9)/(Annahmen!$D$9-Annahmen!$B$9),Annahmen!$B$9+SQRT(Ziehungen!D1198*(Annahmen!$D$9-Annahmen!$B$9)*(Annahmen!$C$9-Annahmen!$B$9)),Annahmen!$D$9-SQRT((1-Ziehungen!D1198)*(Annahmen!$D$9-Annahmen!$B$9)*(Annahmen!$D$9-Annahmen!$C$9)))))</x:f>
        <x:v>2822.1724339893362</x:v>
      </x:c>
      <x:c r="E1198" s="18" t="n">
        <x:f>IF(Annahmen!$B$15="gültig",SUM(B1198:D1198),"")</x:f>
        <x:v>19206.096589059067</x:v>
      </x:c>
      <x:c r="F1198" s="14" t="n">
        <x:f>IF(Annahmen!$B$15="gültig",IF(E1198&gt;Annahmen!$B$12,1,0),"")</x:f>
        <x:v>0</x:v>
      </x:c>
    </x:row>
    <x:row r="1199" ht="23" customHeight="1">
      <x:c r="A1199" s="14" t="n">
        <x:f>Ziehungen!A1199</x:f>
        <x:v>1193</x:v>
      </x:c>
      <x:c r="B1199" s="18" t="n">
        <x:f>IF(Annahmen!$B$15&lt;&gt;"gültig","",IF(Annahmen!$B$7=Annahmen!$D$7,Annahmen!$B$7,IF(Ziehungen!B1199&lt;=(Annahmen!$C$7-Annahmen!$B$7)/(Annahmen!$D$7-Annahmen!$B$7),Annahmen!$B$7+SQRT(Ziehungen!B1199*(Annahmen!$D$7-Annahmen!$B$7)*(Annahmen!$C$7-Annahmen!$B$7)),Annahmen!$D$7-SQRT((1-Ziehungen!B1199)*(Annahmen!$D$7-Annahmen!$B$7)*(Annahmen!$D$7-Annahmen!$C$7)))))</x:f>
        <x:v>11254.832656508386</x:v>
      </x:c>
      <x:c r="C1199" s="18" t="n">
        <x:f>IF(Annahmen!$B$15&lt;&gt;"gültig","",IF(Annahmen!$B$8=Annahmen!$D$8,Annahmen!$B$8,IF(Ziehungen!C1199&lt;=(Annahmen!$C$8-Annahmen!$B$8)/(Annahmen!$D$8-Annahmen!$B$8),Annahmen!$B$8+SQRT(Ziehungen!C1199*(Annahmen!$D$8-Annahmen!$B$8)*(Annahmen!$C$8-Annahmen!$B$8)),Annahmen!$D$8-SQRT((1-Ziehungen!C1199)*(Annahmen!$D$8-Annahmen!$B$8)*(Annahmen!$D$8-Annahmen!$C$8)))))</x:f>
        <x:v>5744.796208883121</x:v>
      </x:c>
      <x:c r="D1199" s="18" t="n">
        <x:f>IF(Annahmen!$B$15&lt;&gt;"gültig","",IF(Annahmen!$B$9=Annahmen!$D$9,Annahmen!$B$9,IF(Ziehungen!D1199&lt;=(Annahmen!$C$9-Annahmen!$B$9)/(Annahmen!$D$9-Annahmen!$B$9),Annahmen!$B$9+SQRT(Ziehungen!D1199*(Annahmen!$D$9-Annahmen!$B$9)*(Annahmen!$C$9-Annahmen!$B$9)),Annahmen!$D$9-SQRT((1-Ziehungen!D1199)*(Annahmen!$D$9-Annahmen!$B$9)*(Annahmen!$D$9-Annahmen!$C$9)))))</x:f>
        <x:v>1314.5573109126979</x:v>
      </x:c>
      <x:c r="E1199" s="18" t="n">
        <x:f>IF(Annahmen!$B$15="gültig",SUM(B1199:D1199),"")</x:f>
        <x:v>18314.186176304203</x:v>
      </x:c>
      <x:c r="F1199" s="14" t="n">
        <x:f>IF(Annahmen!$B$15="gültig",IF(E1199&gt;Annahmen!$B$12,1,0),"")</x:f>
        <x:v>0</x:v>
      </x:c>
    </x:row>
    <x:row r="1200" ht="23" customHeight="1">
      <x:c r="A1200" s="14" t="n">
        <x:f>Ziehungen!A1200</x:f>
        <x:v>1194</x:v>
      </x:c>
      <x:c r="B1200" s="18" t="n">
        <x:f>IF(Annahmen!$B$15&lt;&gt;"gültig","",IF(Annahmen!$B$7=Annahmen!$D$7,Annahmen!$B$7,IF(Ziehungen!B1200&lt;=(Annahmen!$C$7-Annahmen!$B$7)/(Annahmen!$D$7-Annahmen!$B$7),Annahmen!$B$7+SQRT(Ziehungen!B1200*(Annahmen!$D$7-Annahmen!$B$7)*(Annahmen!$C$7-Annahmen!$B$7)),Annahmen!$D$7-SQRT((1-Ziehungen!B1200)*(Annahmen!$D$7-Annahmen!$B$7)*(Annahmen!$D$7-Annahmen!$C$7)))))</x:f>
        <x:v>10874.465496802515</x:v>
      </x:c>
      <x:c r="C1200" s="18" t="n">
        <x:f>IF(Annahmen!$B$15&lt;&gt;"gültig","",IF(Annahmen!$B$8=Annahmen!$D$8,Annahmen!$B$8,IF(Ziehungen!C1200&lt;=(Annahmen!$C$8-Annahmen!$B$8)/(Annahmen!$D$8-Annahmen!$B$8),Annahmen!$B$8+SQRT(Ziehungen!C1200*(Annahmen!$D$8-Annahmen!$B$8)*(Annahmen!$C$8-Annahmen!$B$8)),Annahmen!$D$8-SQRT((1-Ziehungen!C1200)*(Annahmen!$D$8-Annahmen!$B$8)*(Annahmen!$D$8-Annahmen!$C$8)))))</x:f>
        <x:v>7481.207622604014</x:v>
      </x:c>
      <x:c r="D1200" s="18" t="n">
        <x:f>IF(Annahmen!$B$15&lt;&gt;"gültig","",IF(Annahmen!$B$9=Annahmen!$D$9,Annahmen!$B$9,IF(Ziehungen!D1200&lt;=(Annahmen!$C$9-Annahmen!$B$9)/(Annahmen!$D$9-Annahmen!$B$9),Annahmen!$B$9+SQRT(Ziehungen!D1200*(Annahmen!$D$9-Annahmen!$B$9)*(Annahmen!$C$9-Annahmen!$B$9)),Annahmen!$D$9-SQRT((1-Ziehungen!D1200)*(Annahmen!$D$9-Annahmen!$B$9)*(Annahmen!$D$9-Annahmen!$C$9)))))</x:f>
        <x:v>1394.647698962657</x:v>
      </x:c>
      <x:c r="E1200" s="18" t="n">
        <x:f>IF(Annahmen!$B$15="gültig",SUM(B1200:D1200),"")</x:f>
        <x:v>19750.320818369186</x:v>
      </x:c>
      <x:c r="F1200" s="14" t="n">
        <x:f>IF(Annahmen!$B$15="gültig",IF(E1200&gt;Annahmen!$B$12,1,0),"")</x:f>
        <x:v>0</x:v>
      </x:c>
    </x:row>
    <x:row r="1201" ht="23" customHeight="1">
      <x:c r="A1201" s="14" t="n">
        <x:f>Ziehungen!A1201</x:f>
        <x:v>1195</x:v>
      </x:c>
      <x:c r="B1201" s="18" t="n">
        <x:f>IF(Annahmen!$B$15&lt;&gt;"gültig","",IF(Annahmen!$B$7=Annahmen!$D$7,Annahmen!$B$7,IF(Ziehungen!B1201&lt;=(Annahmen!$C$7-Annahmen!$B$7)/(Annahmen!$D$7-Annahmen!$B$7),Annahmen!$B$7+SQRT(Ziehungen!B1201*(Annahmen!$D$7-Annahmen!$B$7)*(Annahmen!$C$7-Annahmen!$B$7)),Annahmen!$D$7-SQRT((1-Ziehungen!B1201)*(Annahmen!$D$7-Annahmen!$B$7)*(Annahmen!$D$7-Annahmen!$C$7)))))</x:f>
        <x:v>11084.681857351748</x:v>
      </x:c>
      <x:c r="C1201" s="18" t="n">
        <x:f>IF(Annahmen!$B$15&lt;&gt;"gültig","",IF(Annahmen!$B$8=Annahmen!$D$8,Annahmen!$B$8,IF(Ziehungen!C1201&lt;=(Annahmen!$C$8-Annahmen!$B$8)/(Annahmen!$D$8-Annahmen!$B$8),Annahmen!$B$8+SQRT(Ziehungen!C1201*(Annahmen!$D$8-Annahmen!$B$8)*(Annahmen!$C$8-Annahmen!$B$8)),Annahmen!$D$8-SQRT((1-Ziehungen!C1201)*(Annahmen!$D$8-Annahmen!$B$8)*(Annahmen!$D$8-Annahmen!$C$8)))))</x:f>
        <x:v>5731.1085461831335</x:v>
      </x:c>
      <x:c r="D1201" s="18" t="n">
        <x:f>IF(Annahmen!$B$15&lt;&gt;"gültig","",IF(Annahmen!$B$9=Annahmen!$D$9,Annahmen!$B$9,IF(Ziehungen!D1201&lt;=(Annahmen!$C$9-Annahmen!$B$9)/(Annahmen!$D$9-Annahmen!$B$9),Annahmen!$B$9+SQRT(Ziehungen!D1201*(Annahmen!$D$9-Annahmen!$B$9)*(Annahmen!$C$9-Annahmen!$B$9)),Annahmen!$D$9-SQRT((1-Ziehungen!D1201)*(Annahmen!$D$9-Annahmen!$B$9)*(Annahmen!$D$9-Annahmen!$C$9)))))</x:f>
        <x:v>1335.2058044934165</x:v>
      </x:c>
      <x:c r="E1201" s="18" t="n">
        <x:f>IF(Annahmen!$B$15="gültig",SUM(B1201:D1201),"")</x:f>
        <x:v>18150.9962080283</x:v>
      </x:c>
      <x:c r="F1201" s="14" t="n">
        <x:f>IF(Annahmen!$B$15="gültig",IF(E1201&gt;Annahmen!$B$12,1,0),"")</x:f>
        <x:v>0</x:v>
      </x:c>
    </x:row>
    <x:row r="1202" ht="23" customHeight="1">
      <x:c r="A1202" s="14" t="n">
        <x:f>Ziehungen!A1202</x:f>
        <x:v>1196</x:v>
      </x:c>
      <x:c r="B1202" s="18" t="n">
        <x:f>IF(Annahmen!$B$15&lt;&gt;"gültig","",IF(Annahmen!$B$7=Annahmen!$D$7,Annahmen!$B$7,IF(Ziehungen!B1202&lt;=(Annahmen!$C$7-Annahmen!$B$7)/(Annahmen!$D$7-Annahmen!$B$7),Annahmen!$B$7+SQRT(Ziehungen!B1202*(Annahmen!$D$7-Annahmen!$B$7)*(Annahmen!$C$7-Annahmen!$B$7)),Annahmen!$D$7-SQRT((1-Ziehungen!B1202)*(Annahmen!$D$7-Annahmen!$B$7)*(Annahmen!$D$7-Annahmen!$C$7)))))</x:f>
        <x:v>13081.90328647845</x:v>
      </x:c>
      <x:c r="C1202" s="18" t="n">
        <x:f>IF(Annahmen!$B$15&lt;&gt;"gültig","",IF(Annahmen!$B$8=Annahmen!$D$8,Annahmen!$B$8,IF(Ziehungen!C1202&lt;=(Annahmen!$C$8-Annahmen!$B$8)/(Annahmen!$D$8-Annahmen!$B$8),Annahmen!$B$8+SQRT(Ziehungen!C1202*(Annahmen!$D$8-Annahmen!$B$8)*(Annahmen!$C$8-Annahmen!$B$8)),Annahmen!$D$8-SQRT((1-Ziehungen!C1202)*(Annahmen!$D$8-Annahmen!$B$8)*(Annahmen!$D$8-Annahmen!$C$8)))))</x:f>
        <x:v>6595.0030249485835</x:v>
      </x:c>
      <x:c r="D1202" s="18" t="n">
        <x:f>IF(Annahmen!$B$15&lt;&gt;"gültig","",IF(Annahmen!$B$9=Annahmen!$D$9,Annahmen!$B$9,IF(Ziehungen!D1202&lt;=(Annahmen!$C$9-Annahmen!$B$9)/(Annahmen!$D$9-Annahmen!$B$9),Annahmen!$B$9+SQRT(Ziehungen!D1202*(Annahmen!$D$9-Annahmen!$B$9)*(Annahmen!$C$9-Annahmen!$B$9)),Annahmen!$D$9-SQRT((1-Ziehungen!D1202)*(Annahmen!$D$9-Annahmen!$B$9)*(Annahmen!$D$9-Annahmen!$C$9)))))</x:f>
        <x:v>1744.2934122613476</x:v>
      </x:c>
      <x:c r="E1202" s="18" t="n">
        <x:f>IF(Annahmen!$B$15="gültig",SUM(B1202:D1202),"")</x:f>
        <x:v>21421.19972368838</x:v>
      </x:c>
      <x:c r="F1202" s="14" t="n">
        <x:f>IF(Annahmen!$B$15="gültig",IF(E1202&gt;Annahmen!$B$12,1,0),"")</x:f>
        <x:v>1</x:v>
      </x:c>
    </x:row>
    <x:row r="1203" ht="23" customHeight="1">
      <x:c r="A1203" s="14" t="n">
        <x:f>Ziehungen!A1203</x:f>
        <x:v>1197</x:v>
      </x:c>
      <x:c r="B1203" s="18" t="n">
        <x:f>IF(Annahmen!$B$15&lt;&gt;"gültig","",IF(Annahmen!$B$7=Annahmen!$D$7,Annahmen!$B$7,IF(Ziehungen!B1203&lt;=(Annahmen!$C$7-Annahmen!$B$7)/(Annahmen!$D$7-Annahmen!$B$7),Annahmen!$B$7+SQRT(Ziehungen!B1203*(Annahmen!$D$7-Annahmen!$B$7)*(Annahmen!$C$7-Annahmen!$B$7)),Annahmen!$D$7-SQRT((1-Ziehungen!B1203)*(Annahmen!$D$7-Annahmen!$B$7)*(Annahmen!$D$7-Annahmen!$C$7)))))</x:f>
        <x:v>9669.44995661792</x:v>
      </x:c>
      <x:c r="C1203" s="18" t="n">
        <x:f>IF(Annahmen!$B$15&lt;&gt;"gültig","",IF(Annahmen!$B$8=Annahmen!$D$8,Annahmen!$B$8,IF(Ziehungen!C1203&lt;=(Annahmen!$C$8-Annahmen!$B$8)/(Annahmen!$D$8-Annahmen!$B$8),Annahmen!$B$8+SQRT(Ziehungen!C1203*(Annahmen!$D$8-Annahmen!$B$8)*(Annahmen!$C$8-Annahmen!$B$8)),Annahmen!$D$8-SQRT((1-Ziehungen!C1203)*(Annahmen!$D$8-Annahmen!$B$8)*(Annahmen!$D$8-Annahmen!$C$8)))))</x:f>
        <x:v>5799.239955724646</x:v>
      </x:c>
      <x:c r="D1203" s="18" t="n">
        <x:f>IF(Annahmen!$B$15&lt;&gt;"gültig","",IF(Annahmen!$B$9=Annahmen!$D$9,Annahmen!$B$9,IF(Ziehungen!D1203&lt;=(Annahmen!$C$9-Annahmen!$B$9)/(Annahmen!$D$9-Annahmen!$B$9),Annahmen!$B$9+SQRT(Ziehungen!D1203*(Annahmen!$D$9-Annahmen!$B$9)*(Annahmen!$C$9-Annahmen!$B$9)),Annahmen!$D$9-SQRT((1-Ziehungen!D1203)*(Annahmen!$D$9-Annahmen!$B$9)*(Annahmen!$D$9-Annahmen!$C$9)))))</x:f>
        <x:v>2046.0310153112084</x:v>
      </x:c>
      <x:c r="E1203" s="18" t="n">
        <x:f>IF(Annahmen!$B$15="gültig",SUM(B1203:D1203),"")</x:f>
        <x:v>17514.720927653776</x:v>
      </x:c>
      <x:c r="F1203" s="14" t="n">
        <x:f>IF(Annahmen!$B$15="gültig",IF(E1203&gt;Annahmen!$B$12,1,0),"")</x:f>
        <x:v>0</x:v>
      </x:c>
    </x:row>
    <x:row r="1204" ht="23" customHeight="1">
      <x:c r="A1204" s="14" t="n">
        <x:f>Ziehungen!A1204</x:f>
        <x:v>1198</x:v>
      </x:c>
      <x:c r="B1204" s="18" t="n">
        <x:f>IF(Annahmen!$B$15&lt;&gt;"gültig","",IF(Annahmen!$B$7=Annahmen!$D$7,Annahmen!$B$7,IF(Ziehungen!B1204&lt;=(Annahmen!$C$7-Annahmen!$B$7)/(Annahmen!$D$7-Annahmen!$B$7),Annahmen!$B$7+SQRT(Ziehungen!B1204*(Annahmen!$D$7-Annahmen!$B$7)*(Annahmen!$C$7-Annahmen!$B$7)),Annahmen!$D$7-SQRT((1-Ziehungen!B1204)*(Annahmen!$D$7-Annahmen!$B$7)*(Annahmen!$D$7-Annahmen!$C$7)))))</x:f>
        <x:v>11660.013458942298</x:v>
      </x:c>
      <x:c r="C1204" s="18" t="n">
        <x:f>IF(Annahmen!$B$15&lt;&gt;"gültig","",IF(Annahmen!$B$8=Annahmen!$D$8,Annahmen!$B$8,IF(Ziehungen!C1204&lt;=(Annahmen!$C$8-Annahmen!$B$8)/(Annahmen!$D$8-Annahmen!$B$8),Annahmen!$B$8+SQRT(Ziehungen!C1204*(Annahmen!$D$8-Annahmen!$B$8)*(Annahmen!$C$8-Annahmen!$B$8)),Annahmen!$D$8-SQRT((1-Ziehungen!C1204)*(Annahmen!$D$8-Annahmen!$B$8)*(Annahmen!$D$8-Annahmen!$C$8)))))</x:f>
        <x:v>6899.9458497153955</x:v>
      </x:c>
      <x:c r="D1204" s="18" t="n">
        <x:f>IF(Annahmen!$B$15&lt;&gt;"gültig","",IF(Annahmen!$B$9=Annahmen!$D$9,Annahmen!$B$9,IF(Ziehungen!D1204&lt;=(Annahmen!$C$9-Annahmen!$B$9)/(Annahmen!$D$9-Annahmen!$B$9),Annahmen!$B$9+SQRT(Ziehungen!D1204*(Annahmen!$D$9-Annahmen!$B$9)*(Annahmen!$C$9-Annahmen!$B$9)),Annahmen!$D$9-SQRT((1-Ziehungen!D1204)*(Annahmen!$D$9-Annahmen!$B$9)*(Annahmen!$D$9-Annahmen!$C$9)))))</x:f>
        <x:v>1392.430822738957</x:v>
      </x:c>
      <x:c r="E1204" s="18" t="n">
        <x:f>IF(Annahmen!$B$15="gültig",SUM(B1204:D1204),"")</x:f>
        <x:v>19952.39013139665</x:v>
      </x:c>
      <x:c r="F1204" s="14" t="n">
        <x:f>IF(Annahmen!$B$15="gültig",IF(E1204&gt;Annahmen!$B$12,1,0),"")</x:f>
        <x:v>0</x:v>
      </x:c>
    </x:row>
    <x:row r="1205" ht="23" customHeight="1">
      <x:c r="A1205" s="14" t="n">
        <x:f>Ziehungen!A1205</x:f>
        <x:v>1199</x:v>
      </x:c>
      <x:c r="B1205" s="18" t="n">
        <x:f>IF(Annahmen!$B$15&lt;&gt;"gültig","",IF(Annahmen!$B$7=Annahmen!$D$7,Annahmen!$B$7,IF(Ziehungen!B1205&lt;=(Annahmen!$C$7-Annahmen!$B$7)/(Annahmen!$D$7-Annahmen!$B$7),Annahmen!$B$7+SQRT(Ziehungen!B1205*(Annahmen!$D$7-Annahmen!$B$7)*(Annahmen!$C$7-Annahmen!$B$7)),Annahmen!$D$7-SQRT((1-Ziehungen!B1205)*(Annahmen!$D$7-Annahmen!$B$7)*(Annahmen!$D$7-Annahmen!$C$7)))))</x:f>
        <x:v>12792.719654907272</x:v>
      </x:c>
      <x:c r="C1205" s="18" t="n">
        <x:f>IF(Annahmen!$B$15&lt;&gt;"gültig","",IF(Annahmen!$B$8=Annahmen!$D$8,Annahmen!$B$8,IF(Ziehungen!C1205&lt;=(Annahmen!$C$8-Annahmen!$B$8)/(Annahmen!$D$8-Annahmen!$B$8),Annahmen!$B$8+SQRT(Ziehungen!C1205*(Annahmen!$D$8-Annahmen!$B$8)*(Annahmen!$C$8-Annahmen!$B$8)),Annahmen!$D$8-SQRT((1-Ziehungen!C1205)*(Annahmen!$D$8-Annahmen!$B$8)*(Annahmen!$D$8-Annahmen!$C$8)))))</x:f>
        <x:v>6039.4803476831785</x:v>
      </x:c>
      <x:c r="D1205" s="18" t="n">
        <x:f>IF(Annahmen!$B$15&lt;&gt;"gültig","",IF(Annahmen!$B$9=Annahmen!$D$9,Annahmen!$B$9,IF(Ziehungen!D1205&lt;=(Annahmen!$C$9-Annahmen!$B$9)/(Annahmen!$D$9-Annahmen!$B$9),Annahmen!$B$9+SQRT(Ziehungen!D1205*(Annahmen!$D$9-Annahmen!$B$9)*(Annahmen!$C$9-Annahmen!$B$9)),Annahmen!$D$9-SQRT((1-Ziehungen!D1205)*(Annahmen!$D$9-Annahmen!$B$9)*(Annahmen!$D$9-Annahmen!$C$9)))))</x:f>
        <x:v>1556.1461843477493</x:v>
      </x:c>
      <x:c r="E1205" s="18" t="n">
        <x:f>IF(Annahmen!$B$15="gültig",SUM(B1205:D1205),"")</x:f>
        <x:v>20388.346186938197</x:v>
      </x:c>
      <x:c r="F1205" s="14" t="n">
        <x:f>IF(Annahmen!$B$15="gültig",IF(E1205&gt;Annahmen!$B$12,1,0),"")</x:f>
        <x:v>1</x:v>
      </x:c>
    </x:row>
    <x:row r="1206" ht="23" customHeight="1">
      <x:c r="A1206" s="14" t="n">
        <x:f>Ziehungen!A1206</x:f>
        <x:v>1200</x:v>
      </x:c>
      <x:c r="B1206" s="18" t="n">
        <x:f>IF(Annahmen!$B$15&lt;&gt;"gültig","",IF(Annahmen!$B$7=Annahmen!$D$7,Annahmen!$B$7,IF(Ziehungen!B1206&lt;=(Annahmen!$C$7-Annahmen!$B$7)/(Annahmen!$D$7-Annahmen!$B$7),Annahmen!$B$7+SQRT(Ziehungen!B1206*(Annahmen!$D$7-Annahmen!$B$7)*(Annahmen!$C$7-Annahmen!$B$7)),Annahmen!$D$7-SQRT((1-Ziehungen!B1206)*(Annahmen!$D$7-Annahmen!$B$7)*(Annahmen!$D$7-Annahmen!$C$7)))))</x:f>
        <x:v>10583.792453435175</x:v>
      </x:c>
      <x:c r="C1206" s="18" t="n">
        <x:f>IF(Annahmen!$B$15&lt;&gt;"gültig","",IF(Annahmen!$B$8=Annahmen!$D$8,Annahmen!$B$8,IF(Ziehungen!C1206&lt;=(Annahmen!$C$8-Annahmen!$B$8)/(Annahmen!$D$8-Annahmen!$B$8),Annahmen!$B$8+SQRT(Ziehungen!C1206*(Annahmen!$D$8-Annahmen!$B$8)*(Annahmen!$C$8-Annahmen!$B$8)),Annahmen!$D$8-SQRT((1-Ziehungen!C1206)*(Annahmen!$D$8-Annahmen!$B$8)*(Annahmen!$D$8-Annahmen!$C$8)))))</x:f>
        <x:v>6506.706528108301</x:v>
      </x:c>
      <x:c r="D1206" s="18" t="n">
        <x:f>IF(Annahmen!$B$15&lt;&gt;"gültig","",IF(Annahmen!$B$9=Annahmen!$D$9,Annahmen!$B$9,IF(Ziehungen!D1206&lt;=(Annahmen!$C$9-Annahmen!$B$9)/(Annahmen!$D$9-Annahmen!$B$9),Annahmen!$B$9+SQRT(Ziehungen!D1206*(Annahmen!$D$9-Annahmen!$B$9)*(Annahmen!$C$9-Annahmen!$B$9)),Annahmen!$D$9-SQRT((1-Ziehungen!D1206)*(Annahmen!$D$9-Annahmen!$B$9)*(Annahmen!$D$9-Annahmen!$C$9)))))</x:f>
        <x:v>2455.6442770817052</x:v>
      </x:c>
      <x:c r="E1206" s="18" t="n">
        <x:f>IF(Annahmen!$B$15="gültig",SUM(B1206:D1206),"")</x:f>
        <x:v>19546.14325862518</x:v>
      </x:c>
      <x:c r="F1206" s="14" t="n">
        <x:f>IF(Annahmen!$B$15="gültig",IF(E1206&gt;Annahmen!$B$12,1,0),"")</x:f>
        <x:v>0</x:v>
      </x:c>
    </x:row>
    <x:row r="1207" ht="23" customHeight="1">
      <x:c r="A1207" s="14" t="n">
        <x:f>Ziehungen!A1207</x:f>
        <x:v>1201</x:v>
      </x:c>
      <x:c r="B1207" s="18" t="n">
        <x:f>IF(Annahmen!$B$15&lt;&gt;"gültig","",IF(Annahmen!$B$7=Annahmen!$D$7,Annahmen!$B$7,IF(Ziehungen!B1207&lt;=(Annahmen!$C$7-Annahmen!$B$7)/(Annahmen!$D$7-Annahmen!$B$7),Annahmen!$B$7+SQRT(Ziehungen!B1207*(Annahmen!$D$7-Annahmen!$B$7)*(Annahmen!$C$7-Annahmen!$B$7)),Annahmen!$D$7-SQRT((1-Ziehungen!B1207)*(Annahmen!$D$7-Annahmen!$B$7)*(Annahmen!$D$7-Annahmen!$C$7)))))</x:f>
        <x:v>8234.441077335305</x:v>
      </x:c>
      <x:c r="C1207" s="18" t="n">
        <x:f>IF(Annahmen!$B$15&lt;&gt;"gültig","",IF(Annahmen!$B$8=Annahmen!$D$8,Annahmen!$B$8,IF(Ziehungen!C1207&lt;=(Annahmen!$C$8-Annahmen!$B$8)/(Annahmen!$D$8-Annahmen!$B$8),Annahmen!$B$8+SQRT(Ziehungen!C1207*(Annahmen!$D$8-Annahmen!$B$8)*(Annahmen!$C$8-Annahmen!$B$8)),Annahmen!$D$8-SQRT((1-Ziehungen!C1207)*(Annahmen!$D$8-Annahmen!$B$8)*(Annahmen!$D$8-Annahmen!$C$8)))))</x:f>
        <x:v>8063.536293790499</x:v>
      </x:c>
      <x:c r="D1207" s="18" t="n">
        <x:f>IF(Annahmen!$B$15&lt;&gt;"gültig","",IF(Annahmen!$B$9=Annahmen!$D$9,Annahmen!$B$9,IF(Ziehungen!D1207&lt;=(Annahmen!$C$9-Annahmen!$B$9)/(Annahmen!$D$9-Annahmen!$B$9),Annahmen!$B$9+SQRT(Ziehungen!D1207*(Annahmen!$D$9-Annahmen!$B$9)*(Annahmen!$C$9-Annahmen!$B$9)),Annahmen!$D$9-SQRT((1-Ziehungen!D1207)*(Annahmen!$D$9-Annahmen!$B$9)*(Annahmen!$D$9-Annahmen!$C$9)))))</x:f>
        <x:v>1611.1184030315924</x:v>
      </x:c>
      <x:c r="E1207" s="18" t="n">
        <x:f>IF(Annahmen!$B$15="gültig",SUM(B1207:D1207),"")</x:f>
        <x:v>17909.095774157395</x:v>
      </x:c>
      <x:c r="F1207" s="14" t="n">
        <x:f>IF(Annahmen!$B$15="gültig",IF(E1207&gt;Annahmen!$B$12,1,0),"")</x:f>
        <x:v>0</x:v>
      </x:c>
    </x:row>
    <x:row r="1208" ht="23" customHeight="1">
      <x:c r="A1208" s="14" t="n">
        <x:f>Ziehungen!A1208</x:f>
        <x:v>1202</x:v>
      </x:c>
      <x:c r="B1208" s="18" t="n">
        <x:f>IF(Annahmen!$B$15&lt;&gt;"gültig","",IF(Annahmen!$B$7=Annahmen!$D$7,Annahmen!$B$7,IF(Ziehungen!B1208&lt;=(Annahmen!$C$7-Annahmen!$B$7)/(Annahmen!$D$7-Annahmen!$B$7),Annahmen!$B$7+SQRT(Ziehungen!B1208*(Annahmen!$D$7-Annahmen!$B$7)*(Annahmen!$C$7-Annahmen!$B$7)),Annahmen!$D$7-SQRT((1-Ziehungen!B1208)*(Annahmen!$D$7-Annahmen!$B$7)*(Annahmen!$D$7-Annahmen!$C$7)))))</x:f>
        <x:v>8788.60078270875</x:v>
      </x:c>
      <x:c r="C1208" s="18" t="n">
        <x:f>IF(Annahmen!$B$15&lt;&gt;"gültig","",IF(Annahmen!$B$8=Annahmen!$D$8,Annahmen!$B$8,IF(Ziehungen!C1208&lt;=(Annahmen!$C$8-Annahmen!$B$8)/(Annahmen!$D$8-Annahmen!$B$8),Annahmen!$B$8+SQRT(Ziehungen!C1208*(Annahmen!$D$8-Annahmen!$B$8)*(Annahmen!$C$8-Annahmen!$B$8)),Annahmen!$D$8-SQRT((1-Ziehungen!C1208)*(Annahmen!$D$8-Annahmen!$B$8)*(Annahmen!$D$8-Annahmen!$C$8)))))</x:f>
        <x:v>7616.196119830992</x:v>
      </x:c>
      <x:c r="D1208" s="18" t="n">
        <x:f>IF(Annahmen!$B$15&lt;&gt;"gültig","",IF(Annahmen!$B$9=Annahmen!$D$9,Annahmen!$B$9,IF(Ziehungen!D1208&lt;=(Annahmen!$C$9-Annahmen!$B$9)/(Annahmen!$D$9-Annahmen!$B$9),Annahmen!$B$9+SQRT(Ziehungen!D1208*(Annahmen!$D$9-Annahmen!$B$9)*(Annahmen!$C$9-Annahmen!$B$9)),Annahmen!$D$9-SQRT((1-Ziehungen!D1208)*(Annahmen!$D$9-Annahmen!$B$9)*(Annahmen!$D$9-Annahmen!$C$9)))))</x:f>
        <x:v>1335.6555208208445</x:v>
      </x:c>
      <x:c r="E1208" s="18" t="n">
        <x:f>IF(Annahmen!$B$15="gültig",SUM(B1208:D1208),"")</x:f>
        <x:v>17740.452423360588</x:v>
      </x:c>
      <x:c r="F1208" s="14" t="n">
        <x:f>IF(Annahmen!$B$15="gültig",IF(E1208&gt;Annahmen!$B$12,1,0),"")</x:f>
        <x:v>0</x:v>
      </x:c>
    </x:row>
    <x:row r="1209" ht="23" customHeight="1">
      <x:c r="A1209" s="14" t="n">
        <x:f>Ziehungen!A1209</x:f>
        <x:v>1203</x:v>
      </x:c>
      <x:c r="B1209" s="18" t="n">
        <x:f>IF(Annahmen!$B$15&lt;&gt;"gültig","",IF(Annahmen!$B$7=Annahmen!$D$7,Annahmen!$B$7,IF(Ziehungen!B1209&lt;=(Annahmen!$C$7-Annahmen!$B$7)/(Annahmen!$D$7-Annahmen!$B$7),Annahmen!$B$7+SQRT(Ziehungen!B1209*(Annahmen!$D$7-Annahmen!$B$7)*(Annahmen!$C$7-Annahmen!$B$7)),Annahmen!$D$7-SQRT((1-Ziehungen!B1209)*(Annahmen!$D$7-Annahmen!$B$7)*(Annahmen!$D$7-Annahmen!$C$7)))))</x:f>
        <x:v>10975.191545904454</x:v>
      </x:c>
      <x:c r="C1209" s="18" t="n">
        <x:f>IF(Annahmen!$B$15&lt;&gt;"gültig","",IF(Annahmen!$B$8=Annahmen!$D$8,Annahmen!$B$8,IF(Ziehungen!C1209&lt;=(Annahmen!$C$8-Annahmen!$B$8)/(Annahmen!$D$8-Annahmen!$B$8),Annahmen!$B$8+SQRT(Ziehungen!C1209*(Annahmen!$D$8-Annahmen!$B$8)*(Annahmen!$C$8-Annahmen!$B$8)),Annahmen!$D$8-SQRT((1-Ziehungen!C1209)*(Annahmen!$D$8-Annahmen!$B$8)*(Annahmen!$D$8-Annahmen!$C$8)))))</x:f>
        <x:v>7264.433642395483</x:v>
      </x:c>
      <x:c r="D1209" s="18" t="n">
        <x:f>IF(Annahmen!$B$15&lt;&gt;"gültig","",IF(Annahmen!$B$9=Annahmen!$D$9,Annahmen!$B$9,IF(Ziehungen!D1209&lt;=(Annahmen!$C$9-Annahmen!$B$9)/(Annahmen!$D$9-Annahmen!$B$9),Annahmen!$B$9+SQRT(Ziehungen!D1209*(Annahmen!$D$9-Annahmen!$B$9)*(Annahmen!$C$9-Annahmen!$B$9)),Annahmen!$D$9-SQRT((1-Ziehungen!D1209)*(Annahmen!$D$9-Annahmen!$B$9)*(Annahmen!$D$9-Annahmen!$C$9)))))</x:f>
        <x:v>1486.6117916188416</x:v>
      </x:c>
      <x:c r="E1209" s="18" t="n">
        <x:f>IF(Annahmen!$B$15="gültig",SUM(B1209:D1209),"")</x:f>
        <x:v>19726.236979918776</x:v>
      </x:c>
      <x:c r="F1209" s="14" t="n">
        <x:f>IF(Annahmen!$B$15="gültig",IF(E1209&gt;Annahmen!$B$12,1,0),"")</x:f>
        <x:v>0</x:v>
      </x:c>
    </x:row>
    <x:row r="1210" ht="23" customHeight="1">
      <x:c r="A1210" s="14" t="n">
        <x:f>Ziehungen!A1210</x:f>
        <x:v>1204</x:v>
      </x:c>
      <x:c r="B1210" s="18" t="n">
        <x:f>IF(Annahmen!$B$15&lt;&gt;"gültig","",IF(Annahmen!$B$7=Annahmen!$D$7,Annahmen!$B$7,IF(Ziehungen!B1210&lt;=(Annahmen!$C$7-Annahmen!$B$7)/(Annahmen!$D$7-Annahmen!$B$7),Annahmen!$B$7+SQRT(Ziehungen!B1210*(Annahmen!$D$7-Annahmen!$B$7)*(Annahmen!$C$7-Annahmen!$B$7)),Annahmen!$D$7-SQRT((1-Ziehungen!B1210)*(Annahmen!$D$7-Annahmen!$B$7)*(Annahmen!$D$7-Annahmen!$C$7)))))</x:f>
        <x:v>12545.308627572691</x:v>
      </x:c>
      <x:c r="C1210" s="18" t="n">
        <x:f>IF(Annahmen!$B$15&lt;&gt;"gültig","",IF(Annahmen!$B$8=Annahmen!$D$8,Annahmen!$B$8,IF(Ziehungen!C1210&lt;=(Annahmen!$C$8-Annahmen!$B$8)/(Annahmen!$D$8-Annahmen!$B$8),Annahmen!$B$8+SQRT(Ziehungen!C1210*(Annahmen!$D$8-Annahmen!$B$8)*(Annahmen!$C$8-Annahmen!$B$8)),Annahmen!$D$8-SQRT((1-Ziehungen!C1210)*(Annahmen!$D$8-Annahmen!$B$8)*(Annahmen!$D$8-Annahmen!$C$8)))))</x:f>
        <x:v>7011.138865764477</x:v>
      </x:c>
      <x:c r="D1210" s="18" t="n">
        <x:f>IF(Annahmen!$B$15&lt;&gt;"gültig","",IF(Annahmen!$B$9=Annahmen!$D$9,Annahmen!$B$9,IF(Ziehungen!D1210&lt;=(Annahmen!$C$9-Annahmen!$B$9)/(Annahmen!$D$9-Annahmen!$B$9),Annahmen!$B$9+SQRT(Ziehungen!D1210*(Annahmen!$D$9-Annahmen!$B$9)*(Annahmen!$C$9-Annahmen!$B$9)),Annahmen!$D$9-SQRT((1-Ziehungen!D1210)*(Annahmen!$D$9-Annahmen!$B$9)*(Annahmen!$D$9-Annahmen!$C$9)))))</x:f>
        <x:v>2188.5337486085796</x:v>
      </x:c>
      <x:c r="E1210" s="18" t="n">
        <x:f>IF(Annahmen!$B$15="gültig",SUM(B1210:D1210),"")</x:f>
        <x:v>21744.98124194575</x:v>
      </x:c>
      <x:c r="F1210" s="14" t="n">
        <x:f>IF(Annahmen!$B$15="gültig",IF(E1210&gt;Annahmen!$B$12,1,0),"")</x:f>
        <x:v>1</x:v>
      </x:c>
    </x:row>
    <x:row r="1211" ht="23" customHeight="1">
      <x:c r="A1211" s="14" t="n">
        <x:f>Ziehungen!A1211</x:f>
        <x:v>1205</x:v>
      </x:c>
      <x:c r="B1211" s="18" t="n">
        <x:f>IF(Annahmen!$B$15&lt;&gt;"gültig","",IF(Annahmen!$B$7=Annahmen!$D$7,Annahmen!$B$7,IF(Ziehungen!B1211&lt;=(Annahmen!$C$7-Annahmen!$B$7)/(Annahmen!$D$7-Annahmen!$B$7),Annahmen!$B$7+SQRT(Ziehungen!B1211*(Annahmen!$D$7-Annahmen!$B$7)*(Annahmen!$C$7-Annahmen!$B$7)),Annahmen!$D$7-SQRT((1-Ziehungen!B1211)*(Annahmen!$D$7-Annahmen!$B$7)*(Annahmen!$D$7-Annahmen!$C$7)))))</x:f>
        <x:v>9500.976188506984</x:v>
      </x:c>
      <x:c r="C1211" s="18" t="n">
        <x:f>IF(Annahmen!$B$15&lt;&gt;"gültig","",IF(Annahmen!$B$8=Annahmen!$D$8,Annahmen!$B$8,IF(Ziehungen!C1211&lt;=(Annahmen!$C$8-Annahmen!$B$8)/(Annahmen!$D$8-Annahmen!$B$8),Annahmen!$B$8+SQRT(Ziehungen!C1211*(Annahmen!$D$8-Annahmen!$B$8)*(Annahmen!$C$8-Annahmen!$B$8)),Annahmen!$D$8-SQRT((1-Ziehungen!C1211)*(Annahmen!$D$8-Annahmen!$B$8)*(Annahmen!$D$8-Annahmen!$C$8)))))</x:f>
        <x:v>6157.315554118984</x:v>
      </x:c>
      <x:c r="D1211" s="18" t="n">
        <x:f>IF(Annahmen!$B$15&lt;&gt;"gültig","",IF(Annahmen!$B$9=Annahmen!$D$9,Annahmen!$B$9,IF(Ziehungen!D1211&lt;=(Annahmen!$C$9-Annahmen!$B$9)/(Annahmen!$D$9-Annahmen!$B$9),Annahmen!$B$9+SQRT(Ziehungen!D1211*(Annahmen!$D$9-Annahmen!$B$9)*(Annahmen!$C$9-Annahmen!$B$9)),Annahmen!$D$9-SQRT((1-Ziehungen!D1211)*(Annahmen!$D$9-Annahmen!$B$9)*(Annahmen!$D$9-Annahmen!$C$9)))))</x:f>
        <x:v>2113.551142897738</x:v>
      </x:c>
      <x:c r="E1211" s="18" t="n">
        <x:f>IF(Annahmen!$B$15="gültig",SUM(B1211:D1211),"")</x:f>
        <x:v>17771.842885523707</x:v>
      </x:c>
      <x:c r="F1211" s="14" t="n">
        <x:f>IF(Annahmen!$B$15="gültig",IF(E1211&gt;Annahmen!$B$12,1,0),"")</x:f>
        <x:v>0</x:v>
      </x:c>
    </x:row>
    <x:row r="1212" ht="23" customHeight="1">
      <x:c r="A1212" s="14" t="n">
        <x:f>Ziehungen!A1212</x:f>
        <x:v>1206</x:v>
      </x:c>
      <x:c r="B1212" s="18" t="n">
        <x:f>IF(Annahmen!$B$15&lt;&gt;"gültig","",IF(Annahmen!$B$7=Annahmen!$D$7,Annahmen!$B$7,IF(Ziehungen!B1212&lt;=(Annahmen!$C$7-Annahmen!$B$7)/(Annahmen!$D$7-Annahmen!$B$7),Annahmen!$B$7+SQRT(Ziehungen!B1212*(Annahmen!$D$7-Annahmen!$B$7)*(Annahmen!$C$7-Annahmen!$B$7)),Annahmen!$D$7-SQRT((1-Ziehungen!B1212)*(Annahmen!$D$7-Annahmen!$B$7)*(Annahmen!$D$7-Annahmen!$C$7)))))</x:f>
        <x:v>10511.40511618214</x:v>
      </x:c>
      <x:c r="C1212" s="18" t="n">
        <x:f>IF(Annahmen!$B$15&lt;&gt;"gültig","",IF(Annahmen!$B$8=Annahmen!$D$8,Annahmen!$B$8,IF(Ziehungen!C1212&lt;=(Annahmen!$C$8-Annahmen!$B$8)/(Annahmen!$D$8-Annahmen!$B$8),Annahmen!$B$8+SQRT(Ziehungen!C1212*(Annahmen!$D$8-Annahmen!$B$8)*(Annahmen!$C$8-Annahmen!$B$8)),Annahmen!$D$8-SQRT((1-Ziehungen!C1212)*(Annahmen!$D$8-Annahmen!$B$8)*(Annahmen!$D$8-Annahmen!$C$8)))))</x:f>
        <x:v>5192.537139880376</x:v>
      </x:c>
      <x:c r="D1212" s="18" t="n">
        <x:f>IF(Annahmen!$B$15&lt;&gt;"gültig","",IF(Annahmen!$B$9=Annahmen!$D$9,Annahmen!$B$9,IF(Ziehungen!D1212&lt;=(Annahmen!$C$9-Annahmen!$B$9)/(Annahmen!$D$9-Annahmen!$B$9),Annahmen!$B$9+SQRT(Ziehungen!D1212*(Annahmen!$D$9-Annahmen!$B$9)*(Annahmen!$C$9-Annahmen!$B$9)),Annahmen!$D$9-SQRT((1-Ziehungen!D1212)*(Annahmen!$D$9-Annahmen!$B$9)*(Annahmen!$D$9-Annahmen!$C$9)))))</x:f>
        <x:v>2202.9906298084484</x:v>
      </x:c>
      <x:c r="E1212" s="18" t="n">
        <x:f>IF(Annahmen!$B$15="gültig",SUM(B1212:D1212),"")</x:f>
        <x:v>17906.932885870967</x:v>
      </x:c>
      <x:c r="F1212" s="14" t="n">
        <x:f>IF(Annahmen!$B$15="gültig",IF(E1212&gt;Annahmen!$B$12,1,0),"")</x:f>
        <x:v>0</x:v>
      </x:c>
    </x:row>
    <x:row r="1213" ht="23" customHeight="1">
      <x:c r="A1213" s="14" t="n">
        <x:f>Ziehungen!A1213</x:f>
        <x:v>1207</x:v>
      </x:c>
      <x:c r="B1213" s="18" t="n">
        <x:f>IF(Annahmen!$B$15&lt;&gt;"gültig","",IF(Annahmen!$B$7=Annahmen!$D$7,Annahmen!$B$7,IF(Ziehungen!B1213&lt;=(Annahmen!$C$7-Annahmen!$B$7)/(Annahmen!$D$7-Annahmen!$B$7),Annahmen!$B$7+SQRT(Ziehungen!B1213*(Annahmen!$D$7-Annahmen!$B$7)*(Annahmen!$C$7-Annahmen!$B$7)),Annahmen!$D$7-SQRT((1-Ziehungen!B1213)*(Annahmen!$D$7-Annahmen!$B$7)*(Annahmen!$D$7-Annahmen!$C$7)))))</x:f>
        <x:v>11113.820858938896</x:v>
      </x:c>
      <x:c r="C1213" s="18" t="n">
        <x:f>IF(Annahmen!$B$15&lt;&gt;"gültig","",IF(Annahmen!$B$8=Annahmen!$D$8,Annahmen!$B$8,IF(Ziehungen!C1213&lt;=(Annahmen!$C$8-Annahmen!$B$8)/(Annahmen!$D$8-Annahmen!$B$8),Annahmen!$B$8+SQRT(Ziehungen!C1213*(Annahmen!$D$8-Annahmen!$B$8)*(Annahmen!$C$8-Annahmen!$B$8)),Annahmen!$D$8-SQRT((1-Ziehungen!C1213)*(Annahmen!$D$8-Annahmen!$B$8)*(Annahmen!$D$8-Annahmen!$C$8)))))</x:f>
        <x:v>6276.801678830708</x:v>
      </x:c>
      <x:c r="D1213" s="18" t="n">
        <x:f>IF(Annahmen!$B$15&lt;&gt;"gültig","",IF(Annahmen!$B$9=Annahmen!$D$9,Annahmen!$B$9,IF(Ziehungen!D1213&lt;=(Annahmen!$C$9-Annahmen!$B$9)/(Annahmen!$D$9-Annahmen!$B$9),Annahmen!$B$9+SQRT(Ziehungen!D1213*(Annahmen!$D$9-Annahmen!$B$9)*(Annahmen!$C$9-Annahmen!$B$9)),Annahmen!$D$9-SQRT((1-Ziehungen!D1213)*(Annahmen!$D$9-Annahmen!$B$9)*(Annahmen!$D$9-Annahmen!$C$9)))))</x:f>
        <x:v>1818.5502859224553</x:v>
      </x:c>
      <x:c r="E1213" s="18" t="n">
        <x:f>IF(Annahmen!$B$15="gültig",SUM(B1213:D1213),"")</x:f>
        <x:v>19209.172823692057</x:v>
      </x:c>
      <x:c r="F1213" s="14" t="n">
        <x:f>IF(Annahmen!$B$15="gültig",IF(E1213&gt;Annahmen!$B$12,1,0),"")</x:f>
        <x:v>0</x:v>
      </x:c>
    </x:row>
    <x:row r="1214" ht="23" customHeight="1">
      <x:c r="A1214" s="14" t="n">
        <x:f>Ziehungen!A1214</x:f>
        <x:v>1208</x:v>
      </x:c>
      <x:c r="B1214" s="18" t="n">
        <x:f>IF(Annahmen!$B$15&lt;&gt;"gültig","",IF(Annahmen!$B$7=Annahmen!$D$7,Annahmen!$B$7,IF(Ziehungen!B1214&lt;=(Annahmen!$C$7-Annahmen!$B$7)/(Annahmen!$D$7-Annahmen!$B$7),Annahmen!$B$7+SQRT(Ziehungen!B1214*(Annahmen!$D$7-Annahmen!$B$7)*(Annahmen!$C$7-Annahmen!$B$7)),Annahmen!$D$7-SQRT((1-Ziehungen!B1214)*(Annahmen!$D$7-Annahmen!$B$7)*(Annahmen!$D$7-Annahmen!$C$7)))))</x:f>
        <x:v>10062.302322255011</x:v>
      </x:c>
      <x:c r="C1214" s="18" t="n">
        <x:f>IF(Annahmen!$B$15&lt;&gt;"gültig","",IF(Annahmen!$B$8=Annahmen!$D$8,Annahmen!$B$8,IF(Ziehungen!C1214&lt;=(Annahmen!$C$8-Annahmen!$B$8)/(Annahmen!$D$8-Annahmen!$B$8),Annahmen!$B$8+SQRT(Ziehungen!C1214*(Annahmen!$D$8-Annahmen!$B$8)*(Annahmen!$C$8-Annahmen!$B$8)),Annahmen!$D$8-SQRT((1-Ziehungen!C1214)*(Annahmen!$D$8-Annahmen!$B$8)*(Annahmen!$D$8-Annahmen!$C$8)))))</x:f>
        <x:v>5614.5323484857145</x:v>
      </x:c>
      <x:c r="D1214" s="18" t="n">
        <x:f>IF(Annahmen!$B$15&lt;&gt;"gültig","",IF(Annahmen!$B$9=Annahmen!$D$9,Annahmen!$B$9,IF(Ziehungen!D1214&lt;=(Annahmen!$C$9-Annahmen!$B$9)/(Annahmen!$D$9-Annahmen!$B$9),Annahmen!$B$9+SQRT(Ziehungen!D1214*(Annahmen!$D$9-Annahmen!$B$9)*(Annahmen!$C$9-Annahmen!$B$9)),Annahmen!$D$9-SQRT((1-Ziehungen!D1214)*(Annahmen!$D$9-Annahmen!$B$9)*(Annahmen!$D$9-Annahmen!$C$9)))))</x:f>
        <x:v>2320.4618329767563</x:v>
      </x:c>
      <x:c r="E1214" s="18" t="n">
        <x:f>IF(Annahmen!$B$15="gültig",SUM(B1214:D1214),"")</x:f>
        <x:v>17997.29650371748</x:v>
      </x:c>
      <x:c r="F1214" s="14" t="n">
        <x:f>IF(Annahmen!$B$15="gültig",IF(E1214&gt;Annahmen!$B$12,1,0),"")</x:f>
        <x:v>0</x:v>
      </x:c>
    </x:row>
    <x:row r="1215" ht="23" customHeight="1">
      <x:c r="A1215" s="14" t="n">
        <x:f>Ziehungen!A1215</x:f>
        <x:v>1209</x:v>
      </x:c>
      <x:c r="B1215" s="18" t="n">
        <x:f>IF(Annahmen!$B$15&lt;&gt;"gültig","",IF(Annahmen!$B$7=Annahmen!$D$7,Annahmen!$B$7,IF(Ziehungen!B1215&lt;=(Annahmen!$C$7-Annahmen!$B$7)/(Annahmen!$D$7-Annahmen!$B$7),Annahmen!$B$7+SQRT(Ziehungen!B1215*(Annahmen!$D$7-Annahmen!$B$7)*(Annahmen!$C$7-Annahmen!$B$7)),Annahmen!$D$7-SQRT((1-Ziehungen!B1215)*(Annahmen!$D$7-Annahmen!$B$7)*(Annahmen!$D$7-Annahmen!$C$7)))))</x:f>
        <x:v>8363.034166248452</x:v>
      </x:c>
      <x:c r="C1215" s="18" t="n">
        <x:f>IF(Annahmen!$B$15&lt;&gt;"gültig","",IF(Annahmen!$B$8=Annahmen!$D$8,Annahmen!$B$8,IF(Ziehungen!C1215&lt;=(Annahmen!$C$8-Annahmen!$B$8)/(Annahmen!$D$8-Annahmen!$B$8),Annahmen!$B$8+SQRT(Ziehungen!C1215*(Annahmen!$D$8-Annahmen!$B$8)*(Annahmen!$C$8-Annahmen!$B$8)),Annahmen!$D$8-SQRT((1-Ziehungen!C1215)*(Annahmen!$D$8-Annahmen!$B$8)*(Annahmen!$D$8-Annahmen!$C$8)))))</x:f>
        <x:v>5601.837611048013</x:v>
      </x:c>
      <x:c r="D1215" s="18" t="n">
        <x:f>IF(Annahmen!$B$15&lt;&gt;"gültig","",IF(Annahmen!$B$9=Annahmen!$D$9,Annahmen!$B$9,IF(Ziehungen!D1215&lt;=(Annahmen!$C$9-Annahmen!$B$9)/(Annahmen!$D$9-Annahmen!$B$9),Annahmen!$B$9+SQRT(Ziehungen!D1215*(Annahmen!$D$9-Annahmen!$B$9)*(Annahmen!$C$9-Annahmen!$B$9)),Annahmen!$D$9-SQRT((1-Ziehungen!D1215)*(Annahmen!$D$9-Annahmen!$B$9)*(Annahmen!$D$9-Annahmen!$C$9)))))</x:f>
        <x:v>1846.933771731985</x:v>
      </x:c>
      <x:c r="E1215" s="18" t="n">
        <x:f>IF(Annahmen!$B$15="gültig",SUM(B1215:D1215),"")</x:f>
        <x:v>15811.80554902845</x:v>
      </x:c>
      <x:c r="F1215" s="14" t="n">
        <x:f>IF(Annahmen!$B$15="gültig",IF(E1215&gt;Annahmen!$B$12,1,0),"")</x:f>
        <x:v>0</x:v>
      </x:c>
    </x:row>
    <x:row r="1216" ht="23" customHeight="1">
      <x:c r="A1216" s="14" t="n">
        <x:f>Ziehungen!A1216</x:f>
        <x:v>1210</x:v>
      </x:c>
      <x:c r="B1216" s="18" t="n">
        <x:f>IF(Annahmen!$B$15&lt;&gt;"gültig","",IF(Annahmen!$B$7=Annahmen!$D$7,Annahmen!$B$7,IF(Ziehungen!B1216&lt;=(Annahmen!$C$7-Annahmen!$B$7)/(Annahmen!$D$7-Annahmen!$B$7),Annahmen!$B$7+SQRT(Ziehungen!B1216*(Annahmen!$D$7-Annahmen!$B$7)*(Annahmen!$C$7-Annahmen!$B$7)),Annahmen!$D$7-SQRT((1-Ziehungen!B1216)*(Annahmen!$D$7-Annahmen!$B$7)*(Annahmen!$D$7-Annahmen!$C$7)))))</x:f>
        <x:v>9776.624951972848</x:v>
      </x:c>
      <x:c r="C1216" s="18" t="n">
        <x:f>IF(Annahmen!$B$15&lt;&gt;"gültig","",IF(Annahmen!$B$8=Annahmen!$D$8,Annahmen!$B$8,IF(Ziehungen!C1216&lt;=(Annahmen!$C$8-Annahmen!$B$8)/(Annahmen!$D$8-Annahmen!$B$8),Annahmen!$B$8+SQRT(Ziehungen!C1216*(Annahmen!$D$8-Annahmen!$B$8)*(Annahmen!$C$8-Annahmen!$B$8)),Annahmen!$D$8-SQRT((1-Ziehungen!C1216)*(Annahmen!$D$8-Annahmen!$B$8)*(Annahmen!$D$8-Annahmen!$C$8)))))</x:f>
        <x:v>4940.7353509772865</x:v>
      </x:c>
      <x:c r="D1216" s="18" t="n">
        <x:f>IF(Annahmen!$B$15&lt;&gt;"gültig","",IF(Annahmen!$B$9=Annahmen!$D$9,Annahmen!$B$9,IF(Ziehungen!D1216&lt;=(Annahmen!$C$9-Annahmen!$B$9)/(Annahmen!$D$9-Annahmen!$B$9),Annahmen!$B$9+SQRT(Ziehungen!D1216*(Annahmen!$D$9-Annahmen!$B$9)*(Annahmen!$C$9-Annahmen!$B$9)),Annahmen!$D$9-SQRT((1-Ziehungen!D1216)*(Annahmen!$D$9-Annahmen!$B$9)*(Annahmen!$D$9-Annahmen!$C$9)))))</x:f>
        <x:v>1976.1740942304655</x:v>
      </x:c>
      <x:c r="E1216" s="18" t="n">
        <x:f>IF(Annahmen!$B$15="gültig",SUM(B1216:D1216),"")</x:f>
        <x:v>16693.5343971806</x:v>
      </x:c>
      <x:c r="F1216" s="14" t="n">
        <x:f>IF(Annahmen!$B$15="gültig",IF(E1216&gt;Annahmen!$B$12,1,0),"")</x:f>
        <x:v>0</x:v>
      </x:c>
    </x:row>
    <x:row r="1217" ht="23" customHeight="1">
      <x:c r="A1217" s="14" t="n">
        <x:f>Ziehungen!A1217</x:f>
        <x:v>1211</x:v>
      </x:c>
      <x:c r="B1217" s="18" t="n">
        <x:f>IF(Annahmen!$B$15&lt;&gt;"gültig","",IF(Annahmen!$B$7=Annahmen!$D$7,Annahmen!$B$7,IF(Ziehungen!B1217&lt;=(Annahmen!$C$7-Annahmen!$B$7)/(Annahmen!$D$7-Annahmen!$B$7),Annahmen!$B$7+SQRT(Ziehungen!B1217*(Annahmen!$D$7-Annahmen!$B$7)*(Annahmen!$C$7-Annahmen!$B$7)),Annahmen!$D$7-SQRT((1-Ziehungen!B1217)*(Annahmen!$D$7-Annahmen!$B$7)*(Annahmen!$D$7-Annahmen!$C$7)))))</x:f>
        <x:v>11920.209676880893</x:v>
      </x:c>
      <x:c r="C1217" s="18" t="n">
        <x:f>IF(Annahmen!$B$15&lt;&gt;"gültig","",IF(Annahmen!$B$8=Annahmen!$D$8,Annahmen!$B$8,IF(Ziehungen!C1217&lt;=(Annahmen!$C$8-Annahmen!$B$8)/(Annahmen!$D$8-Annahmen!$B$8),Annahmen!$B$8+SQRT(Ziehungen!C1217*(Annahmen!$D$8-Annahmen!$B$8)*(Annahmen!$C$8-Annahmen!$B$8)),Annahmen!$D$8-SQRT((1-Ziehungen!C1217)*(Annahmen!$D$8-Annahmen!$B$8)*(Annahmen!$D$8-Annahmen!$C$8)))))</x:f>
        <x:v>6807.57152484389</x:v>
      </x:c>
      <x:c r="D1217" s="18" t="n">
        <x:f>IF(Annahmen!$B$15&lt;&gt;"gültig","",IF(Annahmen!$B$9=Annahmen!$D$9,Annahmen!$B$9,IF(Ziehungen!D1217&lt;=(Annahmen!$C$9-Annahmen!$B$9)/(Annahmen!$D$9-Annahmen!$B$9),Annahmen!$B$9+SQRT(Ziehungen!D1217*(Annahmen!$D$9-Annahmen!$B$9)*(Annahmen!$C$9-Annahmen!$B$9)),Annahmen!$D$9-SQRT((1-Ziehungen!D1217)*(Annahmen!$D$9-Annahmen!$B$9)*(Annahmen!$D$9-Annahmen!$C$9)))))</x:f>
        <x:v>1370.1343357836686</x:v>
      </x:c>
      <x:c r="E1217" s="18" t="n">
        <x:f>IF(Annahmen!$B$15="gültig",SUM(B1217:D1217),"")</x:f>
        <x:v>20097.915537508452</x:v>
      </x:c>
      <x:c r="F1217" s="14" t="n">
        <x:f>IF(Annahmen!$B$15="gültig",IF(E1217&gt;Annahmen!$B$12,1,0),"")</x:f>
        <x:v>1</x:v>
      </x:c>
    </x:row>
    <x:row r="1218" ht="23" customHeight="1">
      <x:c r="A1218" s="14" t="n">
        <x:f>Ziehungen!A1218</x:f>
        <x:v>1212</x:v>
      </x:c>
      <x:c r="B1218" s="18" t="n">
        <x:f>IF(Annahmen!$B$15&lt;&gt;"gültig","",IF(Annahmen!$B$7=Annahmen!$D$7,Annahmen!$B$7,IF(Ziehungen!B1218&lt;=(Annahmen!$C$7-Annahmen!$B$7)/(Annahmen!$D$7-Annahmen!$B$7),Annahmen!$B$7+SQRT(Ziehungen!B1218*(Annahmen!$D$7-Annahmen!$B$7)*(Annahmen!$C$7-Annahmen!$B$7)),Annahmen!$D$7-SQRT((1-Ziehungen!B1218)*(Annahmen!$D$7-Annahmen!$B$7)*(Annahmen!$D$7-Annahmen!$C$7)))))</x:f>
        <x:v>8272.129706063502</x:v>
      </x:c>
      <x:c r="C1218" s="18" t="n">
        <x:f>IF(Annahmen!$B$15&lt;&gt;"gültig","",IF(Annahmen!$B$8=Annahmen!$D$8,Annahmen!$B$8,IF(Ziehungen!C1218&lt;=(Annahmen!$C$8-Annahmen!$B$8)/(Annahmen!$D$8-Annahmen!$B$8),Annahmen!$B$8+SQRT(Ziehungen!C1218*(Annahmen!$D$8-Annahmen!$B$8)*(Annahmen!$C$8-Annahmen!$B$8)),Annahmen!$D$8-SQRT((1-Ziehungen!C1218)*(Annahmen!$D$8-Annahmen!$B$8)*(Annahmen!$D$8-Annahmen!$C$8)))))</x:f>
        <x:v>5658.772992176175</x:v>
      </x:c>
      <x:c r="D1218" s="18" t="n">
        <x:f>IF(Annahmen!$B$15&lt;&gt;"gültig","",IF(Annahmen!$B$9=Annahmen!$D$9,Annahmen!$B$9,IF(Ziehungen!D1218&lt;=(Annahmen!$C$9-Annahmen!$B$9)/(Annahmen!$D$9-Annahmen!$B$9),Annahmen!$B$9+SQRT(Ziehungen!D1218*(Annahmen!$D$9-Annahmen!$B$9)*(Annahmen!$C$9-Annahmen!$B$9)),Annahmen!$D$9-SQRT((1-Ziehungen!D1218)*(Annahmen!$D$9-Annahmen!$B$9)*(Annahmen!$D$9-Annahmen!$C$9)))))</x:f>
        <x:v>1763.894007991921</x:v>
      </x:c>
      <x:c r="E1218" s="18" t="n">
        <x:f>IF(Annahmen!$B$15="gültig",SUM(B1218:D1218),"")</x:f>
        <x:v>15694.796706231598</x:v>
      </x:c>
      <x:c r="F1218" s="14" t="n">
        <x:f>IF(Annahmen!$B$15="gültig",IF(E1218&gt;Annahmen!$B$12,1,0),"")</x:f>
        <x:v>0</x:v>
      </x:c>
    </x:row>
    <x:row r="1219" ht="23" customHeight="1">
      <x:c r="A1219" s="14" t="n">
        <x:f>Ziehungen!A1219</x:f>
        <x:v>1213</x:v>
      </x:c>
      <x:c r="B1219" s="18" t="n">
        <x:f>IF(Annahmen!$B$15&lt;&gt;"gültig","",IF(Annahmen!$B$7=Annahmen!$D$7,Annahmen!$B$7,IF(Ziehungen!B1219&lt;=(Annahmen!$C$7-Annahmen!$B$7)/(Annahmen!$D$7-Annahmen!$B$7),Annahmen!$B$7+SQRT(Ziehungen!B1219*(Annahmen!$D$7-Annahmen!$B$7)*(Annahmen!$C$7-Annahmen!$B$7)),Annahmen!$D$7-SQRT((1-Ziehungen!B1219)*(Annahmen!$D$7-Annahmen!$B$7)*(Annahmen!$D$7-Annahmen!$C$7)))))</x:f>
        <x:v>10139.30552309887</x:v>
      </x:c>
      <x:c r="C1219" s="18" t="n">
        <x:f>IF(Annahmen!$B$15&lt;&gt;"gültig","",IF(Annahmen!$B$8=Annahmen!$D$8,Annahmen!$B$8,IF(Ziehungen!C1219&lt;=(Annahmen!$C$8-Annahmen!$B$8)/(Annahmen!$D$8-Annahmen!$B$8),Annahmen!$B$8+SQRT(Ziehungen!C1219*(Annahmen!$D$8-Annahmen!$B$8)*(Annahmen!$C$8-Annahmen!$B$8)),Annahmen!$D$8-SQRT((1-Ziehungen!C1219)*(Annahmen!$D$8-Annahmen!$B$8)*(Annahmen!$D$8-Annahmen!$C$8)))))</x:f>
        <x:v>5499.507188790155</x:v>
      </x:c>
      <x:c r="D1219" s="18" t="n">
        <x:f>IF(Annahmen!$B$15&lt;&gt;"gültig","",IF(Annahmen!$B$9=Annahmen!$D$9,Annahmen!$B$9,IF(Ziehungen!D1219&lt;=(Annahmen!$C$9-Annahmen!$B$9)/(Annahmen!$D$9-Annahmen!$B$9),Annahmen!$B$9+SQRT(Ziehungen!D1219*(Annahmen!$D$9-Annahmen!$B$9)*(Annahmen!$C$9-Annahmen!$B$9)),Annahmen!$D$9-SQRT((1-Ziehungen!D1219)*(Annahmen!$D$9-Annahmen!$B$9)*(Annahmen!$D$9-Annahmen!$C$9)))))</x:f>
        <x:v>1838.9649692521511</x:v>
      </x:c>
      <x:c r="E1219" s="18" t="n">
        <x:f>IF(Annahmen!$B$15="gültig",SUM(B1219:D1219),"")</x:f>
        <x:v>17477.77768114118</x:v>
      </x:c>
      <x:c r="F1219" s="14" t="n">
        <x:f>IF(Annahmen!$B$15="gültig",IF(E1219&gt;Annahmen!$B$12,1,0),"")</x:f>
        <x:v>0</x:v>
      </x:c>
    </x:row>
    <x:row r="1220" ht="23" customHeight="1">
      <x:c r="A1220" s="14" t="n">
        <x:f>Ziehungen!A1220</x:f>
        <x:v>1214</x:v>
      </x:c>
      <x:c r="B1220" s="18" t="n">
        <x:f>IF(Annahmen!$B$15&lt;&gt;"gültig","",IF(Annahmen!$B$7=Annahmen!$D$7,Annahmen!$B$7,IF(Ziehungen!B1220&lt;=(Annahmen!$C$7-Annahmen!$B$7)/(Annahmen!$D$7-Annahmen!$B$7),Annahmen!$B$7+SQRT(Ziehungen!B1220*(Annahmen!$D$7-Annahmen!$B$7)*(Annahmen!$C$7-Annahmen!$B$7)),Annahmen!$D$7-SQRT((1-Ziehungen!B1220)*(Annahmen!$D$7-Annahmen!$B$7)*(Annahmen!$D$7-Annahmen!$C$7)))))</x:f>
        <x:v>10383.775016370008</x:v>
      </x:c>
      <x:c r="C1220" s="18" t="n">
        <x:f>IF(Annahmen!$B$15&lt;&gt;"gültig","",IF(Annahmen!$B$8=Annahmen!$D$8,Annahmen!$B$8,IF(Ziehungen!C1220&lt;=(Annahmen!$C$8-Annahmen!$B$8)/(Annahmen!$D$8-Annahmen!$B$8),Annahmen!$B$8+SQRT(Ziehungen!C1220*(Annahmen!$D$8-Annahmen!$B$8)*(Annahmen!$C$8-Annahmen!$B$8)),Annahmen!$D$8-SQRT((1-Ziehungen!C1220)*(Annahmen!$D$8-Annahmen!$B$8)*(Annahmen!$D$8-Annahmen!$C$8)))))</x:f>
        <x:v>8525.181410610321</x:v>
      </x:c>
      <x:c r="D1220" s="18" t="n">
        <x:f>IF(Annahmen!$B$15&lt;&gt;"gültig","",IF(Annahmen!$B$9=Annahmen!$D$9,Annahmen!$B$9,IF(Ziehungen!D1220&lt;=(Annahmen!$C$9-Annahmen!$B$9)/(Annahmen!$D$9-Annahmen!$B$9),Annahmen!$B$9+SQRT(Ziehungen!D1220*(Annahmen!$D$9-Annahmen!$B$9)*(Annahmen!$C$9-Annahmen!$B$9)),Annahmen!$D$9-SQRT((1-Ziehungen!D1220)*(Annahmen!$D$9-Annahmen!$B$9)*(Annahmen!$D$9-Annahmen!$C$9)))))</x:f>
        <x:v>1935.4349859558524</x:v>
      </x:c>
      <x:c r="E1220" s="18" t="n">
        <x:f>IF(Annahmen!$B$15="gültig",SUM(B1220:D1220),"")</x:f>
        <x:v>20844.391412936184</x:v>
      </x:c>
      <x:c r="F1220" s="14" t="n">
        <x:f>IF(Annahmen!$B$15="gültig",IF(E1220&gt;Annahmen!$B$12,1,0),"")</x:f>
        <x:v>1</x:v>
      </x:c>
    </x:row>
    <x:row r="1221" ht="23" customHeight="1">
      <x:c r="A1221" s="14" t="n">
        <x:f>Ziehungen!A1221</x:f>
        <x:v>1215</x:v>
      </x:c>
      <x:c r="B1221" s="18" t="n">
        <x:f>IF(Annahmen!$B$15&lt;&gt;"gültig","",IF(Annahmen!$B$7=Annahmen!$D$7,Annahmen!$B$7,IF(Ziehungen!B1221&lt;=(Annahmen!$C$7-Annahmen!$B$7)/(Annahmen!$D$7-Annahmen!$B$7),Annahmen!$B$7+SQRT(Ziehungen!B1221*(Annahmen!$D$7-Annahmen!$B$7)*(Annahmen!$C$7-Annahmen!$B$7)),Annahmen!$D$7-SQRT((1-Ziehungen!B1221)*(Annahmen!$D$7-Annahmen!$B$7)*(Annahmen!$D$7-Annahmen!$C$7)))))</x:f>
        <x:v>12257.770530015197</x:v>
      </x:c>
      <x:c r="C1221" s="18" t="n">
        <x:f>IF(Annahmen!$B$15&lt;&gt;"gültig","",IF(Annahmen!$B$8=Annahmen!$D$8,Annahmen!$B$8,IF(Ziehungen!C1221&lt;=(Annahmen!$C$8-Annahmen!$B$8)/(Annahmen!$D$8-Annahmen!$B$8),Annahmen!$B$8+SQRT(Ziehungen!C1221*(Annahmen!$D$8-Annahmen!$B$8)*(Annahmen!$C$8-Annahmen!$B$8)),Annahmen!$D$8-SQRT((1-Ziehungen!C1221)*(Annahmen!$D$8-Annahmen!$B$8)*(Annahmen!$D$8-Annahmen!$C$8)))))</x:f>
        <x:v>6043.503495576755</x:v>
      </x:c>
      <x:c r="D1221" s="18" t="n">
        <x:f>IF(Annahmen!$B$15&lt;&gt;"gültig","",IF(Annahmen!$B$9=Annahmen!$D$9,Annahmen!$B$9,IF(Ziehungen!D1221&lt;=(Annahmen!$C$9-Annahmen!$B$9)/(Annahmen!$D$9-Annahmen!$B$9),Annahmen!$B$9+SQRT(Ziehungen!D1221*(Annahmen!$D$9-Annahmen!$B$9)*(Annahmen!$C$9-Annahmen!$B$9)),Annahmen!$D$9-SQRT((1-Ziehungen!D1221)*(Annahmen!$D$9-Annahmen!$B$9)*(Annahmen!$D$9-Annahmen!$C$9)))))</x:f>
        <x:v>2036.2985024711224</x:v>
      </x:c>
      <x:c r="E1221" s="18" t="n">
        <x:f>IF(Annahmen!$B$15="gültig",SUM(B1221:D1221),"")</x:f>
        <x:v>20337.572528063076</x:v>
      </x:c>
      <x:c r="F1221" s="14" t="n">
        <x:f>IF(Annahmen!$B$15="gültig",IF(E1221&gt;Annahmen!$B$12,1,0),"")</x:f>
        <x:v>1</x:v>
      </x:c>
    </x:row>
    <x:row r="1222" ht="23" customHeight="1">
      <x:c r="A1222" s="14" t="n">
        <x:f>Ziehungen!A1222</x:f>
        <x:v>1216</x:v>
      </x:c>
      <x:c r="B1222" s="18" t="n">
        <x:f>IF(Annahmen!$B$15&lt;&gt;"gültig","",IF(Annahmen!$B$7=Annahmen!$D$7,Annahmen!$B$7,IF(Ziehungen!B1222&lt;=(Annahmen!$C$7-Annahmen!$B$7)/(Annahmen!$D$7-Annahmen!$B$7),Annahmen!$B$7+SQRT(Ziehungen!B1222*(Annahmen!$D$7-Annahmen!$B$7)*(Annahmen!$C$7-Annahmen!$B$7)),Annahmen!$D$7-SQRT((1-Ziehungen!B1222)*(Annahmen!$D$7-Annahmen!$B$7)*(Annahmen!$D$7-Annahmen!$C$7)))))</x:f>
        <x:v>10594.45626618053</x:v>
      </x:c>
      <x:c r="C1222" s="18" t="n">
        <x:f>IF(Annahmen!$B$15&lt;&gt;"gültig","",IF(Annahmen!$B$8=Annahmen!$D$8,Annahmen!$B$8,IF(Ziehungen!C1222&lt;=(Annahmen!$C$8-Annahmen!$B$8)/(Annahmen!$D$8-Annahmen!$B$8),Annahmen!$B$8+SQRT(Ziehungen!C1222*(Annahmen!$D$8-Annahmen!$B$8)*(Annahmen!$C$8-Annahmen!$B$8)),Annahmen!$D$8-SQRT((1-Ziehungen!C1222)*(Annahmen!$D$8-Annahmen!$B$8)*(Annahmen!$D$8-Annahmen!$C$8)))))</x:f>
        <x:v>4920.069603057986</x:v>
      </x:c>
      <x:c r="D1222" s="18" t="n">
        <x:f>IF(Annahmen!$B$15&lt;&gt;"gültig","",IF(Annahmen!$B$9=Annahmen!$D$9,Annahmen!$B$9,IF(Ziehungen!D1222&lt;=(Annahmen!$C$9-Annahmen!$B$9)/(Annahmen!$D$9-Annahmen!$B$9),Annahmen!$B$9+SQRT(Ziehungen!D1222*(Annahmen!$D$9-Annahmen!$B$9)*(Annahmen!$C$9-Annahmen!$B$9)),Annahmen!$D$9-SQRT((1-Ziehungen!D1222)*(Annahmen!$D$9-Annahmen!$B$9)*(Annahmen!$D$9-Annahmen!$C$9)))))</x:f>
        <x:v>1769.3350807807265</x:v>
      </x:c>
      <x:c r="E1222" s="18" t="n">
        <x:f>IF(Annahmen!$B$15="gültig",SUM(B1222:D1222),"")</x:f>
        <x:v>17283.860950019243</x:v>
      </x:c>
      <x:c r="F1222" s="14" t="n">
        <x:f>IF(Annahmen!$B$15="gültig",IF(E1222&gt;Annahmen!$B$12,1,0),"")</x:f>
        <x:v>0</x:v>
      </x:c>
    </x:row>
    <x:row r="1223" ht="23" customHeight="1">
      <x:c r="A1223" s="14" t="n">
        <x:f>Ziehungen!A1223</x:f>
        <x:v>1217</x:v>
      </x:c>
      <x:c r="B1223" s="18" t="n">
        <x:f>IF(Annahmen!$B$15&lt;&gt;"gültig","",IF(Annahmen!$B$7=Annahmen!$D$7,Annahmen!$B$7,IF(Ziehungen!B1223&lt;=(Annahmen!$C$7-Annahmen!$B$7)/(Annahmen!$D$7-Annahmen!$B$7),Annahmen!$B$7+SQRT(Ziehungen!B1223*(Annahmen!$D$7-Annahmen!$B$7)*(Annahmen!$C$7-Annahmen!$B$7)),Annahmen!$D$7-SQRT((1-Ziehungen!B1223)*(Annahmen!$D$7-Annahmen!$B$7)*(Annahmen!$D$7-Annahmen!$C$7)))))</x:f>
        <x:v>10199.031104140695</x:v>
      </x:c>
      <x:c r="C1223" s="18" t="n">
        <x:f>IF(Annahmen!$B$15&lt;&gt;"gültig","",IF(Annahmen!$B$8=Annahmen!$D$8,Annahmen!$B$8,IF(Ziehungen!C1223&lt;=(Annahmen!$C$8-Annahmen!$B$8)/(Annahmen!$D$8-Annahmen!$B$8),Annahmen!$B$8+SQRT(Ziehungen!C1223*(Annahmen!$D$8-Annahmen!$B$8)*(Annahmen!$C$8-Annahmen!$B$8)),Annahmen!$D$8-SQRT((1-Ziehungen!C1223)*(Annahmen!$D$8-Annahmen!$B$8)*(Annahmen!$D$8-Annahmen!$C$8)))))</x:f>
        <x:v>7647.742187696165</x:v>
      </x:c>
      <x:c r="D1223" s="18" t="n">
        <x:f>IF(Annahmen!$B$15&lt;&gt;"gültig","",IF(Annahmen!$B$9=Annahmen!$D$9,Annahmen!$B$9,IF(Ziehungen!D1223&lt;=(Annahmen!$C$9-Annahmen!$B$9)/(Annahmen!$D$9-Annahmen!$B$9),Annahmen!$B$9+SQRT(Ziehungen!D1223*(Annahmen!$D$9-Annahmen!$B$9)*(Annahmen!$C$9-Annahmen!$B$9)),Annahmen!$D$9-SQRT((1-Ziehungen!D1223)*(Annahmen!$D$9-Annahmen!$B$9)*(Annahmen!$D$9-Annahmen!$C$9)))))</x:f>
        <x:v>1847.7105067082869</x:v>
      </x:c>
      <x:c r="E1223" s="18" t="n">
        <x:f>IF(Annahmen!$B$15="gültig",SUM(B1223:D1223),"")</x:f>
        <x:v>19694.48379854515</x:v>
      </x:c>
      <x:c r="F1223" s="14" t="n">
        <x:f>IF(Annahmen!$B$15="gültig",IF(E1223&gt;Annahmen!$B$12,1,0),"")</x:f>
        <x:v>0</x:v>
      </x:c>
    </x:row>
    <x:row r="1224" ht="23" customHeight="1">
      <x:c r="A1224" s="14" t="n">
        <x:f>Ziehungen!A1224</x:f>
        <x:v>1218</x:v>
      </x:c>
      <x:c r="B1224" s="18" t="n">
        <x:f>IF(Annahmen!$B$15&lt;&gt;"gültig","",IF(Annahmen!$B$7=Annahmen!$D$7,Annahmen!$B$7,IF(Ziehungen!B1224&lt;=(Annahmen!$C$7-Annahmen!$B$7)/(Annahmen!$D$7-Annahmen!$B$7),Annahmen!$B$7+SQRT(Ziehungen!B1224*(Annahmen!$D$7-Annahmen!$B$7)*(Annahmen!$C$7-Annahmen!$B$7)),Annahmen!$D$7-SQRT((1-Ziehungen!B1224)*(Annahmen!$D$7-Annahmen!$B$7)*(Annahmen!$D$7-Annahmen!$C$7)))))</x:f>
        <x:v>12398.876312231325</x:v>
      </x:c>
      <x:c r="C1224" s="18" t="n">
        <x:f>IF(Annahmen!$B$15&lt;&gt;"gültig","",IF(Annahmen!$B$8=Annahmen!$D$8,Annahmen!$B$8,IF(Ziehungen!C1224&lt;=(Annahmen!$C$8-Annahmen!$B$8)/(Annahmen!$D$8-Annahmen!$B$8),Annahmen!$B$8+SQRT(Ziehungen!C1224*(Annahmen!$D$8-Annahmen!$B$8)*(Annahmen!$C$8-Annahmen!$B$8)),Annahmen!$D$8-SQRT((1-Ziehungen!C1224)*(Annahmen!$D$8-Annahmen!$B$8)*(Annahmen!$D$8-Annahmen!$C$8)))))</x:f>
        <x:v>4668.7516006822125</x:v>
      </x:c>
      <x:c r="D1224" s="18" t="n">
        <x:f>IF(Annahmen!$B$15&lt;&gt;"gültig","",IF(Annahmen!$B$9=Annahmen!$D$9,Annahmen!$B$9,IF(Ziehungen!D1224&lt;=(Annahmen!$C$9-Annahmen!$B$9)/(Annahmen!$D$9-Annahmen!$B$9),Annahmen!$B$9+SQRT(Ziehungen!D1224*(Annahmen!$D$9-Annahmen!$B$9)*(Annahmen!$C$9-Annahmen!$B$9)),Annahmen!$D$9-SQRT((1-Ziehungen!D1224)*(Annahmen!$D$9-Annahmen!$B$9)*(Annahmen!$D$9-Annahmen!$C$9)))))</x:f>
        <x:v>2432.0071270818617</x:v>
      </x:c>
      <x:c r="E1224" s="18" t="n">
        <x:f>IF(Annahmen!$B$15="gültig",SUM(B1224:D1224),"")</x:f>
        <x:v>19499.6350399954</x:v>
      </x:c>
      <x:c r="F1224" s="14" t="n">
        <x:f>IF(Annahmen!$B$15="gültig",IF(E1224&gt;Annahmen!$B$12,1,0),"")</x:f>
        <x:v>0</x:v>
      </x:c>
    </x:row>
    <x:row r="1225" ht="23" customHeight="1">
      <x:c r="A1225" s="14" t="n">
        <x:f>Ziehungen!A1225</x:f>
        <x:v>1219</x:v>
      </x:c>
      <x:c r="B1225" s="18" t="n">
        <x:f>IF(Annahmen!$B$15&lt;&gt;"gültig","",IF(Annahmen!$B$7=Annahmen!$D$7,Annahmen!$B$7,IF(Ziehungen!B1225&lt;=(Annahmen!$C$7-Annahmen!$B$7)/(Annahmen!$D$7-Annahmen!$B$7),Annahmen!$B$7+SQRT(Ziehungen!B1225*(Annahmen!$D$7-Annahmen!$B$7)*(Annahmen!$C$7-Annahmen!$B$7)),Annahmen!$D$7-SQRT((1-Ziehungen!B1225)*(Annahmen!$D$7-Annahmen!$B$7)*(Annahmen!$D$7-Annahmen!$C$7)))))</x:f>
        <x:v>12441.427527658958</x:v>
      </x:c>
      <x:c r="C1225" s="18" t="n">
        <x:f>IF(Annahmen!$B$15&lt;&gt;"gültig","",IF(Annahmen!$B$8=Annahmen!$D$8,Annahmen!$B$8,IF(Ziehungen!C1225&lt;=(Annahmen!$C$8-Annahmen!$B$8)/(Annahmen!$D$8-Annahmen!$B$8),Annahmen!$B$8+SQRT(Ziehungen!C1225*(Annahmen!$D$8-Annahmen!$B$8)*(Annahmen!$C$8-Annahmen!$B$8)),Annahmen!$D$8-SQRT((1-Ziehungen!C1225)*(Annahmen!$D$8-Annahmen!$B$8)*(Annahmen!$D$8-Annahmen!$C$8)))))</x:f>
        <x:v>6883.512649035223</x:v>
      </x:c>
      <x:c r="D1225" s="18" t="n">
        <x:f>IF(Annahmen!$B$15&lt;&gt;"gültig","",IF(Annahmen!$B$9=Annahmen!$D$9,Annahmen!$B$9,IF(Ziehungen!D1225&lt;=(Annahmen!$C$9-Annahmen!$B$9)/(Annahmen!$D$9-Annahmen!$B$9),Annahmen!$B$9+SQRT(Ziehungen!D1225*(Annahmen!$D$9-Annahmen!$B$9)*(Annahmen!$C$9-Annahmen!$B$9)),Annahmen!$D$9-SQRT((1-Ziehungen!D1225)*(Annahmen!$D$9-Annahmen!$B$9)*(Annahmen!$D$9-Annahmen!$C$9)))))</x:f>
        <x:v>1789.6828983683474</x:v>
      </x:c>
      <x:c r="E1225" s="18" t="n">
        <x:f>IF(Annahmen!$B$15="gültig",SUM(B1225:D1225),"")</x:f>
        <x:v>21114.62307506253</x:v>
      </x:c>
      <x:c r="F1225" s="14" t="n">
        <x:f>IF(Annahmen!$B$15="gültig",IF(E1225&gt;Annahmen!$B$12,1,0),"")</x:f>
        <x:v>1</x:v>
      </x:c>
    </x:row>
    <x:row r="1226" ht="23" customHeight="1">
      <x:c r="A1226" s="14" t="n">
        <x:f>Ziehungen!A1226</x:f>
        <x:v>1220</x:v>
      </x:c>
      <x:c r="B1226" s="18" t="n">
        <x:f>IF(Annahmen!$B$15&lt;&gt;"gültig","",IF(Annahmen!$B$7=Annahmen!$D$7,Annahmen!$B$7,IF(Ziehungen!B1226&lt;=(Annahmen!$C$7-Annahmen!$B$7)/(Annahmen!$D$7-Annahmen!$B$7),Annahmen!$B$7+SQRT(Ziehungen!B1226*(Annahmen!$D$7-Annahmen!$B$7)*(Annahmen!$C$7-Annahmen!$B$7)),Annahmen!$D$7-SQRT((1-Ziehungen!B1226)*(Annahmen!$D$7-Annahmen!$B$7)*(Annahmen!$D$7-Annahmen!$C$7)))))</x:f>
        <x:v>10533.367558067224</x:v>
      </x:c>
      <x:c r="C1226" s="18" t="n">
        <x:f>IF(Annahmen!$B$15&lt;&gt;"gültig","",IF(Annahmen!$B$8=Annahmen!$D$8,Annahmen!$B$8,IF(Ziehungen!C1226&lt;=(Annahmen!$C$8-Annahmen!$B$8)/(Annahmen!$D$8-Annahmen!$B$8),Annahmen!$B$8+SQRT(Ziehungen!C1226*(Annahmen!$D$8-Annahmen!$B$8)*(Annahmen!$C$8-Annahmen!$B$8)),Annahmen!$D$8-SQRT((1-Ziehungen!C1226)*(Annahmen!$D$8-Annahmen!$B$8)*(Annahmen!$D$8-Annahmen!$C$8)))))</x:f>
        <x:v>6359.390572574962</x:v>
      </x:c>
      <x:c r="D1226" s="18" t="n">
        <x:f>IF(Annahmen!$B$15&lt;&gt;"gültig","",IF(Annahmen!$B$9=Annahmen!$D$9,Annahmen!$B$9,IF(Ziehungen!D1226&lt;=(Annahmen!$C$9-Annahmen!$B$9)/(Annahmen!$D$9-Annahmen!$B$9),Annahmen!$B$9+SQRT(Ziehungen!D1226*(Annahmen!$D$9-Annahmen!$B$9)*(Annahmen!$C$9-Annahmen!$B$9)),Annahmen!$D$9-SQRT((1-Ziehungen!D1226)*(Annahmen!$D$9-Annahmen!$B$9)*(Annahmen!$D$9-Annahmen!$C$9)))))</x:f>
        <x:v>1951.1707530014348</x:v>
      </x:c>
      <x:c r="E1226" s="18" t="n">
        <x:f>IF(Annahmen!$B$15="gültig",SUM(B1226:D1226),"")</x:f>
        <x:v>18843.92888364362</x:v>
      </x:c>
      <x:c r="F1226" s="14" t="n">
        <x:f>IF(Annahmen!$B$15="gültig",IF(E1226&gt;Annahmen!$B$12,1,0),"")</x:f>
        <x:v>0</x:v>
      </x:c>
    </x:row>
    <x:row r="1227" ht="23" customHeight="1">
      <x:c r="A1227" s="14" t="n">
        <x:f>Ziehungen!A1227</x:f>
        <x:v>1221</x:v>
      </x:c>
      <x:c r="B1227" s="18" t="n">
        <x:f>IF(Annahmen!$B$15&lt;&gt;"gültig","",IF(Annahmen!$B$7=Annahmen!$D$7,Annahmen!$B$7,IF(Ziehungen!B1227&lt;=(Annahmen!$C$7-Annahmen!$B$7)/(Annahmen!$D$7-Annahmen!$B$7),Annahmen!$B$7+SQRT(Ziehungen!B1227*(Annahmen!$D$7-Annahmen!$B$7)*(Annahmen!$C$7-Annahmen!$B$7)),Annahmen!$D$7-SQRT((1-Ziehungen!B1227)*(Annahmen!$D$7-Annahmen!$B$7)*(Annahmen!$D$7-Annahmen!$C$7)))))</x:f>
        <x:v>12663.820931666944</x:v>
      </x:c>
      <x:c r="C1227" s="18" t="n">
        <x:f>IF(Annahmen!$B$15&lt;&gt;"gültig","",IF(Annahmen!$B$8=Annahmen!$D$8,Annahmen!$B$8,IF(Ziehungen!C1227&lt;=(Annahmen!$C$8-Annahmen!$B$8)/(Annahmen!$D$8-Annahmen!$B$8),Annahmen!$B$8+SQRT(Ziehungen!C1227*(Annahmen!$D$8-Annahmen!$B$8)*(Annahmen!$C$8-Annahmen!$B$8)),Annahmen!$D$8-SQRT((1-Ziehungen!C1227)*(Annahmen!$D$8-Annahmen!$B$8)*(Annahmen!$D$8-Annahmen!$C$8)))))</x:f>
        <x:v>8124.0265275776865</x:v>
      </x:c>
      <x:c r="D1227" s="18" t="n">
        <x:f>IF(Annahmen!$B$15&lt;&gt;"gültig","",IF(Annahmen!$B$9=Annahmen!$D$9,Annahmen!$B$9,IF(Ziehungen!D1227&lt;=(Annahmen!$C$9-Annahmen!$B$9)/(Annahmen!$D$9-Annahmen!$B$9),Annahmen!$B$9+SQRT(Ziehungen!D1227*(Annahmen!$D$9-Annahmen!$B$9)*(Annahmen!$C$9-Annahmen!$B$9)),Annahmen!$D$9-SQRT((1-Ziehungen!D1227)*(Annahmen!$D$9-Annahmen!$B$9)*(Annahmen!$D$9-Annahmen!$C$9)))))</x:f>
        <x:v>1472.316740818807</x:v>
      </x:c>
      <x:c r="E1227" s="18" t="n">
        <x:f>IF(Annahmen!$B$15="gültig",SUM(B1227:D1227),"")</x:f>
        <x:v>22260.164200063435</x:v>
      </x:c>
      <x:c r="F1227" s="14" t="n">
        <x:f>IF(Annahmen!$B$15="gültig",IF(E1227&gt;Annahmen!$B$12,1,0),"")</x:f>
        <x:v>1</x:v>
      </x:c>
    </x:row>
    <x:row r="1228" ht="23" customHeight="1">
      <x:c r="A1228" s="14" t="n">
        <x:f>Ziehungen!A1228</x:f>
        <x:v>1222</x:v>
      </x:c>
      <x:c r="B1228" s="18" t="n">
        <x:f>IF(Annahmen!$B$15&lt;&gt;"gültig","",IF(Annahmen!$B$7=Annahmen!$D$7,Annahmen!$B$7,IF(Ziehungen!B1228&lt;=(Annahmen!$C$7-Annahmen!$B$7)/(Annahmen!$D$7-Annahmen!$B$7),Annahmen!$B$7+SQRT(Ziehungen!B1228*(Annahmen!$D$7-Annahmen!$B$7)*(Annahmen!$C$7-Annahmen!$B$7)),Annahmen!$D$7-SQRT((1-Ziehungen!B1228)*(Annahmen!$D$7-Annahmen!$B$7)*(Annahmen!$D$7-Annahmen!$C$7)))))</x:f>
        <x:v>11525.359911721594</x:v>
      </x:c>
      <x:c r="C1228" s="18" t="n">
        <x:f>IF(Annahmen!$B$15&lt;&gt;"gültig","",IF(Annahmen!$B$8=Annahmen!$D$8,Annahmen!$B$8,IF(Ziehungen!C1228&lt;=(Annahmen!$C$8-Annahmen!$B$8)/(Annahmen!$D$8-Annahmen!$B$8),Annahmen!$B$8+SQRT(Ziehungen!C1228*(Annahmen!$D$8-Annahmen!$B$8)*(Annahmen!$C$8-Annahmen!$B$8)),Annahmen!$D$8-SQRT((1-Ziehungen!C1228)*(Annahmen!$D$8-Annahmen!$B$8)*(Annahmen!$D$8-Annahmen!$C$8)))))</x:f>
        <x:v>8555.623000727017</x:v>
      </x:c>
      <x:c r="D1228" s="18" t="n">
        <x:f>IF(Annahmen!$B$15&lt;&gt;"gültig","",IF(Annahmen!$B$9=Annahmen!$D$9,Annahmen!$B$9,IF(Ziehungen!D1228&lt;=(Annahmen!$C$9-Annahmen!$B$9)/(Annahmen!$D$9-Annahmen!$B$9),Annahmen!$B$9+SQRT(Ziehungen!D1228*(Annahmen!$D$9-Annahmen!$B$9)*(Annahmen!$C$9-Annahmen!$B$9)),Annahmen!$D$9-SQRT((1-Ziehungen!D1228)*(Annahmen!$D$9-Annahmen!$B$9)*(Annahmen!$D$9-Annahmen!$C$9)))))</x:f>
        <x:v>2773.10198493354</x:v>
      </x:c>
      <x:c r="E1228" s="18" t="n">
        <x:f>IF(Annahmen!$B$15="gültig",SUM(B1228:D1228),"")</x:f>
        <x:v>22854.084897382152</x:v>
      </x:c>
      <x:c r="F1228" s="14" t="n">
        <x:f>IF(Annahmen!$B$15="gültig",IF(E1228&gt;Annahmen!$B$12,1,0),"")</x:f>
        <x:v>1</x:v>
      </x:c>
    </x:row>
    <x:row r="1229" ht="23" customHeight="1">
      <x:c r="A1229" s="14" t="n">
        <x:f>Ziehungen!A1229</x:f>
        <x:v>1223</x:v>
      </x:c>
      <x:c r="B1229" s="18" t="n">
        <x:f>IF(Annahmen!$B$15&lt;&gt;"gültig","",IF(Annahmen!$B$7=Annahmen!$D$7,Annahmen!$B$7,IF(Ziehungen!B1229&lt;=(Annahmen!$C$7-Annahmen!$B$7)/(Annahmen!$D$7-Annahmen!$B$7),Annahmen!$B$7+SQRT(Ziehungen!B1229*(Annahmen!$D$7-Annahmen!$B$7)*(Annahmen!$C$7-Annahmen!$B$7)),Annahmen!$D$7-SQRT((1-Ziehungen!B1229)*(Annahmen!$D$7-Annahmen!$B$7)*(Annahmen!$D$7-Annahmen!$C$7)))))</x:f>
        <x:v>11489.409736747366</x:v>
      </x:c>
      <x:c r="C1229" s="18" t="n">
        <x:f>IF(Annahmen!$B$15&lt;&gt;"gültig","",IF(Annahmen!$B$8=Annahmen!$D$8,Annahmen!$B$8,IF(Ziehungen!C1229&lt;=(Annahmen!$C$8-Annahmen!$B$8)/(Annahmen!$D$8-Annahmen!$B$8),Annahmen!$B$8+SQRT(Ziehungen!C1229*(Annahmen!$D$8-Annahmen!$B$8)*(Annahmen!$C$8-Annahmen!$B$8)),Annahmen!$D$8-SQRT((1-Ziehungen!C1229)*(Annahmen!$D$8-Annahmen!$B$8)*(Annahmen!$D$8-Annahmen!$C$8)))))</x:f>
        <x:v>4694.933389965792</x:v>
      </x:c>
      <x:c r="D1229" s="18" t="n">
        <x:f>IF(Annahmen!$B$15&lt;&gt;"gültig","",IF(Annahmen!$B$9=Annahmen!$D$9,Annahmen!$B$9,IF(Ziehungen!D1229&lt;=(Annahmen!$C$9-Annahmen!$B$9)/(Annahmen!$D$9-Annahmen!$B$9),Annahmen!$B$9+SQRT(Ziehungen!D1229*(Annahmen!$D$9-Annahmen!$B$9)*(Annahmen!$C$9-Annahmen!$B$9)),Annahmen!$D$9-SQRT((1-Ziehungen!D1229)*(Annahmen!$D$9-Annahmen!$B$9)*(Annahmen!$D$9-Annahmen!$C$9)))))</x:f>
        <x:v>1439.2336995622752</x:v>
      </x:c>
      <x:c r="E1229" s="18" t="n">
        <x:f>IF(Annahmen!$B$15="gültig",SUM(B1229:D1229),"")</x:f>
        <x:v>17623.57682627543</x:v>
      </x:c>
      <x:c r="F1229" s="14" t="n">
        <x:f>IF(Annahmen!$B$15="gültig",IF(E1229&gt;Annahmen!$B$12,1,0),"")</x:f>
        <x:v>0</x:v>
      </x:c>
    </x:row>
    <x:row r="1230" ht="23" customHeight="1">
      <x:c r="A1230" s="14" t="n">
        <x:f>Ziehungen!A1230</x:f>
        <x:v>1224</x:v>
      </x:c>
      <x:c r="B1230" s="18" t="n">
        <x:f>IF(Annahmen!$B$15&lt;&gt;"gültig","",IF(Annahmen!$B$7=Annahmen!$D$7,Annahmen!$B$7,IF(Ziehungen!B1230&lt;=(Annahmen!$C$7-Annahmen!$B$7)/(Annahmen!$D$7-Annahmen!$B$7),Annahmen!$B$7+SQRT(Ziehungen!B1230*(Annahmen!$D$7-Annahmen!$B$7)*(Annahmen!$C$7-Annahmen!$B$7)),Annahmen!$D$7-SQRT((1-Ziehungen!B1230)*(Annahmen!$D$7-Annahmen!$B$7)*(Annahmen!$D$7-Annahmen!$C$7)))))</x:f>
        <x:v>13424.119519518383</x:v>
      </x:c>
      <x:c r="C1230" s="18" t="n">
        <x:f>IF(Annahmen!$B$15&lt;&gt;"gültig","",IF(Annahmen!$B$8=Annahmen!$D$8,Annahmen!$B$8,IF(Ziehungen!C1230&lt;=(Annahmen!$C$8-Annahmen!$B$8)/(Annahmen!$D$8-Annahmen!$B$8),Annahmen!$B$8+SQRT(Ziehungen!C1230*(Annahmen!$D$8-Annahmen!$B$8)*(Annahmen!$C$8-Annahmen!$B$8)),Annahmen!$D$8-SQRT((1-Ziehungen!C1230)*(Annahmen!$D$8-Annahmen!$B$8)*(Annahmen!$D$8-Annahmen!$C$8)))))</x:f>
        <x:v>5239.530840178892</x:v>
      </x:c>
      <x:c r="D1230" s="18" t="n">
        <x:f>IF(Annahmen!$B$15&lt;&gt;"gültig","",IF(Annahmen!$B$9=Annahmen!$D$9,Annahmen!$B$9,IF(Ziehungen!D1230&lt;=(Annahmen!$C$9-Annahmen!$B$9)/(Annahmen!$D$9-Annahmen!$B$9),Annahmen!$B$9+SQRT(Ziehungen!D1230*(Annahmen!$D$9-Annahmen!$B$9)*(Annahmen!$C$9-Annahmen!$B$9)),Annahmen!$D$9-SQRT((1-Ziehungen!D1230)*(Annahmen!$D$9-Annahmen!$B$9)*(Annahmen!$D$9-Annahmen!$C$9)))))</x:f>
        <x:v>1775.744660318518</x:v>
      </x:c>
      <x:c r="E1230" s="18" t="n">
        <x:f>IF(Annahmen!$B$15="gültig",SUM(B1230:D1230),"")</x:f>
        <x:v>20439.395020015792</x:v>
      </x:c>
      <x:c r="F1230" s="14" t="n">
        <x:f>IF(Annahmen!$B$15="gültig",IF(E1230&gt;Annahmen!$B$12,1,0),"")</x:f>
        <x:v>1</x:v>
      </x:c>
    </x:row>
    <x:row r="1231" ht="23" customHeight="1">
      <x:c r="A1231" s="14" t="n">
        <x:f>Ziehungen!A1231</x:f>
        <x:v>1225</x:v>
      </x:c>
      <x:c r="B1231" s="18" t="n">
        <x:f>IF(Annahmen!$B$15&lt;&gt;"gültig","",IF(Annahmen!$B$7=Annahmen!$D$7,Annahmen!$B$7,IF(Ziehungen!B1231&lt;=(Annahmen!$C$7-Annahmen!$B$7)/(Annahmen!$D$7-Annahmen!$B$7),Annahmen!$B$7+SQRT(Ziehungen!B1231*(Annahmen!$D$7-Annahmen!$B$7)*(Annahmen!$C$7-Annahmen!$B$7)),Annahmen!$D$7-SQRT((1-Ziehungen!B1231)*(Annahmen!$D$7-Annahmen!$B$7)*(Annahmen!$D$7-Annahmen!$C$7)))))</x:f>
        <x:v>11317.249861200899</x:v>
      </x:c>
      <x:c r="C1231" s="18" t="n">
        <x:f>IF(Annahmen!$B$15&lt;&gt;"gültig","",IF(Annahmen!$B$8=Annahmen!$D$8,Annahmen!$B$8,IF(Ziehungen!C1231&lt;=(Annahmen!$C$8-Annahmen!$B$8)/(Annahmen!$D$8-Annahmen!$B$8),Annahmen!$B$8+SQRT(Ziehungen!C1231*(Annahmen!$D$8-Annahmen!$B$8)*(Annahmen!$C$8-Annahmen!$B$8)),Annahmen!$D$8-SQRT((1-Ziehungen!C1231)*(Annahmen!$D$8-Annahmen!$B$8)*(Annahmen!$D$8-Annahmen!$C$8)))))</x:f>
        <x:v>7342.245558697581</x:v>
      </x:c>
      <x:c r="D1231" s="18" t="n">
        <x:f>IF(Annahmen!$B$15&lt;&gt;"gültig","",IF(Annahmen!$B$9=Annahmen!$D$9,Annahmen!$B$9,IF(Ziehungen!D1231&lt;=(Annahmen!$C$9-Annahmen!$B$9)/(Annahmen!$D$9-Annahmen!$B$9),Annahmen!$B$9+SQRT(Ziehungen!D1231*(Annahmen!$D$9-Annahmen!$B$9)*(Annahmen!$C$9-Annahmen!$B$9)),Annahmen!$D$9-SQRT((1-Ziehungen!D1231)*(Annahmen!$D$9-Annahmen!$B$9)*(Annahmen!$D$9-Annahmen!$C$9)))))</x:f>
        <x:v>2461.8262897577697</x:v>
      </x:c>
      <x:c r="E1231" s="18" t="n">
        <x:f>IF(Annahmen!$B$15="gültig",SUM(B1231:D1231),"")</x:f>
        <x:v>21121.321709656248</x:v>
      </x:c>
      <x:c r="F1231" s="14" t="n">
        <x:f>IF(Annahmen!$B$15="gültig",IF(E1231&gt;Annahmen!$B$12,1,0),"")</x:f>
        <x:v>1</x:v>
      </x:c>
    </x:row>
    <x:row r="1232" ht="23" customHeight="1">
      <x:c r="A1232" s="14" t="n">
        <x:f>Ziehungen!A1232</x:f>
        <x:v>1226</x:v>
      </x:c>
      <x:c r="B1232" s="18" t="n">
        <x:f>IF(Annahmen!$B$15&lt;&gt;"gültig","",IF(Annahmen!$B$7=Annahmen!$D$7,Annahmen!$B$7,IF(Ziehungen!B1232&lt;=(Annahmen!$C$7-Annahmen!$B$7)/(Annahmen!$D$7-Annahmen!$B$7),Annahmen!$B$7+SQRT(Ziehungen!B1232*(Annahmen!$D$7-Annahmen!$B$7)*(Annahmen!$C$7-Annahmen!$B$7)),Annahmen!$D$7-SQRT((1-Ziehungen!B1232)*(Annahmen!$D$7-Annahmen!$B$7)*(Annahmen!$D$7-Annahmen!$C$7)))))</x:f>
        <x:v>13281.735955740663</x:v>
      </x:c>
      <x:c r="C1232" s="18" t="n">
        <x:f>IF(Annahmen!$B$15&lt;&gt;"gültig","",IF(Annahmen!$B$8=Annahmen!$D$8,Annahmen!$B$8,IF(Ziehungen!C1232&lt;=(Annahmen!$C$8-Annahmen!$B$8)/(Annahmen!$D$8-Annahmen!$B$8),Annahmen!$B$8+SQRT(Ziehungen!C1232*(Annahmen!$D$8-Annahmen!$B$8)*(Annahmen!$C$8-Annahmen!$B$8)),Annahmen!$D$8-SQRT((1-Ziehungen!C1232)*(Annahmen!$D$8-Annahmen!$B$8)*(Annahmen!$D$8-Annahmen!$C$8)))))</x:f>
        <x:v>5490.994377827459</x:v>
      </x:c>
      <x:c r="D1232" s="18" t="n">
        <x:f>IF(Annahmen!$B$15&lt;&gt;"gültig","",IF(Annahmen!$B$9=Annahmen!$D$9,Annahmen!$B$9,IF(Ziehungen!D1232&lt;=(Annahmen!$C$9-Annahmen!$B$9)/(Annahmen!$D$9-Annahmen!$B$9),Annahmen!$B$9+SQRT(Ziehungen!D1232*(Annahmen!$D$9-Annahmen!$B$9)*(Annahmen!$C$9-Annahmen!$B$9)),Annahmen!$D$9-SQRT((1-Ziehungen!D1232)*(Annahmen!$D$9-Annahmen!$B$9)*(Annahmen!$D$9-Annahmen!$C$9)))))</x:f>
        <x:v>1592.9808980102266</x:v>
      </x:c>
      <x:c r="E1232" s="18" t="n">
        <x:f>IF(Annahmen!$B$15="gültig",SUM(B1232:D1232),"")</x:f>
        <x:v>20365.71123157835</x:v>
      </x:c>
      <x:c r="F1232" s="14" t="n">
        <x:f>IF(Annahmen!$B$15="gültig",IF(E1232&gt;Annahmen!$B$12,1,0),"")</x:f>
        <x:v>1</x:v>
      </x:c>
    </x:row>
    <x:row r="1233" ht="23" customHeight="1">
      <x:c r="A1233" s="14" t="n">
        <x:f>Ziehungen!A1233</x:f>
        <x:v>1227</x:v>
      </x:c>
      <x:c r="B1233" s="18" t="n">
        <x:f>IF(Annahmen!$B$15&lt;&gt;"gültig","",IF(Annahmen!$B$7=Annahmen!$D$7,Annahmen!$B$7,IF(Ziehungen!B1233&lt;=(Annahmen!$C$7-Annahmen!$B$7)/(Annahmen!$D$7-Annahmen!$B$7),Annahmen!$B$7+SQRT(Ziehungen!B1233*(Annahmen!$D$7-Annahmen!$B$7)*(Annahmen!$C$7-Annahmen!$B$7)),Annahmen!$D$7-SQRT((1-Ziehungen!B1233)*(Annahmen!$D$7-Annahmen!$B$7)*(Annahmen!$D$7-Annahmen!$C$7)))))</x:f>
        <x:v>12230.262668085823</x:v>
      </x:c>
      <x:c r="C1233" s="18" t="n">
        <x:f>IF(Annahmen!$B$15&lt;&gt;"gültig","",IF(Annahmen!$B$8=Annahmen!$D$8,Annahmen!$B$8,IF(Ziehungen!C1233&lt;=(Annahmen!$C$8-Annahmen!$B$8)/(Annahmen!$D$8-Annahmen!$B$8),Annahmen!$B$8+SQRT(Ziehungen!C1233*(Annahmen!$D$8-Annahmen!$B$8)*(Annahmen!$C$8-Annahmen!$B$8)),Annahmen!$D$8-SQRT((1-Ziehungen!C1233)*(Annahmen!$D$8-Annahmen!$B$8)*(Annahmen!$D$8-Annahmen!$C$8)))))</x:f>
        <x:v>5947.6731716468885</x:v>
      </x:c>
      <x:c r="D1233" s="18" t="n">
        <x:f>IF(Annahmen!$B$15&lt;&gt;"gültig","",IF(Annahmen!$B$9=Annahmen!$D$9,Annahmen!$B$9,IF(Ziehungen!D1233&lt;=(Annahmen!$C$9-Annahmen!$B$9)/(Annahmen!$D$9-Annahmen!$B$9),Annahmen!$B$9+SQRT(Ziehungen!D1233*(Annahmen!$D$9-Annahmen!$B$9)*(Annahmen!$C$9-Annahmen!$B$9)),Annahmen!$D$9-SQRT((1-Ziehungen!D1233)*(Annahmen!$D$9-Annahmen!$B$9)*(Annahmen!$D$9-Annahmen!$C$9)))))</x:f>
        <x:v>1823.7119296989747</x:v>
      </x:c>
      <x:c r="E1233" s="18" t="n">
        <x:f>IF(Annahmen!$B$15="gültig",SUM(B1233:D1233),"")</x:f>
        <x:v>20001.647769431685</x:v>
      </x:c>
      <x:c r="F1233" s="14" t="n">
        <x:f>IF(Annahmen!$B$15="gültig",IF(E1233&gt;Annahmen!$B$12,1,0),"")</x:f>
        <x:v>1</x:v>
      </x:c>
    </x:row>
    <x:row r="1234" ht="23" customHeight="1">
      <x:c r="A1234" s="14" t="n">
        <x:f>Ziehungen!A1234</x:f>
        <x:v>1228</x:v>
      </x:c>
      <x:c r="B1234" s="18" t="n">
        <x:f>IF(Annahmen!$B$15&lt;&gt;"gültig","",IF(Annahmen!$B$7=Annahmen!$D$7,Annahmen!$B$7,IF(Ziehungen!B1234&lt;=(Annahmen!$C$7-Annahmen!$B$7)/(Annahmen!$D$7-Annahmen!$B$7),Annahmen!$B$7+SQRT(Ziehungen!B1234*(Annahmen!$D$7-Annahmen!$B$7)*(Annahmen!$C$7-Annahmen!$B$7)),Annahmen!$D$7-SQRT((1-Ziehungen!B1234)*(Annahmen!$D$7-Annahmen!$B$7)*(Annahmen!$D$7-Annahmen!$C$7)))))</x:f>
        <x:v>8876.129228786644</x:v>
      </x:c>
      <x:c r="C1234" s="18" t="n">
        <x:f>IF(Annahmen!$B$15&lt;&gt;"gültig","",IF(Annahmen!$B$8=Annahmen!$D$8,Annahmen!$B$8,IF(Ziehungen!C1234&lt;=(Annahmen!$C$8-Annahmen!$B$8)/(Annahmen!$D$8-Annahmen!$B$8),Annahmen!$B$8+SQRT(Ziehungen!C1234*(Annahmen!$D$8-Annahmen!$B$8)*(Annahmen!$C$8-Annahmen!$B$8)),Annahmen!$D$8-SQRT((1-Ziehungen!C1234)*(Annahmen!$D$8-Annahmen!$B$8)*(Annahmen!$D$8-Annahmen!$C$8)))))</x:f>
        <x:v>7246.094807916389</x:v>
      </x:c>
      <x:c r="D1234" s="18" t="n">
        <x:f>IF(Annahmen!$B$15&lt;&gt;"gültig","",IF(Annahmen!$B$9=Annahmen!$D$9,Annahmen!$B$9,IF(Ziehungen!D1234&lt;=(Annahmen!$C$9-Annahmen!$B$9)/(Annahmen!$D$9-Annahmen!$B$9),Annahmen!$B$9+SQRT(Ziehungen!D1234*(Annahmen!$D$9-Annahmen!$B$9)*(Annahmen!$C$9-Annahmen!$B$9)),Annahmen!$D$9-SQRT((1-Ziehungen!D1234)*(Annahmen!$D$9-Annahmen!$B$9)*(Annahmen!$D$9-Annahmen!$C$9)))))</x:f>
        <x:v>2025.2736356887963</x:v>
      </x:c>
      <x:c r="E1234" s="18" t="n">
        <x:f>IF(Annahmen!$B$15="gültig",SUM(B1234:D1234),"")</x:f>
        <x:v>18147.49767239183</x:v>
      </x:c>
      <x:c r="F1234" s="14" t="n">
        <x:f>IF(Annahmen!$B$15="gültig",IF(E1234&gt;Annahmen!$B$12,1,0),"")</x:f>
        <x:v>0</x:v>
      </x:c>
    </x:row>
    <x:row r="1235" ht="23" customHeight="1">
      <x:c r="A1235" s="14" t="n">
        <x:f>Ziehungen!A1235</x:f>
        <x:v>1229</x:v>
      </x:c>
      <x:c r="B1235" s="18" t="n">
        <x:f>IF(Annahmen!$B$15&lt;&gt;"gültig","",IF(Annahmen!$B$7=Annahmen!$D$7,Annahmen!$B$7,IF(Ziehungen!B1235&lt;=(Annahmen!$C$7-Annahmen!$B$7)/(Annahmen!$D$7-Annahmen!$B$7),Annahmen!$B$7+SQRT(Ziehungen!B1235*(Annahmen!$D$7-Annahmen!$B$7)*(Annahmen!$C$7-Annahmen!$B$7)),Annahmen!$D$7-SQRT((1-Ziehungen!B1235)*(Annahmen!$D$7-Annahmen!$B$7)*(Annahmen!$D$7-Annahmen!$C$7)))))</x:f>
        <x:v>10442.605957429361</x:v>
      </x:c>
      <x:c r="C1235" s="18" t="n">
        <x:f>IF(Annahmen!$B$15&lt;&gt;"gültig","",IF(Annahmen!$B$8=Annahmen!$D$8,Annahmen!$B$8,IF(Ziehungen!C1235&lt;=(Annahmen!$C$8-Annahmen!$B$8)/(Annahmen!$D$8-Annahmen!$B$8),Annahmen!$B$8+SQRT(Ziehungen!C1235*(Annahmen!$D$8-Annahmen!$B$8)*(Annahmen!$C$8-Annahmen!$B$8)),Annahmen!$D$8-SQRT((1-Ziehungen!C1235)*(Annahmen!$D$8-Annahmen!$B$8)*(Annahmen!$D$8-Annahmen!$C$8)))))</x:f>
        <x:v>7807.281677979708</x:v>
      </x:c>
      <x:c r="D1235" s="18" t="n">
        <x:f>IF(Annahmen!$B$15&lt;&gt;"gültig","",IF(Annahmen!$B$9=Annahmen!$D$9,Annahmen!$B$9,IF(Ziehungen!D1235&lt;=(Annahmen!$C$9-Annahmen!$B$9)/(Annahmen!$D$9-Annahmen!$B$9),Annahmen!$B$9+SQRT(Ziehungen!D1235*(Annahmen!$D$9-Annahmen!$B$9)*(Annahmen!$C$9-Annahmen!$B$9)),Annahmen!$D$9-SQRT((1-Ziehungen!D1235)*(Annahmen!$D$9-Annahmen!$B$9)*(Annahmen!$D$9-Annahmen!$C$9)))))</x:f>
        <x:v>1523.0046862384763</x:v>
      </x:c>
      <x:c r="E1235" s="18" t="n">
        <x:f>IF(Annahmen!$B$15="gültig",SUM(B1235:D1235),"")</x:f>
        <x:v>19772.892321647545</x:v>
      </x:c>
      <x:c r="F1235" s="14" t="n">
        <x:f>IF(Annahmen!$B$15="gültig",IF(E1235&gt;Annahmen!$B$12,1,0),"")</x:f>
        <x:v>0</x:v>
      </x:c>
    </x:row>
    <x:row r="1236" ht="23" customHeight="1">
      <x:c r="A1236" s="14" t="n">
        <x:f>Ziehungen!A1236</x:f>
        <x:v>1230</x:v>
      </x:c>
      <x:c r="B1236" s="18" t="n">
        <x:f>IF(Annahmen!$B$15&lt;&gt;"gültig","",IF(Annahmen!$B$7=Annahmen!$D$7,Annahmen!$B$7,IF(Ziehungen!B1236&lt;=(Annahmen!$C$7-Annahmen!$B$7)/(Annahmen!$D$7-Annahmen!$B$7),Annahmen!$B$7+SQRT(Ziehungen!B1236*(Annahmen!$D$7-Annahmen!$B$7)*(Annahmen!$C$7-Annahmen!$B$7)),Annahmen!$D$7-SQRT((1-Ziehungen!B1236)*(Annahmen!$D$7-Annahmen!$B$7)*(Annahmen!$D$7-Annahmen!$C$7)))))</x:f>
        <x:v>11342.01382040995</x:v>
      </x:c>
      <x:c r="C1236" s="18" t="n">
        <x:f>IF(Annahmen!$B$15&lt;&gt;"gültig","",IF(Annahmen!$B$8=Annahmen!$D$8,Annahmen!$B$8,IF(Ziehungen!C1236&lt;=(Annahmen!$C$8-Annahmen!$B$8)/(Annahmen!$D$8-Annahmen!$B$8),Annahmen!$B$8+SQRT(Ziehungen!C1236*(Annahmen!$D$8-Annahmen!$B$8)*(Annahmen!$C$8-Annahmen!$B$8)),Annahmen!$D$8-SQRT((1-Ziehungen!C1236)*(Annahmen!$D$8-Annahmen!$B$8)*(Annahmen!$D$8-Annahmen!$C$8)))))</x:f>
        <x:v>6327.1278179657065</x:v>
      </x:c>
      <x:c r="D1236" s="18" t="n">
        <x:f>IF(Annahmen!$B$15&lt;&gt;"gültig","",IF(Annahmen!$B$9=Annahmen!$D$9,Annahmen!$B$9,IF(Ziehungen!D1236&lt;=(Annahmen!$C$9-Annahmen!$B$9)/(Annahmen!$D$9-Annahmen!$B$9),Annahmen!$B$9+SQRT(Ziehungen!D1236*(Annahmen!$D$9-Annahmen!$B$9)*(Annahmen!$C$9-Annahmen!$B$9)),Annahmen!$D$9-SQRT((1-Ziehungen!D1236)*(Annahmen!$D$9-Annahmen!$B$9)*(Annahmen!$D$9-Annahmen!$C$9)))))</x:f>
        <x:v>1507.3226402513803</x:v>
      </x:c>
      <x:c r="E1236" s="18" t="n">
        <x:f>IF(Annahmen!$B$15="gültig",SUM(B1236:D1236),"")</x:f>
        <x:v>19176.464278627034</x:v>
      </x:c>
      <x:c r="F1236" s="14" t="n">
        <x:f>IF(Annahmen!$B$15="gültig",IF(E1236&gt;Annahmen!$B$12,1,0),"")</x:f>
        <x:v>0</x:v>
      </x:c>
    </x:row>
    <x:row r="1237" ht="23" customHeight="1">
      <x:c r="A1237" s="14" t="n">
        <x:f>Ziehungen!A1237</x:f>
        <x:v>1231</x:v>
      </x:c>
      <x:c r="B1237" s="18" t="n">
        <x:f>IF(Annahmen!$B$15&lt;&gt;"gültig","",IF(Annahmen!$B$7=Annahmen!$D$7,Annahmen!$B$7,IF(Ziehungen!B1237&lt;=(Annahmen!$C$7-Annahmen!$B$7)/(Annahmen!$D$7-Annahmen!$B$7),Annahmen!$B$7+SQRT(Ziehungen!B1237*(Annahmen!$D$7-Annahmen!$B$7)*(Annahmen!$C$7-Annahmen!$B$7)),Annahmen!$D$7-SQRT((1-Ziehungen!B1237)*(Annahmen!$D$7-Annahmen!$B$7)*(Annahmen!$D$7-Annahmen!$C$7)))))</x:f>
        <x:v>11043.278629919445</x:v>
      </x:c>
      <x:c r="C1237" s="18" t="n">
        <x:f>IF(Annahmen!$B$15&lt;&gt;"gültig","",IF(Annahmen!$B$8=Annahmen!$D$8,Annahmen!$B$8,IF(Ziehungen!C1237&lt;=(Annahmen!$C$8-Annahmen!$B$8)/(Annahmen!$D$8-Annahmen!$B$8),Annahmen!$B$8+SQRT(Ziehungen!C1237*(Annahmen!$D$8-Annahmen!$B$8)*(Annahmen!$C$8-Annahmen!$B$8)),Annahmen!$D$8-SQRT((1-Ziehungen!C1237)*(Annahmen!$D$8-Annahmen!$B$8)*(Annahmen!$D$8-Annahmen!$C$8)))))</x:f>
        <x:v>7088.5291455468205</x:v>
      </x:c>
      <x:c r="D1237" s="18" t="n">
        <x:f>IF(Annahmen!$B$15&lt;&gt;"gültig","",IF(Annahmen!$B$9=Annahmen!$D$9,Annahmen!$B$9,IF(Ziehungen!D1237&lt;=(Annahmen!$C$9-Annahmen!$B$9)/(Annahmen!$D$9-Annahmen!$B$9),Annahmen!$B$9+SQRT(Ziehungen!D1237*(Annahmen!$D$9-Annahmen!$B$9)*(Annahmen!$C$9-Annahmen!$B$9)),Annahmen!$D$9-SQRT((1-Ziehungen!D1237)*(Annahmen!$D$9-Annahmen!$B$9)*(Annahmen!$D$9-Annahmen!$C$9)))))</x:f>
        <x:v>1513.0535942450647</x:v>
      </x:c>
      <x:c r="E1237" s="18" t="n">
        <x:f>IF(Annahmen!$B$15="gültig",SUM(B1237:D1237),"")</x:f>
        <x:v>19644.861369711332</x:v>
      </x:c>
      <x:c r="F1237" s="14" t="n">
        <x:f>IF(Annahmen!$B$15="gültig",IF(E1237&gt;Annahmen!$B$12,1,0),"")</x:f>
        <x:v>0</x:v>
      </x:c>
    </x:row>
    <x:row r="1238" ht="23" customHeight="1">
      <x:c r="A1238" s="14" t="n">
        <x:f>Ziehungen!A1238</x:f>
        <x:v>1232</x:v>
      </x:c>
      <x:c r="B1238" s="18" t="n">
        <x:f>IF(Annahmen!$B$15&lt;&gt;"gültig","",IF(Annahmen!$B$7=Annahmen!$D$7,Annahmen!$B$7,IF(Ziehungen!B1238&lt;=(Annahmen!$C$7-Annahmen!$B$7)/(Annahmen!$D$7-Annahmen!$B$7),Annahmen!$B$7+SQRT(Ziehungen!B1238*(Annahmen!$D$7-Annahmen!$B$7)*(Annahmen!$C$7-Annahmen!$B$7)),Annahmen!$D$7-SQRT((1-Ziehungen!B1238)*(Annahmen!$D$7-Annahmen!$B$7)*(Annahmen!$D$7-Annahmen!$C$7)))))</x:f>
        <x:v>12175.54007951204</x:v>
      </x:c>
      <x:c r="C1238" s="18" t="n">
        <x:f>IF(Annahmen!$B$15&lt;&gt;"gültig","",IF(Annahmen!$B$8=Annahmen!$D$8,Annahmen!$B$8,IF(Ziehungen!C1238&lt;=(Annahmen!$C$8-Annahmen!$B$8)/(Annahmen!$D$8-Annahmen!$B$8),Annahmen!$B$8+SQRT(Ziehungen!C1238*(Annahmen!$D$8-Annahmen!$B$8)*(Annahmen!$C$8-Annahmen!$B$8)),Annahmen!$D$8-SQRT((1-Ziehungen!C1238)*(Annahmen!$D$8-Annahmen!$B$8)*(Annahmen!$D$8-Annahmen!$C$8)))))</x:f>
        <x:v>5517.77585754636</x:v>
      </x:c>
      <x:c r="D1238" s="18" t="n">
        <x:f>IF(Annahmen!$B$15&lt;&gt;"gültig","",IF(Annahmen!$B$9=Annahmen!$D$9,Annahmen!$B$9,IF(Ziehungen!D1238&lt;=(Annahmen!$C$9-Annahmen!$B$9)/(Annahmen!$D$9-Annahmen!$B$9),Annahmen!$B$9+SQRT(Ziehungen!D1238*(Annahmen!$D$9-Annahmen!$B$9)*(Annahmen!$C$9-Annahmen!$B$9)),Annahmen!$D$9-SQRT((1-Ziehungen!D1238)*(Annahmen!$D$9-Annahmen!$B$9)*(Annahmen!$D$9-Annahmen!$C$9)))))</x:f>
        <x:v>2333.2639461850054</x:v>
      </x:c>
      <x:c r="E1238" s="18" t="n">
        <x:f>IF(Annahmen!$B$15="gültig",SUM(B1238:D1238),"")</x:f>
        <x:v>20026.579883243405</x:v>
      </x:c>
      <x:c r="F1238" s="14" t="n">
        <x:f>IF(Annahmen!$B$15="gültig",IF(E1238&gt;Annahmen!$B$12,1,0),"")</x:f>
        <x:v>1</x:v>
      </x:c>
    </x:row>
    <x:row r="1239" ht="23" customHeight="1">
      <x:c r="A1239" s="14" t="n">
        <x:f>Ziehungen!A1239</x:f>
        <x:v>1233</x:v>
      </x:c>
      <x:c r="B1239" s="18" t="n">
        <x:f>IF(Annahmen!$B$15&lt;&gt;"gültig","",IF(Annahmen!$B$7=Annahmen!$D$7,Annahmen!$B$7,IF(Ziehungen!B1239&lt;=(Annahmen!$C$7-Annahmen!$B$7)/(Annahmen!$D$7-Annahmen!$B$7),Annahmen!$B$7+SQRT(Ziehungen!B1239*(Annahmen!$D$7-Annahmen!$B$7)*(Annahmen!$C$7-Annahmen!$B$7)),Annahmen!$D$7-SQRT((1-Ziehungen!B1239)*(Annahmen!$D$7-Annahmen!$B$7)*(Annahmen!$D$7-Annahmen!$C$7)))))</x:f>
        <x:v>12455.655210263947</x:v>
      </x:c>
      <x:c r="C1239" s="18" t="n">
        <x:f>IF(Annahmen!$B$15&lt;&gt;"gültig","",IF(Annahmen!$B$8=Annahmen!$D$8,Annahmen!$B$8,IF(Ziehungen!C1239&lt;=(Annahmen!$C$8-Annahmen!$B$8)/(Annahmen!$D$8-Annahmen!$B$8),Annahmen!$B$8+SQRT(Ziehungen!C1239*(Annahmen!$D$8-Annahmen!$B$8)*(Annahmen!$C$8-Annahmen!$B$8)),Annahmen!$D$8-SQRT((1-Ziehungen!C1239)*(Annahmen!$D$8-Annahmen!$B$8)*(Annahmen!$D$8-Annahmen!$C$8)))))</x:f>
        <x:v>5604.015579282767</x:v>
      </x:c>
      <x:c r="D1239" s="18" t="n">
        <x:f>IF(Annahmen!$B$15&lt;&gt;"gültig","",IF(Annahmen!$B$9=Annahmen!$D$9,Annahmen!$B$9,IF(Ziehungen!D1239&lt;=(Annahmen!$C$9-Annahmen!$B$9)/(Annahmen!$D$9-Annahmen!$B$9),Annahmen!$B$9+SQRT(Ziehungen!D1239*(Annahmen!$D$9-Annahmen!$B$9)*(Annahmen!$C$9-Annahmen!$B$9)),Annahmen!$D$9-SQRT((1-Ziehungen!D1239)*(Annahmen!$D$9-Annahmen!$B$9)*(Annahmen!$D$9-Annahmen!$C$9)))))</x:f>
        <x:v>1126.6557240684938</x:v>
      </x:c>
      <x:c r="E1239" s="18" t="n">
        <x:f>IF(Annahmen!$B$15="gültig",SUM(B1239:D1239),"")</x:f>
        <x:v>19186.326513615208</x:v>
      </x:c>
      <x:c r="F1239" s="14" t="n">
        <x:f>IF(Annahmen!$B$15="gültig",IF(E1239&gt;Annahmen!$B$12,1,0),"")</x:f>
        <x:v>0</x:v>
      </x:c>
    </x:row>
    <x:row r="1240" ht="23" customHeight="1">
      <x:c r="A1240" s="14" t="n">
        <x:f>Ziehungen!A1240</x:f>
        <x:v>1234</x:v>
      </x:c>
      <x:c r="B1240" s="18" t="n">
        <x:f>IF(Annahmen!$B$15&lt;&gt;"gültig","",IF(Annahmen!$B$7=Annahmen!$D$7,Annahmen!$B$7,IF(Ziehungen!B1240&lt;=(Annahmen!$C$7-Annahmen!$B$7)/(Annahmen!$D$7-Annahmen!$B$7),Annahmen!$B$7+SQRT(Ziehungen!B1240*(Annahmen!$D$7-Annahmen!$B$7)*(Annahmen!$C$7-Annahmen!$B$7)),Annahmen!$D$7-SQRT((1-Ziehungen!B1240)*(Annahmen!$D$7-Annahmen!$B$7)*(Annahmen!$D$7-Annahmen!$C$7)))))</x:f>
        <x:v>9180.668767560004</x:v>
      </x:c>
      <x:c r="C1240" s="18" t="n">
        <x:f>IF(Annahmen!$B$15&lt;&gt;"gültig","",IF(Annahmen!$B$8=Annahmen!$D$8,Annahmen!$B$8,IF(Ziehungen!C1240&lt;=(Annahmen!$C$8-Annahmen!$B$8)/(Annahmen!$D$8-Annahmen!$B$8),Annahmen!$B$8+SQRT(Ziehungen!C1240*(Annahmen!$D$8-Annahmen!$B$8)*(Annahmen!$C$8-Annahmen!$B$8)),Annahmen!$D$8-SQRT((1-Ziehungen!C1240)*(Annahmen!$D$8-Annahmen!$B$8)*(Annahmen!$D$8-Annahmen!$C$8)))))</x:f>
        <x:v>5711.392565920522</x:v>
      </x:c>
      <x:c r="D1240" s="18" t="n">
        <x:f>IF(Annahmen!$B$15&lt;&gt;"gültig","",IF(Annahmen!$B$9=Annahmen!$D$9,Annahmen!$B$9,IF(Ziehungen!D1240&lt;=(Annahmen!$C$9-Annahmen!$B$9)/(Annahmen!$D$9-Annahmen!$B$9),Annahmen!$B$9+SQRT(Ziehungen!D1240*(Annahmen!$D$9-Annahmen!$B$9)*(Annahmen!$C$9-Annahmen!$B$9)),Annahmen!$D$9-SQRT((1-Ziehungen!D1240)*(Annahmen!$D$9-Annahmen!$B$9)*(Annahmen!$D$9-Annahmen!$C$9)))))</x:f>
        <x:v>1755.905537314505</x:v>
      </x:c>
      <x:c r="E1240" s="18" t="n">
        <x:f>IF(Annahmen!$B$15="gültig",SUM(B1240:D1240),"")</x:f>
        <x:v>16647.966870795033</x:v>
      </x:c>
      <x:c r="F1240" s="14" t="n">
        <x:f>IF(Annahmen!$B$15="gültig",IF(E1240&gt;Annahmen!$B$12,1,0),"")</x:f>
        <x:v>0</x:v>
      </x:c>
    </x:row>
    <x:row r="1241" ht="23" customHeight="1">
      <x:c r="A1241" s="14" t="n">
        <x:f>Ziehungen!A1241</x:f>
        <x:v>1235</x:v>
      </x:c>
      <x:c r="B1241" s="18" t="n">
        <x:f>IF(Annahmen!$B$15&lt;&gt;"gültig","",IF(Annahmen!$B$7=Annahmen!$D$7,Annahmen!$B$7,IF(Ziehungen!B1241&lt;=(Annahmen!$C$7-Annahmen!$B$7)/(Annahmen!$D$7-Annahmen!$B$7),Annahmen!$B$7+SQRT(Ziehungen!B1241*(Annahmen!$D$7-Annahmen!$B$7)*(Annahmen!$C$7-Annahmen!$B$7)),Annahmen!$D$7-SQRT((1-Ziehungen!B1241)*(Annahmen!$D$7-Annahmen!$B$7)*(Annahmen!$D$7-Annahmen!$C$7)))))</x:f>
        <x:v>12271.86136396616</x:v>
      </x:c>
      <x:c r="C1241" s="18" t="n">
        <x:f>IF(Annahmen!$B$15&lt;&gt;"gültig","",IF(Annahmen!$B$8=Annahmen!$D$8,Annahmen!$B$8,IF(Ziehungen!C1241&lt;=(Annahmen!$C$8-Annahmen!$B$8)/(Annahmen!$D$8-Annahmen!$B$8),Annahmen!$B$8+SQRT(Ziehungen!C1241*(Annahmen!$D$8-Annahmen!$B$8)*(Annahmen!$C$8-Annahmen!$B$8)),Annahmen!$D$8-SQRT((1-Ziehungen!C1241)*(Annahmen!$D$8-Annahmen!$B$8)*(Annahmen!$D$8-Annahmen!$C$8)))))</x:f>
        <x:v>6586.883022863245</x:v>
      </x:c>
      <x:c r="D1241" s="18" t="n">
        <x:f>IF(Annahmen!$B$15&lt;&gt;"gültig","",IF(Annahmen!$B$9=Annahmen!$D$9,Annahmen!$B$9,IF(Ziehungen!D1241&lt;=(Annahmen!$C$9-Annahmen!$B$9)/(Annahmen!$D$9-Annahmen!$B$9),Annahmen!$B$9+SQRT(Ziehungen!D1241*(Annahmen!$D$9-Annahmen!$B$9)*(Annahmen!$C$9-Annahmen!$B$9)),Annahmen!$D$9-SQRT((1-Ziehungen!D1241)*(Annahmen!$D$9-Annahmen!$B$9)*(Annahmen!$D$9-Annahmen!$C$9)))))</x:f>
        <x:v>1410.056486513856</x:v>
      </x:c>
      <x:c r="E1241" s="18" t="n">
        <x:f>IF(Annahmen!$B$15="gültig",SUM(B1241:D1241),"")</x:f>
        <x:v>20268.80087334326</x:v>
      </x:c>
      <x:c r="F1241" s="14" t="n">
        <x:f>IF(Annahmen!$B$15="gültig",IF(E1241&gt;Annahmen!$B$12,1,0),"")</x:f>
        <x:v>1</x:v>
      </x:c>
    </x:row>
    <x:row r="1242" ht="23" customHeight="1">
      <x:c r="A1242" s="14" t="n">
        <x:f>Ziehungen!A1242</x:f>
        <x:v>1236</x:v>
      </x:c>
      <x:c r="B1242" s="18" t="n">
        <x:f>IF(Annahmen!$B$15&lt;&gt;"gültig","",IF(Annahmen!$B$7=Annahmen!$D$7,Annahmen!$B$7,IF(Ziehungen!B1242&lt;=(Annahmen!$C$7-Annahmen!$B$7)/(Annahmen!$D$7-Annahmen!$B$7),Annahmen!$B$7+SQRT(Ziehungen!B1242*(Annahmen!$D$7-Annahmen!$B$7)*(Annahmen!$C$7-Annahmen!$B$7)),Annahmen!$D$7-SQRT((1-Ziehungen!B1242)*(Annahmen!$D$7-Annahmen!$B$7)*(Annahmen!$D$7-Annahmen!$C$7)))))</x:f>
        <x:v>11074.716182621814</x:v>
      </x:c>
      <x:c r="C1242" s="18" t="n">
        <x:f>IF(Annahmen!$B$15&lt;&gt;"gültig","",IF(Annahmen!$B$8=Annahmen!$D$8,Annahmen!$B$8,IF(Ziehungen!C1242&lt;=(Annahmen!$C$8-Annahmen!$B$8)/(Annahmen!$D$8-Annahmen!$B$8),Annahmen!$B$8+SQRT(Ziehungen!C1242*(Annahmen!$D$8-Annahmen!$B$8)*(Annahmen!$C$8-Annahmen!$B$8)),Annahmen!$D$8-SQRT((1-Ziehungen!C1242)*(Annahmen!$D$8-Annahmen!$B$8)*(Annahmen!$D$8-Annahmen!$C$8)))))</x:f>
        <x:v>7159.770783007959</x:v>
      </x:c>
      <x:c r="D1242" s="18" t="n">
        <x:f>IF(Annahmen!$B$15&lt;&gt;"gültig","",IF(Annahmen!$B$9=Annahmen!$D$9,Annahmen!$B$9,IF(Ziehungen!D1242&lt;=(Annahmen!$C$9-Annahmen!$B$9)/(Annahmen!$D$9-Annahmen!$B$9),Annahmen!$B$9+SQRT(Ziehungen!D1242*(Annahmen!$D$9-Annahmen!$B$9)*(Annahmen!$C$9-Annahmen!$B$9)),Annahmen!$D$9-SQRT((1-Ziehungen!D1242)*(Annahmen!$D$9-Annahmen!$B$9)*(Annahmen!$D$9-Annahmen!$C$9)))))</x:f>
        <x:v>2075.094913957074</x:v>
      </x:c>
      <x:c r="E1242" s="18" t="n">
        <x:f>IF(Annahmen!$B$15="gültig",SUM(B1242:D1242),"")</x:f>
        <x:v>20309.581879586847</x:v>
      </x:c>
      <x:c r="F1242" s="14" t="n">
        <x:f>IF(Annahmen!$B$15="gültig",IF(E1242&gt;Annahmen!$B$12,1,0),"")</x:f>
        <x:v>1</x:v>
      </x:c>
    </x:row>
    <x:row r="1243" ht="23" customHeight="1">
      <x:c r="A1243" s="14" t="n">
        <x:f>Ziehungen!A1243</x:f>
        <x:v>1237</x:v>
      </x:c>
      <x:c r="B1243" s="18" t="n">
        <x:f>IF(Annahmen!$B$15&lt;&gt;"gültig","",IF(Annahmen!$B$7=Annahmen!$D$7,Annahmen!$B$7,IF(Ziehungen!B1243&lt;=(Annahmen!$C$7-Annahmen!$B$7)/(Annahmen!$D$7-Annahmen!$B$7),Annahmen!$B$7+SQRT(Ziehungen!B1243*(Annahmen!$D$7-Annahmen!$B$7)*(Annahmen!$C$7-Annahmen!$B$7)),Annahmen!$D$7-SQRT((1-Ziehungen!B1243)*(Annahmen!$D$7-Annahmen!$B$7)*(Annahmen!$D$7-Annahmen!$C$7)))))</x:f>
        <x:v>10428.566802979914</x:v>
      </x:c>
      <x:c r="C1243" s="18" t="n">
        <x:f>IF(Annahmen!$B$15&lt;&gt;"gültig","",IF(Annahmen!$B$8=Annahmen!$D$8,Annahmen!$B$8,IF(Ziehungen!C1243&lt;=(Annahmen!$C$8-Annahmen!$B$8)/(Annahmen!$D$8-Annahmen!$B$8),Annahmen!$B$8+SQRT(Ziehungen!C1243*(Annahmen!$D$8-Annahmen!$B$8)*(Annahmen!$C$8-Annahmen!$B$8)),Annahmen!$D$8-SQRT((1-Ziehungen!C1243)*(Annahmen!$D$8-Annahmen!$B$8)*(Annahmen!$D$8-Annahmen!$C$8)))))</x:f>
        <x:v>6792.2283227539</x:v>
      </x:c>
      <x:c r="D1243" s="18" t="n">
        <x:f>IF(Annahmen!$B$15&lt;&gt;"gültig","",IF(Annahmen!$B$9=Annahmen!$D$9,Annahmen!$B$9,IF(Ziehungen!D1243&lt;=(Annahmen!$C$9-Annahmen!$B$9)/(Annahmen!$D$9-Annahmen!$B$9),Annahmen!$B$9+SQRT(Ziehungen!D1243*(Annahmen!$D$9-Annahmen!$B$9)*(Annahmen!$C$9-Annahmen!$B$9)),Annahmen!$D$9-SQRT((1-Ziehungen!D1243)*(Annahmen!$D$9-Annahmen!$B$9)*(Annahmen!$D$9-Annahmen!$C$9)))))</x:f>
        <x:v>1393.4908969298074</x:v>
      </x:c>
      <x:c r="E1243" s="18" t="n">
        <x:f>IF(Annahmen!$B$15="gültig",SUM(B1243:D1243),"")</x:f>
        <x:v>18614.286022663622</x:v>
      </x:c>
      <x:c r="F1243" s="14" t="n">
        <x:f>IF(Annahmen!$B$15="gültig",IF(E1243&gt;Annahmen!$B$12,1,0),"")</x:f>
        <x:v>0</x:v>
      </x:c>
    </x:row>
    <x:row r="1244" ht="23" customHeight="1">
      <x:c r="A1244" s="14" t="n">
        <x:f>Ziehungen!A1244</x:f>
        <x:v>1238</x:v>
      </x:c>
      <x:c r="B1244" s="18" t="n">
        <x:f>IF(Annahmen!$B$15&lt;&gt;"gültig","",IF(Annahmen!$B$7=Annahmen!$D$7,Annahmen!$B$7,IF(Ziehungen!B1244&lt;=(Annahmen!$C$7-Annahmen!$B$7)/(Annahmen!$D$7-Annahmen!$B$7),Annahmen!$B$7+SQRT(Ziehungen!B1244*(Annahmen!$D$7-Annahmen!$B$7)*(Annahmen!$C$7-Annahmen!$B$7)),Annahmen!$D$7-SQRT((1-Ziehungen!B1244)*(Annahmen!$D$7-Annahmen!$B$7)*(Annahmen!$D$7-Annahmen!$C$7)))))</x:f>
        <x:v>9386.743749641677</x:v>
      </x:c>
      <x:c r="C1244" s="18" t="n">
        <x:f>IF(Annahmen!$B$15&lt;&gt;"gültig","",IF(Annahmen!$B$8=Annahmen!$D$8,Annahmen!$B$8,IF(Ziehungen!C1244&lt;=(Annahmen!$C$8-Annahmen!$B$8)/(Annahmen!$D$8-Annahmen!$B$8),Annahmen!$B$8+SQRT(Ziehungen!C1244*(Annahmen!$D$8-Annahmen!$B$8)*(Annahmen!$C$8-Annahmen!$B$8)),Annahmen!$D$8-SQRT((1-Ziehungen!C1244)*(Annahmen!$D$8-Annahmen!$B$8)*(Annahmen!$D$8-Annahmen!$C$8)))))</x:f>
        <x:v>6430.34881873658</x:v>
      </x:c>
      <x:c r="D1244" s="18" t="n">
        <x:f>IF(Annahmen!$B$15&lt;&gt;"gültig","",IF(Annahmen!$B$9=Annahmen!$D$9,Annahmen!$B$9,IF(Ziehungen!D1244&lt;=(Annahmen!$C$9-Annahmen!$B$9)/(Annahmen!$D$9-Annahmen!$B$9),Annahmen!$B$9+SQRT(Ziehungen!D1244*(Annahmen!$D$9-Annahmen!$B$9)*(Annahmen!$C$9-Annahmen!$B$9)),Annahmen!$D$9-SQRT((1-Ziehungen!D1244)*(Annahmen!$D$9-Annahmen!$B$9)*(Annahmen!$D$9-Annahmen!$C$9)))))</x:f>
        <x:v>1995.5997042411059</x:v>
      </x:c>
      <x:c r="E1244" s="18" t="n">
        <x:f>IF(Annahmen!$B$15="gültig",SUM(B1244:D1244),"")</x:f>
        <x:v>17812.692272619362</x:v>
      </x:c>
      <x:c r="F1244" s="14" t="n">
        <x:f>IF(Annahmen!$B$15="gültig",IF(E1244&gt;Annahmen!$B$12,1,0),"")</x:f>
        <x:v>0</x:v>
      </x:c>
    </x:row>
    <x:row r="1245" ht="23" customHeight="1">
      <x:c r="A1245" s="14" t="n">
        <x:f>Ziehungen!A1245</x:f>
        <x:v>1239</x:v>
      </x:c>
      <x:c r="B1245" s="18" t="n">
        <x:f>IF(Annahmen!$B$15&lt;&gt;"gültig","",IF(Annahmen!$B$7=Annahmen!$D$7,Annahmen!$B$7,IF(Ziehungen!B1245&lt;=(Annahmen!$C$7-Annahmen!$B$7)/(Annahmen!$D$7-Annahmen!$B$7),Annahmen!$B$7+SQRT(Ziehungen!B1245*(Annahmen!$D$7-Annahmen!$B$7)*(Annahmen!$C$7-Annahmen!$B$7)),Annahmen!$D$7-SQRT((1-Ziehungen!B1245)*(Annahmen!$D$7-Annahmen!$B$7)*(Annahmen!$D$7-Annahmen!$C$7)))))</x:f>
        <x:v>11222.075217801901</x:v>
      </x:c>
      <x:c r="C1245" s="18" t="n">
        <x:f>IF(Annahmen!$B$15&lt;&gt;"gültig","",IF(Annahmen!$B$8=Annahmen!$D$8,Annahmen!$B$8,IF(Ziehungen!C1245&lt;=(Annahmen!$C$8-Annahmen!$B$8)/(Annahmen!$D$8-Annahmen!$B$8),Annahmen!$B$8+SQRT(Ziehungen!C1245*(Annahmen!$D$8-Annahmen!$B$8)*(Annahmen!$C$8-Annahmen!$B$8)),Annahmen!$D$8-SQRT((1-Ziehungen!C1245)*(Annahmen!$D$8-Annahmen!$B$8)*(Annahmen!$D$8-Annahmen!$C$8)))))</x:f>
        <x:v>7094.7918124339485</x:v>
      </x:c>
      <x:c r="D1245" s="18" t="n">
        <x:f>IF(Annahmen!$B$15&lt;&gt;"gültig","",IF(Annahmen!$B$9=Annahmen!$D$9,Annahmen!$B$9,IF(Ziehungen!D1245&lt;=(Annahmen!$C$9-Annahmen!$B$9)/(Annahmen!$D$9-Annahmen!$B$9),Annahmen!$B$9+SQRT(Ziehungen!D1245*(Annahmen!$D$9-Annahmen!$B$9)*(Annahmen!$C$9-Annahmen!$B$9)),Annahmen!$D$9-SQRT((1-Ziehungen!D1245)*(Annahmen!$D$9-Annahmen!$B$9)*(Annahmen!$D$9-Annahmen!$C$9)))))</x:f>
        <x:v>1917.652368482536</x:v>
      </x:c>
      <x:c r="E1245" s="18" t="n">
        <x:f>IF(Annahmen!$B$15="gültig",SUM(B1245:D1245),"")</x:f>
        <x:v>20234.51939871839</x:v>
      </x:c>
      <x:c r="F1245" s="14" t="n">
        <x:f>IF(Annahmen!$B$15="gültig",IF(E1245&gt;Annahmen!$B$12,1,0),"")</x:f>
        <x:v>1</x:v>
      </x:c>
    </x:row>
    <x:row r="1246" ht="23" customHeight="1">
      <x:c r="A1246" s="14" t="n">
        <x:f>Ziehungen!A1246</x:f>
        <x:v>1240</x:v>
      </x:c>
      <x:c r="B1246" s="18" t="n">
        <x:f>IF(Annahmen!$B$15&lt;&gt;"gültig","",IF(Annahmen!$B$7=Annahmen!$D$7,Annahmen!$B$7,IF(Ziehungen!B1246&lt;=(Annahmen!$C$7-Annahmen!$B$7)/(Annahmen!$D$7-Annahmen!$B$7),Annahmen!$B$7+SQRT(Ziehungen!B1246*(Annahmen!$D$7-Annahmen!$B$7)*(Annahmen!$C$7-Annahmen!$B$7)),Annahmen!$D$7-SQRT((1-Ziehungen!B1246)*(Annahmen!$D$7-Annahmen!$B$7)*(Annahmen!$D$7-Annahmen!$C$7)))))</x:f>
        <x:v>9240.179997663821</x:v>
      </x:c>
      <x:c r="C1246" s="18" t="n">
        <x:f>IF(Annahmen!$B$15&lt;&gt;"gültig","",IF(Annahmen!$B$8=Annahmen!$D$8,Annahmen!$B$8,IF(Ziehungen!C1246&lt;=(Annahmen!$C$8-Annahmen!$B$8)/(Annahmen!$D$8-Annahmen!$B$8),Annahmen!$B$8+SQRT(Ziehungen!C1246*(Annahmen!$D$8-Annahmen!$B$8)*(Annahmen!$C$8-Annahmen!$B$8)),Annahmen!$D$8-SQRT((1-Ziehungen!C1246)*(Annahmen!$D$8-Annahmen!$B$8)*(Annahmen!$D$8-Annahmen!$C$8)))))</x:f>
        <x:v>4996.4094368816895</x:v>
      </x:c>
      <x:c r="D1246" s="18" t="n">
        <x:f>IF(Annahmen!$B$15&lt;&gt;"gültig","",IF(Annahmen!$B$9=Annahmen!$D$9,Annahmen!$B$9,IF(Ziehungen!D1246&lt;=(Annahmen!$C$9-Annahmen!$B$9)/(Annahmen!$D$9-Annahmen!$B$9),Annahmen!$B$9+SQRT(Ziehungen!D1246*(Annahmen!$D$9-Annahmen!$B$9)*(Annahmen!$C$9-Annahmen!$B$9)),Annahmen!$D$9-SQRT((1-Ziehungen!D1246)*(Annahmen!$D$9-Annahmen!$B$9)*(Annahmen!$D$9-Annahmen!$C$9)))))</x:f>
        <x:v>1548.4726259955487</x:v>
      </x:c>
      <x:c r="E1246" s="18" t="n">
        <x:f>IF(Annahmen!$B$15="gültig",SUM(B1246:D1246),"")</x:f>
        <x:v>15785.062060541059</x:v>
      </x:c>
      <x:c r="F1246" s="14" t="n">
        <x:f>IF(Annahmen!$B$15="gültig",IF(E1246&gt;Annahmen!$B$12,1,0),"")</x:f>
        <x:v>0</x:v>
      </x:c>
    </x:row>
    <x:row r="1247" ht="23" customHeight="1">
      <x:c r="A1247" s="14" t="n">
        <x:f>Ziehungen!A1247</x:f>
        <x:v>1241</x:v>
      </x:c>
      <x:c r="B1247" s="18" t="n">
        <x:f>IF(Annahmen!$B$15&lt;&gt;"gültig","",IF(Annahmen!$B$7=Annahmen!$D$7,Annahmen!$B$7,IF(Ziehungen!B1247&lt;=(Annahmen!$C$7-Annahmen!$B$7)/(Annahmen!$D$7-Annahmen!$B$7),Annahmen!$B$7+SQRT(Ziehungen!B1247*(Annahmen!$D$7-Annahmen!$B$7)*(Annahmen!$C$7-Annahmen!$B$7)),Annahmen!$D$7-SQRT((1-Ziehungen!B1247)*(Annahmen!$D$7-Annahmen!$B$7)*(Annahmen!$D$7-Annahmen!$C$7)))))</x:f>
        <x:v>10145.636546306072</x:v>
      </x:c>
      <x:c r="C1247" s="18" t="n">
        <x:f>IF(Annahmen!$B$15&lt;&gt;"gültig","",IF(Annahmen!$B$8=Annahmen!$D$8,Annahmen!$B$8,IF(Ziehungen!C1247&lt;=(Annahmen!$C$8-Annahmen!$B$8)/(Annahmen!$D$8-Annahmen!$B$8),Annahmen!$B$8+SQRT(Ziehungen!C1247*(Annahmen!$D$8-Annahmen!$B$8)*(Annahmen!$C$8-Annahmen!$B$8)),Annahmen!$D$8-SQRT((1-Ziehungen!C1247)*(Annahmen!$D$8-Annahmen!$B$8)*(Annahmen!$D$8-Annahmen!$C$8)))))</x:f>
        <x:v>7083.060564490278</x:v>
      </x:c>
      <x:c r="D1247" s="18" t="n">
        <x:f>IF(Annahmen!$B$15&lt;&gt;"gültig","",IF(Annahmen!$B$9=Annahmen!$D$9,Annahmen!$B$9,IF(Ziehungen!D1247&lt;=(Annahmen!$C$9-Annahmen!$B$9)/(Annahmen!$D$9-Annahmen!$B$9),Annahmen!$B$9+SQRT(Ziehungen!D1247*(Annahmen!$D$9-Annahmen!$B$9)*(Annahmen!$C$9-Annahmen!$B$9)),Annahmen!$D$9-SQRT((1-Ziehungen!D1247)*(Annahmen!$D$9-Annahmen!$B$9)*(Annahmen!$D$9-Annahmen!$C$9)))))</x:f>
        <x:v>2273.9286883751656</x:v>
      </x:c>
      <x:c r="E1247" s="18" t="n">
        <x:f>IF(Annahmen!$B$15="gültig",SUM(B1247:D1247),"")</x:f>
        <x:v>19502.625799171517</x:v>
      </x:c>
      <x:c r="F1247" s="14" t="n">
        <x:f>IF(Annahmen!$B$15="gültig",IF(E1247&gt;Annahmen!$B$12,1,0),"")</x:f>
        <x:v>0</x:v>
      </x:c>
    </x:row>
    <x:row r="1248" ht="23" customHeight="1">
      <x:c r="A1248" s="14" t="n">
        <x:f>Ziehungen!A1248</x:f>
        <x:v>1242</x:v>
      </x:c>
      <x:c r="B1248" s="18" t="n">
        <x:f>IF(Annahmen!$B$15&lt;&gt;"gültig","",IF(Annahmen!$B$7=Annahmen!$D$7,Annahmen!$B$7,IF(Ziehungen!B1248&lt;=(Annahmen!$C$7-Annahmen!$B$7)/(Annahmen!$D$7-Annahmen!$B$7),Annahmen!$B$7+SQRT(Ziehungen!B1248*(Annahmen!$D$7-Annahmen!$B$7)*(Annahmen!$C$7-Annahmen!$B$7)),Annahmen!$D$7-SQRT((1-Ziehungen!B1248)*(Annahmen!$D$7-Annahmen!$B$7)*(Annahmen!$D$7-Annahmen!$C$7)))))</x:f>
        <x:v>8680.4907764955</x:v>
      </x:c>
      <x:c r="C1248" s="18" t="n">
        <x:f>IF(Annahmen!$B$15&lt;&gt;"gültig","",IF(Annahmen!$B$8=Annahmen!$D$8,Annahmen!$B$8,IF(Ziehungen!C1248&lt;=(Annahmen!$C$8-Annahmen!$B$8)/(Annahmen!$D$8-Annahmen!$B$8),Annahmen!$B$8+SQRT(Ziehungen!C1248*(Annahmen!$D$8-Annahmen!$B$8)*(Annahmen!$C$8-Annahmen!$B$8)),Annahmen!$D$8-SQRT((1-Ziehungen!C1248)*(Annahmen!$D$8-Annahmen!$B$8)*(Annahmen!$D$8-Annahmen!$C$8)))))</x:f>
        <x:v>7706.707219473676</x:v>
      </x:c>
      <x:c r="D1248" s="18" t="n">
        <x:f>IF(Annahmen!$B$15&lt;&gt;"gültig","",IF(Annahmen!$B$9=Annahmen!$D$9,Annahmen!$B$9,IF(Ziehungen!D1248&lt;=(Annahmen!$C$9-Annahmen!$B$9)/(Annahmen!$D$9-Annahmen!$B$9),Annahmen!$B$9+SQRT(Ziehungen!D1248*(Annahmen!$D$9-Annahmen!$B$9)*(Annahmen!$C$9-Annahmen!$B$9)),Annahmen!$D$9-SQRT((1-Ziehungen!D1248)*(Annahmen!$D$9-Annahmen!$B$9)*(Annahmen!$D$9-Annahmen!$C$9)))))</x:f>
        <x:v>1356.8428975516424</x:v>
      </x:c>
      <x:c r="E1248" s="18" t="n">
        <x:f>IF(Annahmen!$B$15="gültig",SUM(B1248:D1248),"")</x:f>
        <x:v>17744.040893520818</x:v>
      </x:c>
      <x:c r="F1248" s="14" t="n">
        <x:f>IF(Annahmen!$B$15="gültig",IF(E1248&gt;Annahmen!$B$12,1,0),"")</x:f>
        <x:v>0</x:v>
      </x:c>
    </x:row>
    <x:row r="1249" ht="23" customHeight="1">
      <x:c r="A1249" s="14" t="n">
        <x:f>Ziehungen!A1249</x:f>
        <x:v>1243</x:v>
      </x:c>
      <x:c r="B1249" s="18" t="n">
        <x:f>IF(Annahmen!$B$15&lt;&gt;"gültig","",IF(Annahmen!$B$7=Annahmen!$D$7,Annahmen!$B$7,IF(Ziehungen!B1249&lt;=(Annahmen!$C$7-Annahmen!$B$7)/(Annahmen!$D$7-Annahmen!$B$7),Annahmen!$B$7+SQRT(Ziehungen!B1249*(Annahmen!$D$7-Annahmen!$B$7)*(Annahmen!$C$7-Annahmen!$B$7)),Annahmen!$D$7-SQRT((1-Ziehungen!B1249)*(Annahmen!$D$7-Annahmen!$B$7)*(Annahmen!$D$7-Annahmen!$C$7)))))</x:f>
        <x:v>9920.831303497269</x:v>
      </x:c>
      <x:c r="C1249" s="18" t="n">
        <x:f>IF(Annahmen!$B$15&lt;&gt;"gültig","",IF(Annahmen!$B$8=Annahmen!$D$8,Annahmen!$B$8,IF(Ziehungen!C1249&lt;=(Annahmen!$C$8-Annahmen!$B$8)/(Annahmen!$D$8-Annahmen!$B$8),Annahmen!$B$8+SQRT(Ziehungen!C1249*(Annahmen!$D$8-Annahmen!$B$8)*(Annahmen!$C$8-Annahmen!$B$8)),Annahmen!$D$8-SQRT((1-Ziehungen!C1249)*(Annahmen!$D$8-Annahmen!$B$8)*(Annahmen!$D$8-Annahmen!$C$8)))))</x:f>
        <x:v>5999.621556249691</x:v>
      </x:c>
      <x:c r="D1249" s="18" t="n">
        <x:f>IF(Annahmen!$B$15&lt;&gt;"gültig","",IF(Annahmen!$B$9=Annahmen!$D$9,Annahmen!$B$9,IF(Ziehungen!D1249&lt;=(Annahmen!$C$9-Annahmen!$B$9)/(Annahmen!$D$9-Annahmen!$B$9),Annahmen!$B$9+SQRT(Ziehungen!D1249*(Annahmen!$D$9-Annahmen!$B$9)*(Annahmen!$C$9-Annahmen!$B$9)),Annahmen!$D$9-SQRT((1-Ziehungen!D1249)*(Annahmen!$D$9-Annahmen!$B$9)*(Annahmen!$D$9-Annahmen!$C$9)))))</x:f>
        <x:v>2401.5116707456436</x:v>
      </x:c>
      <x:c r="E1249" s="18" t="n">
        <x:f>IF(Annahmen!$B$15="gültig",SUM(B1249:D1249),"")</x:f>
        <x:v>18321.9645304926</x:v>
      </x:c>
      <x:c r="F1249" s="14" t="n">
        <x:f>IF(Annahmen!$B$15="gültig",IF(E1249&gt;Annahmen!$B$12,1,0),"")</x:f>
        <x:v>0</x:v>
      </x:c>
    </x:row>
    <x:row r="1250" ht="23" customHeight="1">
      <x:c r="A1250" s="14" t="n">
        <x:f>Ziehungen!A1250</x:f>
        <x:v>1244</x:v>
      </x:c>
      <x:c r="B1250" s="18" t="n">
        <x:f>IF(Annahmen!$B$15&lt;&gt;"gültig","",IF(Annahmen!$B$7=Annahmen!$D$7,Annahmen!$B$7,IF(Ziehungen!B1250&lt;=(Annahmen!$C$7-Annahmen!$B$7)/(Annahmen!$D$7-Annahmen!$B$7),Annahmen!$B$7+SQRT(Ziehungen!B1250*(Annahmen!$D$7-Annahmen!$B$7)*(Annahmen!$C$7-Annahmen!$B$7)),Annahmen!$D$7-SQRT((1-Ziehungen!B1250)*(Annahmen!$D$7-Annahmen!$B$7)*(Annahmen!$D$7-Annahmen!$C$7)))))</x:f>
        <x:v>10301.476828841553</x:v>
      </x:c>
      <x:c r="C1250" s="18" t="n">
        <x:f>IF(Annahmen!$B$15&lt;&gt;"gültig","",IF(Annahmen!$B$8=Annahmen!$D$8,Annahmen!$B$8,IF(Ziehungen!C1250&lt;=(Annahmen!$C$8-Annahmen!$B$8)/(Annahmen!$D$8-Annahmen!$B$8),Annahmen!$B$8+SQRT(Ziehungen!C1250*(Annahmen!$D$8-Annahmen!$B$8)*(Annahmen!$C$8-Annahmen!$B$8)),Annahmen!$D$8-SQRT((1-Ziehungen!C1250)*(Annahmen!$D$8-Annahmen!$B$8)*(Annahmen!$D$8-Annahmen!$C$8)))))</x:f>
        <x:v>8581.92819304436</x:v>
      </x:c>
      <x:c r="D1250" s="18" t="n">
        <x:f>IF(Annahmen!$B$15&lt;&gt;"gültig","",IF(Annahmen!$B$9=Annahmen!$D$9,Annahmen!$B$9,IF(Ziehungen!D1250&lt;=(Annahmen!$C$9-Annahmen!$B$9)/(Annahmen!$D$9-Annahmen!$B$9),Annahmen!$B$9+SQRT(Ziehungen!D1250*(Annahmen!$D$9-Annahmen!$B$9)*(Annahmen!$C$9-Annahmen!$B$9)),Annahmen!$D$9-SQRT((1-Ziehungen!D1250)*(Annahmen!$D$9-Annahmen!$B$9)*(Annahmen!$D$9-Annahmen!$C$9)))))</x:f>
        <x:v>1726.5324905576795</x:v>
      </x:c>
      <x:c r="E1250" s="18" t="n">
        <x:f>IF(Annahmen!$B$15="gültig",SUM(B1250:D1250),"")</x:f>
        <x:v>20609.93751244359</x:v>
      </x:c>
      <x:c r="F1250" s="14" t="n">
        <x:f>IF(Annahmen!$B$15="gültig",IF(E1250&gt;Annahmen!$B$12,1,0),"")</x:f>
        <x:v>1</x:v>
      </x:c>
    </x:row>
    <x:row r="1251" ht="23" customHeight="1">
      <x:c r="A1251" s="14" t="n">
        <x:f>Ziehungen!A1251</x:f>
        <x:v>1245</x:v>
      </x:c>
      <x:c r="B1251" s="18" t="n">
        <x:f>IF(Annahmen!$B$15&lt;&gt;"gültig","",IF(Annahmen!$B$7=Annahmen!$D$7,Annahmen!$B$7,IF(Ziehungen!B1251&lt;=(Annahmen!$C$7-Annahmen!$B$7)/(Annahmen!$D$7-Annahmen!$B$7),Annahmen!$B$7+SQRT(Ziehungen!B1251*(Annahmen!$D$7-Annahmen!$B$7)*(Annahmen!$C$7-Annahmen!$B$7)),Annahmen!$D$7-SQRT((1-Ziehungen!B1251)*(Annahmen!$D$7-Annahmen!$B$7)*(Annahmen!$D$7-Annahmen!$C$7)))))</x:f>
        <x:v>10000.705710350598</x:v>
      </x:c>
      <x:c r="C1251" s="18" t="n">
        <x:f>IF(Annahmen!$B$15&lt;&gt;"gültig","",IF(Annahmen!$B$8=Annahmen!$D$8,Annahmen!$B$8,IF(Ziehungen!C1251&lt;=(Annahmen!$C$8-Annahmen!$B$8)/(Annahmen!$D$8-Annahmen!$B$8),Annahmen!$B$8+SQRT(Ziehungen!C1251*(Annahmen!$D$8-Annahmen!$B$8)*(Annahmen!$C$8-Annahmen!$B$8)),Annahmen!$D$8-SQRT((1-Ziehungen!C1251)*(Annahmen!$D$8-Annahmen!$B$8)*(Annahmen!$D$8-Annahmen!$C$8)))))</x:f>
        <x:v>5810.782555779862</x:v>
      </x:c>
      <x:c r="D1251" s="18" t="n">
        <x:f>IF(Annahmen!$B$15&lt;&gt;"gültig","",IF(Annahmen!$B$9=Annahmen!$D$9,Annahmen!$B$9,IF(Ziehungen!D1251&lt;=(Annahmen!$C$9-Annahmen!$B$9)/(Annahmen!$D$9-Annahmen!$B$9),Annahmen!$B$9+SQRT(Ziehungen!D1251*(Annahmen!$D$9-Annahmen!$B$9)*(Annahmen!$C$9-Annahmen!$B$9)),Annahmen!$D$9-SQRT((1-Ziehungen!D1251)*(Annahmen!$D$9-Annahmen!$B$9)*(Annahmen!$D$9-Annahmen!$C$9)))))</x:f>
        <x:v>1291.184502963466</x:v>
      </x:c>
      <x:c r="E1251" s="18" t="n">
        <x:f>IF(Annahmen!$B$15="gültig",SUM(B1251:D1251),"")</x:f>
        <x:v>17102.672769093926</x:v>
      </x:c>
      <x:c r="F1251" s="14" t="n">
        <x:f>IF(Annahmen!$B$15="gültig",IF(E1251&gt;Annahmen!$B$12,1,0),"")</x:f>
        <x:v>0</x:v>
      </x:c>
    </x:row>
    <x:row r="1252" ht="23" customHeight="1">
      <x:c r="A1252" s="14" t="n">
        <x:f>Ziehungen!A1252</x:f>
        <x:v>1246</x:v>
      </x:c>
      <x:c r="B1252" s="18" t="n">
        <x:f>IF(Annahmen!$B$15&lt;&gt;"gültig","",IF(Annahmen!$B$7=Annahmen!$D$7,Annahmen!$B$7,IF(Ziehungen!B1252&lt;=(Annahmen!$C$7-Annahmen!$B$7)/(Annahmen!$D$7-Annahmen!$B$7),Annahmen!$B$7+SQRT(Ziehungen!B1252*(Annahmen!$D$7-Annahmen!$B$7)*(Annahmen!$C$7-Annahmen!$B$7)),Annahmen!$D$7-SQRT((1-Ziehungen!B1252)*(Annahmen!$D$7-Annahmen!$B$7)*(Annahmen!$D$7-Annahmen!$C$7)))))</x:f>
        <x:v>9945.59974840458</x:v>
      </x:c>
      <x:c r="C1252" s="18" t="n">
        <x:f>IF(Annahmen!$B$15&lt;&gt;"gültig","",IF(Annahmen!$B$8=Annahmen!$D$8,Annahmen!$B$8,IF(Ziehungen!C1252&lt;=(Annahmen!$C$8-Annahmen!$B$8)/(Annahmen!$D$8-Annahmen!$B$8),Annahmen!$B$8+SQRT(Ziehungen!C1252*(Annahmen!$D$8-Annahmen!$B$8)*(Annahmen!$C$8-Annahmen!$B$8)),Annahmen!$D$8-SQRT((1-Ziehungen!C1252)*(Annahmen!$D$8-Annahmen!$B$8)*(Annahmen!$D$8-Annahmen!$C$8)))))</x:f>
        <x:v>6690.716305209029</x:v>
      </x:c>
      <x:c r="D1252" s="18" t="n">
        <x:f>IF(Annahmen!$B$15&lt;&gt;"gültig","",IF(Annahmen!$B$9=Annahmen!$D$9,Annahmen!$B$9,IF(Ziehungen!D1252&lt;=(Annahmen!$C$9-Annahmen!$B$9)/(Annahmen!$D$9-Annahmen!$B$9),Annahmen!$B$9+SQRT(Ziehungen!D1252*(Annahmen!$D$9-Annahmen!$B$9)*(Annahmen!$C$9-Annahmen!$B$9)),Annahmen!$D$9-SQRT((1-Ziehungen!D1252)*(Annahmen!$D$9-Annahmen!$B$9)*(Annahmen!$D$9-Annahmen!$C$9)))))</x:f>
        <x:v>1503.1843930491143</x:v>
      </x:c>
      <x:c r="E1252" s="18" t="n">
        <x:f>IF(Annahmen!$B$15="gültig",SUM(B1252:D1252),"")</x:f>
        <x:v>18139.500446662725</x:v>
      </x:c>
      <x:c r="F1252" s="14" t="n">
        <x:f>IF(Annahmen!$B$15="gültig",IF(E1252&gt;Annahmen!$B$12,1,0),"")</x:f>
        <x:v>0</x:v>
      </x:c>
    </x:row>
    <x:row r="1253" ht="23" customHeight="1">
      <x:c r="A1253" s="14" t="n">
        <x:f>Ziehungen!A1253</x:f>
        <x:v>1247</x:v>
      </x:c>
      <x:c r="B1253" s="18" t="n">
        <x:f>IF(Annahmen!$B$15&lt;&gt;"gültig","",IF(Annahmen!$B$7=Annahmen!$D$7,Annahmen!$B$7,IF(Ziehungen!B1253&lt;=(Annahmen!$C$7-Annahmen!$B$7)/(Annahmen!$D$7-Annahmen!$B$7),Annahmen!$B$7+SQRT(Ziehungen!B1253*(Annahmen!$D$7-Annahmen!$B$7)*(Annahmen!$C$7-Annahmen!$B$7)),Annahmen!$D$7-SQRT((1-Ziehungen!B1253)*(Annahmen!$D$7-Annahmen!$B$7)*(Annahmen!$D$7-Annahmen!$C$7)))))</x:f>
        <x:v>8901.589542097814</x:v>
      </x:c>
      <x:c r="C1253" s="18" t="n">
        <x:f>IF(Annahmen!$B$15&lt;&gt;"gültig","",IF(Annahmen!$B$8=Annahmen!$D$8,Annahmen!$B$8,IF(Ziehungen!C1253&lt;=(Annahmen!$C$8-Annahmen!$B$8)/(Annahmen!$D$8-Annahmen!$B$8),Annahmen!$B$8+SQRT(Ziehungen!C1253*(Annahmen!$D$8-Annahmen!$B$8)*(Annahmen!$C$8-Annahmen!$B$8)),Annahmen!$D$8-SQRT((1-Ziehungen!C1253)*(Annahmen!$D$8-Annahmen!$B$8)*(Annahmen!$D$8-Annahmen!$C$8)))))</x:f>
        <x:v>6446.761659945578</x:v>
      </x:c>
      <x:c r="D1253" s="18" t="n">
        <x:f>IF(Annahmen!$B$15&lt;&gt;"gültig","",IF(Annahmen!$B$9=Annahmen!$D$9,Annahmen!$B$9,IF(Ziehungen!D1253&lt;=(Annahmen!$C$9-Annahmen!$B$9)/(Annahmen!$D$9-Annahmen!$B$9),Annahmen!$B$9+SQRT(Ziehungen!D1253*(Annahmen!$D$9-Annahmen!$B$9)*(Annahmen!$C$9-Annahmen!$B$9)),Annahmen!$D$9-SQRT((1-Ziehungen!D1253)*(Annahmen!$D$9-Annahmen!$B$9)*(Annahmen!$D$9-Annahmen!$C$9)))))</x:f>
        <x:v>2096.9688679293063</x:v>
      </x:c>
      <x:c r="E1253" s="18" t="n">
        <x:f>IF(Annahmen!$B$15="gültig",SUM(B1253:D1253),"")</x:f>
        <x:v>17445.3200699727</x:v>
      </x:c>
      <x:c r="F1253" s="14" t="n">
        <x:f>IF(Annahmen!$B$15="gültig",IF(E1253&gt;Annahmen!$B$12,1,0),"")</x:f>
        <x:v>0</x:v>
      </x:c>
    </x:row>
    <x:row r="1254" ht="23" customHeight="1">
      <x:c r="A1254" s="14" t="n">
        <x:f>Ziehungen!A1254</x:f>
        <x:v>1248</x:v>
      </x:c>
      <x:c r="B1254" s="18" t="n">
        <x:f>IF(Annahmen!$B$15&lt;&gt;"gültig","",IF(Annahmen!$B$7=Annahmen!$D$7,Annahmen!$B$7,IF(Ziehungen!B1254&lt;=(Annahmen!$C$7-Annahmen!$B$7)/(Annahmen!$D$7-Annahmen!$B$7),Annahmen!$B$7+SQRT(Ziehungen!B1254*(Annahmen!$D$7-Annahmen!$B$7)*(Annahmen!$C$7-Annahmen!$B$7)),Annahmen!$D$7-SQRT((1-Ziehungen!B1254)*(Annahmen!$D$7-Annahmen!$B$7)*(Annahmen!$D$7-Annahmen!$C$7)))))</x:f>
        <x:v>10442.023601572242</x:v>
      </x:c>
      <x:c r="C1254" s="18" t="n">
        <x:f>IF(Annahmen!$B$15&lt;&gt;"gültig","",IF(Annahmen!$B$8=Annahmen!$D$8,Annahmen!$B$8,IF(Ziehungen!C1254&lt;=(Annahmen!$C$8-Annahmen!$B$8)/(Annahmen!$D$8-Annahmen!$B$8),Annahmen!$B$8+SQRT(Ziehungen!C1254*(Annahmen!$D$8-Annahmen!$B$8)*(Annahmen!$C$8-Annahmen!$B$8)),Annahmen!$D$8-SQRT((1-Ziehungen!C1254)*(Annahmen!$D$8-Annahmen!$B$8)*(Annahmen!$D$8-Annahmen!$C$8)))))</x:f>
        <x:v>6480.025598289451</x:v>
      </x:c>
      <x:c r="D1254" s="18" t="n">
        <x:f>IF(Annahmen!$B$15&lt;&gt;"gültig","",IF(Annahmen!$B$9=Annahmen!$D$9,Annahmen!$B$9,IF(Ziehungen!D1254&lt;=(Annahmen!$C$9-Annahmen!$B$9)/(Annahmen!$D$9-Annahmen!$B$9),Annahmen!$B$9+SQRT(Ziehungen!D1254*(Annahmen!$D$9-Annahmen!$B$9)*(Annahmen!$C$9-Annahmen!$B$9)),Annahmen!$D$9-SQRT((1-Ziehungen!D1254)*(Annahmen!$D$9-Annahmen!$B$9)*(Annahmen!$D$9-Annahmen!$C$9)))))</x:f>
        <x:v>1394.9921205615508</x:v>
      </x:c>
      <x:c r="E1254" s="18" t="n">
        <x:f>IF(Annahmen!$B$15="gültig",SUM(B1254:D1254),"")</x:f>
        <x:v>18317.041320423243</x:v>
      </x:c>
      <x:c r="F1254" s="14" t="n">
        <x:f>IF(Annahmen!$B$15="gültig",IF(E1254&gt;Annahmen!$B$12,1,0),"")</x:f>
        <x:v>0</x:v>
      </x:c>
    </x:row>
    <x:row r="1255" ht="23" customHeight="1">
      <x:c r="A1255" s="14" t="n">
        <x:f>Ziehungen!A1255</x:f>
        <x:v>1249</x:v>
      </x:c>
      <x:c r="B1255" s="18" t="n">
        <x:f>IF(Annahmen!$B$15&lt;&gt;"gültig","",IF(Annahmen!$B$7=Annahmen!$D$7,Annahmen!$B$7,IF(Ziehungen!B1255&lt;=(Annahmen!$C$7-Annahmen!$B$7)/(Annahmen!$D$7-Annahmen!$B$7),Annahmen!$B$7+SQRT(Ziehungen!B1255*(Annahmen!$D$7-Annahmen!$B$7)*(Annahmen!$C$7-Annahmen!$B$7)),Annahmen!$D$7-SQRT((1-Ziehungen!B1255)*(Annahmen!$D$7-Annahmen!$B$7)*(Annahmen!$D$7-Annahmen!$C$7)))))</x:f>
        <x:v>11767.219614170783</x:v>
      </x:c>
      <x:c r="C1255" s="18" t="n">
        <x:f>IF(Annahmen!$B$15&lt;&gt;"gültig","",IF(Annahmen!$B$8=Annahmen!$D$8,Annahmen!$B$8,IF(Ziehungen!C1255&lt;=(Annahmen!$C$8-Annahmen!$B$8)/(Annahmen!$D$8-Annahmen!$B$8),Annahmen!$B$8+SQRT(Ziehungen!C1255*(Annahmen!$D$8-Annahmen!$B$8)*(Annahmen!$C$8-Annahmen!$B$8)),Annahmen!$D$8-SQRT((1-Ziehungen!C1255)*(Annahmen!$D$8-Annahmen!$B$8)*(Annahmen!$D$8-Annahmen!$C$8)))))</x:f>
        <x:v>5763.536201491126</x:v>
      </x:c>
      <x:c r="D1255" s="18" t="n">
        <x:f>IF(Annahmen!$B$15&lt;&gt;"gültig","",IF(Annahmen!$B$9=Annahmen!$D$9,Annahmen!$B$9,IF(Ziehungen!D1255&lt;=(Annahmen!$C$9-Annahmen!$B$9)/(Annahmen!$D$9-Annahmen!$B$9),Annahmen!$B$9+SQRT(Ziehungen!D1255*(Annahmen!$D$9-Annahmen!$B$9)*(Annahmen!$C$9-Annahmen!$B$9)),Annahmen!$D$9-SQRT((1-Ziehungen!D1255)*(Annahmen!$D$9-Annahmen!$B$9)*(Annahmen!$D$9-Annahmen!$C$9)))))</x:f>
        <x:v>2289.3879440453716</x:v>
      </x:c>
      <x:c r="E1255" s="18" t="n">
        <x:f>IF(Annahmen!$B$15="gültig",SUM(B1255:D1255),"")</x:f>
        <x:v>19820.14375970728</x:v>
      </x:c>
      <x:c r="F1255" s="14" t="n">
        <x:f>IF(Annahmen!$B$15="gültig",IF(E1255&gt;Annahmen!$B$12,1,0),"")</x:f>
        <x:v>0</x:v>
      </x:c>
    </x:row>
    <x:row r="1256" ht="23" customHeight="1">
      <x:c r="A1256" s="14" t="n">
        <x:f>Ziehungen!A1256</x:f>
        <x:v>1250</x:v>
      </x:c>
      <x:c r="B1256" s="18" t="n">
        <x:f>IF(Annahmen!$B$15&lt;&gt;"gültig","",IF(Annahmen!$B$7=Annahmen!$D$7,Annahmen!$B$7,IF(Ziehungen!B1256&lt;=(Annahmen!$C$7-Annahmen!$B$7)/(Annahmen!$D$7-Annahmen!$B$7),Annahmen!$B$7+SQRT(Ziehungen!B1256*(Annahmen!$D$7-Annahmen!$B$7)*(Annahmen!$C$7-Annahmen!$B$7)),Annahmen!$D$7-SQRT((1-Ziehungen!B1256)*(Annahmen!$D$7-Annahmen!$B$7)*(Annahmen!$D$7-Annahmen!$C$7)))))</x:f>
        <x:v>9089.692158436437</x:v>
      </x:c>
      <x:c r="C1256" s="18" t="n">
        <x:f>IF(Annahmen!$B$15&lt;&gt;"gültig","",IF(Annahmen!$B$8=Annahmen!$D$8,Annahmen!$B$8,IF(Ziehungen!C1256&lt;=(Annahmen!$C$8-Annahmen!$B$8)/(Annahmen!$D$8-Annahmen!$B$8),Annahmen!$B$8+SQRT(Ziehungen!C1256*(Annahmen!$D$8-Annahmen!$B$8)*(Annahmen!$C$8-Annahmen!$B$8)),Annahmen!$D$8-SQRT((1-Ziehungen!C1256)*(Annahmen!$D$8-Annahmen!$B$8)*(Annahmen!$D$8-Annahmen!$C$8)))))</x:f>
        <x:v>5249.2936171508645</x:v>
      </x:c>
      <x:c r="D1256" s="18" t="n">
        <x:f>IF(Annahmen!$B$15&lt;&gt;"gültig","",IF(Annahmen!$B$9=Annahmen!$D$9,Annahmen!$B$9,IF(Ziehungen!D1256&lt;=(Annahmen!$C$9-Annahmen!$B$9)/(Annahmen!$D$9-Annahmen!$B$9),Annahmen!$B$9+SQRT(Ziehungen!D1256*(Annahmen!$D$9-Annahmen!$B$9)*(Annahmen!$C$9-Annahmen!$B$9)),Annahmen!$D$9-SQRT((1-Ziehungen!D1256)*(Annahmen!$D$9-Annahmen!$B$9)*(Annahmen!$D$9-Annahmen!$C$9)))))</x:f>
        <x:v>1578.7127509386871</x:v>
      </x:c>
      <x:c r="E1256" s="18" t="n">
        <x:f>IF(Annahmen!$B$15="gültig",SUM(B1256:D1256),"")</x:f>
        <x:v>15917.698526525988</x:v>
      </x:c>
      <x:c r="F1256" s="14" t="n">
        <x:f>IF(Annahmen!$B$15="gültig",IF(E1256&gt;Annahmen!$B$12,1,0),"")</x:f>
        <x:v>0</x:v>
      </x:c>
    </x:row>
    <x:row r="1257" ht="23" customHeight="1">
      <x:c r="A1257" s="14" t="n">
        <x:f>Ziehungen!A1257</x:f>
        <x:v>1251</x:v>
      </x:c>
      <x:c r="B1257" s="18" t="n">
        <x:f>IF(Annahmen!$B$15&lt;&gt;"gültig","",IF(Annahmen!$B$7=Annahmen!$D$7,Annahmen!$B$7,IF(Ziehungen!B1257&lt;=(Annahmen!$C$7-Annahmen!$B$7)/(Annahmen!$D$7-Annahmen!$B$7),Annahmen!$B$7+SQRT(Ziehungen!B1257*(Annahmen!$D$7-Annahmen!$B$7)*(Annahmen!$C$7-Annahmen!$B$7)),Annahmen!$D$7-SQRT((1-Ziehungen!B1257)*(Annahmen!$D$7-Annahmen!$B$7)*(Annahmen!$D$7-Annahmen!$C$7)))))</x:f>
        <x:v>10064.724558234984</x:v>
      </x:c>
      <x:c r="C1257" s="18" t="n">
        <x:f>IF(Annahmen!$B$15&lt;&gt;"gültig","",IF(Annahmen!$B$8=Annahmen!$D$8,Annahmen!$B$8,IF(Ziehungen!C1257&lt;=(Annahmen!$C$8-Annahmen!$B$8)/(Annahmen!$D$8-Annahmen!$B$8),Annahmen!$B$8+SQRT(Ziehungen!C1257*(Annahmen!$D$8-Annahmen!$B$8)*(Annahmen!$C$8-Annahmen!$B$8)),Annahmen!$D$8-SQRT((1-Ziehungen!C1257)*(Annahmen!$D$8-Annahmen!$B$8)*(Annahmen!$D$8-Annahmen!$C$8)))))</x:f>
        <x:v>6807.415162683059</x:v>
      </x:c>
      <x:c r="D1257" s="18" t="n">
        <x:f>IF(Annahmen!$B$15&lt;&gt;"gültig","",IF(Annahmen!$B$9=Annahmen!$D$9,Annahmen!$B$9,IF(Ziehungen!D1257&lt;=(Annahmen!$C$9-Annahmen!$B$9)/(Annahmen!$D$9-Annahmen!$B$9),Annahmen!$B$9+SQRT(Ziehungen!D1257*(Annahmen!$D$9-Annahmen!$B$9)*(Annahmen!$C$9-Annahmen!$B$9)),Annahmen!$D$9-SQRT((1-Ziehungen!D1257)*(Annahmen!$D$9-Annahmen!$B$9)*(Annahmen!$D$9-Annahmen!$C$9)))))</x:f>
        <x:v>1957.3552457085868</x:v>
      </x:c>
      <x:c r="E1257" s="18" t="n">
        <x:f>IF(Annahmen!$B$15="gültig",SUM(B1257:D1257),"")</x:f>
        <x:v>18829.49496662663</x:v>
      </x:c>
      <x:c r="F1257" s="14" t="n">
        <x:f>IF(Annahmen!$B$15="gültig",IF(E1257&gt;Annahmen!$B$12,1,0),"")</x:f>
        <x:v>0</x:v>
      </x:c>
    </x:row>
    <x:row r="1258" ht="23" customHeight="1">
      <x:c r="A1258" s="14" t="n">
        <x:f>Ziehungen!A1258</x:f>
        <x:v>1252</x:v>
      </x:c>
      <x:c r="B1258" s="18" t="n">
        <x:f>IF(Annahmen!$B$15&lt;&gt;"gültig","",IF(Annahmen!$B$7=Annahmen!$D$7,Annahmen!$B$7,IF(Ziehungen!B1258&lt;=(Annahmen!$C$7-Annahmen!$B$7)/(Annahmen!$D$7-Annahmen!$B$7),Annahmen!$B$7+SQRT(Ziehungen!B1258*(Annahmen!$D$7-Annahmen!$B$7)*(Annahmen!$C$7-Annahmen!$B$7)),Annahmen!$D$7-SQRT((1-Ziehungen!B1258)*(Annahmen!$D$7-Annahmen!$B$7)*(Annahmen!$D$7-Annahmen!$C$7)))))</x:f>
        <x:v>10472.762060722707</x:v>
      </x:c>
      <x:c r="C1258" s="18" t="n">
        <x:f>IF(Annahmen!$B$15&lt;&gt;"gültig","",IF(Annahmen!$B$8=Annahmen!$D$8,Annahmen!$B$8,IF(Ziehungen!C1258&lt;=(Annahmen!$C$8-Annahmen!$B$8)/(Annahmen!$D$8-Annahmen!$B$8),Annahmen!$B$8+SQRT(Ziehungen!C1258*(Annahmen!$D$8-Annahmen!$B$8)*(Annahmen!$C$8-Annahmen!$B$8)),Annahmen!$D$8-SQRT((1-Ziehungen!C1258)*(Annahmen!$D$8-Annahmen!$B$8)*(Annahmen!$D$8-Annahmen!$C$8)))))</x:f>
        <x:v>8019.672467194647</x:v>
      </x:c>
      <x:c r="D1258" s="18" t="n">
        <x:f>IF(Annahmen!$B$15&lt;&gt;"gültig","",IF(Annahmen!$B$9=Annahmen!$D$9,Annahmen!$B$9,IF(Ziehungen!D1258&lt;=(Annahmen!$C$9-Annahmen!$B$9)/(Annahmen!$D$9-Annahmen!$B$9),Annahmen!$B$9+SQRT(Ziehungen!D1258*(Annahmen!$D$9-Annahmen!$B$9)*(Annahmen!$C$9-Annahmen!$B$9)),Annahmen!$D$9-SQRT((1-Ziehungen!D1258)*(Annahmen!$D$9-Annahmen!$B$9)*(Annahmen!$D$9-Annahmen!$C$9)))))</x:f>
        <x:v>1732.0041462673585</x:v>
      </x:c>
      <x:c r="E1258" s="18" t="n">
        <x:f>IF(Annahmen!$B$15="gültig",SUM(B1258:D1258),"")</x:f>
        <x:v>20224.438674184712</x:v>
      </x:c>
      <x:c r="F1258" s="14" t="n">
        <x:f>IF(Annahmen!$B$15="gültig",IF(E1258&gt;Annahmen!$B$12,1,0),"")</x:f>
        <x:v>1</x:v>
      </x:c>
    </x:row>
    <x:row r="1259" ht="23" customHeight="1">
      <x:c r="A1259" s="14" t="n">
        <x:f>Ziehungen!A1259</x:f>
        <x:v>1253</x:v>
      </x:c>
      <x:c r="B1259" s="18" t="n">
        <x:f>IF(Annahmen!$B$15&lt;&gt;"gültig","",IF(Annahmen!$B$7=Annahmen!$D$7,Annahmen!$B$7,IF(Ziehungen!B1259&lt;=(Annahmen!$C$7-Annahmen!$B$7)/(Annahmen!$D$7-Annahmen!$B$7),Annahmen!$B$7+SQRT(Ziehungen!B1259*(Annahmen!$D$7-Annahmen!$B$7)*(Annahmen!$C$7-Annahmen!$B$7)),Annahmen!$D$7-SQRT((1-Ziehungen!B1259)*(Annahmen!$D$7-Annahmen!$B$7)*(Annahmen!$D$7-Annahmen!$C$7)))))</x:f>
        <x:v>10628.726068523698</x:v>
      </x:c>
      <x:c r="C1259" s="18" t="n">
        <x:f>IF(Annahmen!$B$15&lt;&gt;"gültig","",IF(Annahmen!$B$8=Annahmen!$D$8,Annahmen!$B$8,IF(Ziehungen!C1259&lt;=(Annahmen!$C$8-Annahmen!$B$8)/(Annahmen!$D$8-Annahmen!$B$8),Annahmen!$B$8+SQRT(Ziehungen!C1259*(Annahmen!$D$8-Annahmen!$B$8)*(Annahmen!$C$8-Annahmen!$B$8)),Annahmen!$D$8-SQRT((1-Ziehungen!C1259)*(Annahmen!$D$8-Annahmen!$B$8)*(Annahmen!$D$8-Annahmen!$C$8)))))</x:f>
        <x:v>5832.4368807249</x:v>
      </x:c>
      <x:c r="D1259" s="18" t="n">
        <x:f>IF(Annahmen!$B$15&lt;&gt;"gültig","",IF(Annahmen!$B$9=Annahmen!$D$9,Annahmen!$B$9,IF(Ziehungen!D1259&lt;=(Annahmen!$C$9-Annahmen!$B$9)/(Annahmen!$D$9-Annahmen!$B$9),Annahmen!$B$9+SQRT(Ziehungen!D1259*(Annahmen!$D$9-Annahmen!$B$9)*(Annahmen!$C$9-Annahmen!$B$9)),Annahmen!$D$9-SQRT((1-Ziehungen!D1259)*(Annahmen!$D$9-Annahmen!$B$9)*(Annahmen!$D$9-Annahmen!$C$9)))))</x:f>
        <x:v>2225.557168533454</x:v>
      </x:c>
      <x:c r="E1259" s="18" t="n">
        <x:f>IF(Annahmen!$B$15="gültig",SUM(B1259:D1259),"")</x:f>
        <x:v>18686.720117782053</x:v>
      </x:c>
      <x:c r="F1259" s="14" t="n">
        <x:f>IF(Annahmen!$B$15="gültig",IF(E1259&gt;Annahmen!$B$12,1,0),"")</x:f>
        <x:v>0</x:v>
      </x:c>
    </x:row>
    <x:row r="1260" ht="23" customHeight="1">
      <x:c r="A1260" s="14" t="n">
        <x:f>Ziehungen!A1260</x:f>
        <x:v>1254</x:v>
      </x:c>
      <x:c r="B1260" s="18" t="n">
        <x:f>IF(Annahmen!$B$15&lt;&gt;"gültig","",IF(Annahmen!$B$7=Annahmen!$D$7,Annahmen!$B$7,IF(Ziehungen!B1260&lt;=(Annahmen!$C$7-Annahmen!$B$7)/(Annahmen!$D$7-Annahmen!$B$7),Annahmen!$B$7+SQRT(Ziehungen!B1260*(Annahmen!$D$7-Annahmen!$B$7)*(Annahmen!$C$7-Annahmen!$B$7)),Annahmen!$D$7-SQRT((1-Ziehungen!B1260)*(Annahmen!$D$7-Annahmen!$B$7)*(Annahmen!$D$7-Annahmen!$C$7)))))</x:f>
        <x:v>9301.59508370552</x:v>
      </x:c>
      <x:c r="C1260" s="18" t="n">
        <x:f>IF(Annahmen!$B$15&lt;&gt;"gültig","",IF(Annahmen!$B$8=Annahmen!$D$8,Annahmen!$B$8,IF(Ziehungen!C1260&lt;=(Annahmen!$C$8-Annahmen!$B$8)/(Annahmen!$D$8-Annahmen!$B$8),Annahmen!$B$8+SQRT(Ziehungen!C1260*(Annahmen!$D$8-Annahmen!$B$8)*(Annahmen!$C$8-Annahmen!$B$8)),Annahmen!$D$8-SQRT((1-Ziehungen!C1260)*(Annahmen!$D$8-Annahmen!$B$8)*(Annahmen!$D$8-Annahmen!$C$8)))))</x:f>
        <x:v>5488.589176962338</x:v>
      </x:c>
      <x:c r="D1260" s="18" t="n">
        <x:f>IF(Annahmen!$B$15&lt;&gt;"gültig","",IF(Annahmen!$B$9=Annahmen!$D$9,Annahmen!$B$9,IF(Ziehungen!D1260&lt;=(Annahmen!$C$9-Annahmen!$B$9)/(Annahmen!$D$9-Annahmen!$B$9),Annahmen!$B$9+SQRT(Ziehungen!D1260*(Annahmen!$D$9-Annahmen!$B$9)*(Annahmen!$C$9-Annahmen!$B$9)),Annahmen!$D$9-SQRT((1-Ziehungen!D1260)*(Annahmen!$D$9-Annahmen!$B$9)*(Annahmen!$D$9-Annahmen!$C$9)))))</x:f>
        <x:v>1678.7651969469096</x:v>
      </x:c>
      <x:c r="E1260" s="18" t="n">
        <x:f>IF(Annahmen!$B$15="gültig",SUM(B1260:D1260),"")</x:f>
        <x:v>16468.949457614766</x:v>
      </x:c>
      <x:c r="F1260" s="14" t="n">
        <x:f>IF(Annahmen!$B$15="gültig",IF(E1260&gt;Annahmen!$B$12,1,0),"")</x:f>
        <x:v>0</x:v>
      </x:c>
    </x:row>
    <x:row r="1261" ht="23" customHeight="1">
      <x:c r="A1261" s="14" t="n">
        <x:f>Ziehungen!A1261</x:f>
        <x:v>1255</x:v>
      </x:c>
      <x:c r="B1261" s="18" t="n">
        <x:f>IF(Annahmen!$B$15&lt;&gt;"gültig","",IF(Annahmen!$B$7=Annahmen!$D$7,Annahmen!$B$7,IF(Ziehungen!B1261&lt;=(Annahmen!$C$7-Annahmen!$B$7)/(Annahmen!$D$7-Annahmen!$B$7),Annahmen!$B$7+SQRT(Ziehungen!B1261*(Annahmen!$D$7-Annahmen!$B$7)*(Annahmen!$C$7-Annahmen!$B$7)),Annahmen!$D$7-SQRT((1-Ziehungen!B1261)*(Annahmen!$D$7-Annahmen!$B$7)*(Annahmen!$D$7-Annahmen!$C$7)))))</x:f>
        <x:v>9773.516178092577</x:v>
      </x:c>
      <x:c r="C1261" s="18" t="n">
        <x:f>IF(Annahmen!$B$15&lt;&gt;"gültig","",IF(Annahmen!$B$8=Annahmen!$D$8,Annahmen!$B$8,IF(Ziehungen!C1261&lt;=(Annahmen!$C$8-Annahmen!$B$8)/(Annahmen!$D$8-Annahmen!$B$8),Annahmen!$B$8+SQRT(Ziehungen!C1261*(Annahmen!$D$8-Annahmen!$B$8)*(Annahmen!$C$8-Annahmen!$B$8)),Annahmen!$D$8-SQRT((1-Ziehungen!C1261)*(Annahmen!$D$8-Annahmen!$B$8)*(Annahmen!$D$8-Annahmen!$C$8)))))</x:f>
        <x:v>6399.247192597675</x:v>
      </x:c>
      <x:c r="D1261" s="18" t="n">
        <x:f>IF(Annahmen!$B$15&lt;&gt;"gültig","",IF(Annahmen!$B$9=Annahmen!$D$9,Annahmen!$B$9,IF(Ziehungen!D1261&lt;=(Annahmen!$C$9-Annahmen!$B$9)/(Annahmen!$D$9-Annahmen!$B$9),Annahmen!$B$9+SQRT(Ziehungen!D1261*(Annahmen!$D$9-Annahmen!$B$9)*(Annahmen!$C$9-Annahmen!$B$9)),Annahmen!$D$9-SQRT((1-Ziehungen!D1261)*(Annahmen!$D$9-Annahmen!$B$9)*(Annahmen!$D$9-Annahmen!$C$9)))))</x:f>
        <x:v>2151.0819240604023</x:v>
      </x:c>
      <x:c r="E1261" s="18" t="n">
        <x:f>IF(Annahmen!$B$15="gültig",SUM(B1261:D1261),"")</x:f>
        <x:v>18323.845294750656</x:v>
      </x:c>
      <x:c r="F1261" s="14" t="n">
        <x:f>IF(Annahmen!$B$15="gültig",IF(E1261&gt;Annahmen!$B$12,1,0),"")</x:f>
        <x:v>0</x:v>
      </x:c>
    </x:row>
    <x:row r="1262" ht="23" customHeight="1">
      <x:c r="A1262" s="14" t="n">
        <x:f>Ziehungen!A1262</x:f>
        <x:v>1256</x:v>
      </x:c>
      <x:c r="B1262" s="18" t="n">
        <x:f>IF(Annahmen!$B$15&lt;&gt;"gültig","",IF(Annahmen!$B$7=Annahmen!$D$7,Annahmen!$B$7,IF(Ziehungen!B1262&lt;=(Annahmen!$C$7-Annahmen!$B$7)/(Annahmen!$D$7-Annahmen!$B$7),Annahmen!$B$7+SQRT(Ziehungen!B1262*(Annahmen!$D$7-Annahmen!$B$7)*(Annahmen!$C$7-Annahmen!$B$7)),Annahmen!$D$7-SQRT((1-Ziehungen!B1262)*(Annahmen!$D$7-Annahmen!$B$7)*(Annahmen!$D$7-Annahmen!$C$7)))))</x:f>
        <x:v>9238.890243358132</x:v>
      </x:c>
      <x:c r="C1262" s="18" t="n">
        <x:f>IF(Annahmen!$B$15&lt;&gt;"gültig","",IF(Annahmen!$B$8=Annahmen!$D$8,Annahmen!$B$8,IF(Ziehungen!C1262&lt;=(Annahmen!$C$8-Annahmen!$B$8)/(Annahmen!$D$8-Annahmen!$B$8),Annahmen!$B$8+SQRT(Ziehungen!C1262*(Annahmen!$D$8-Annahmen!$B$8)*(Annahmen!$C$8-Annahmen!$B$8)),Annahmen!$D$8-SQRT((1-Ziehungen!C1262)*(Annahmen!$D$8-Annahmen!$B$8)*(Annahmen!$D$8-Annahmen!$C$8)))))</x:f>
        <x:v>4738.752699778123</x:v>
      </x:c>
      <x:c r="D1262" s="18" t="n">
        <x:f>IF(Annahmen!$B$15&lt;&gt;"gültig","",IF(Annahmen!$B$9=Annahmen!$D$9,Annahmen!$B$9,IF(Ziehungen!D1262&lt;=(Annahmen!$C$9-Annahmen!$B$9)/(Annahmen!$D$9-Annahmen!$B$9),Annahmen!$B$9+SQRT(Ziehungen!D1262*(Annahmen!$D$9-Annahmen!$B$9)*(Annahmen!$C$9-Annahmen!$B$9)),Annahmen!$D$9-SQRT((1-Ziehungen!D1262)*(Annahmen!$D$9-Annahmen!$B$9)*(Annahmen!$D$9-Annahmen!$C$9)))))</x:f>
        <x:v>1650.334859451274</x:v>
      </x:c>
      <x:c r="E1262" s="18" t="n">
        <x:f>IF(Annahmen!$B$15="gültig",SUM(B1262:D1262),"")</x:f>
        <x:v>15627.97780258753</x:v>
      </x:c>
      <x:c r="F1262" s="14" t="n">
        <x:f>IF(Annahmen!$B$15="gültig",IF(E1262&gt;Annahmen!$B$12,1,0),"")</x:f>
        <x:v>0</x:v>
      </x:c>
    </x:row>
    <x:row r="1263" ht="23" customHeight="1">
      <x:c r="A1263" s="14" t="n">
        <x:f>Ziehungen!A1263</x:f>
        <x:v>1257</x:v>
      </x:c>
      <x:c r="B1263" s="18" t="n">
        <x:f>IF(Annahmen!$B$15&lt;&gt;"gültig","",IF(Annahmen!$B$7=Annahmen!$D$7,Annahmen!$B$7,IF(Ziehungen!B1263&lt;=(Annahmen!$C$7-Annahmen!$B$7)/(Annahmen!$D$7-Annahmen!$B$7),Annahmen!$B$7+SQRT(Ziehungen!B1263*(Annahmen!$D$7-Annahmen!$B$7)*(Annahmen!$C$7-Annahmen!$B$7)),Annahmen!$D$7-SQRT((1-Ziehungen!B1263)*(Annahmen!$D$7-Annahmen!$B$7)*(Annahmen!$D$7-Annahmen!$C$7)))))</x:f>
        <x:v>11933.195077552738</x:v>
      </x:c>
      <x:c r="C1263" s="18" t="n">
        <x:f>IF(Annahmen!$B$15&lt;&gt;"gültig","",IF(Annahmen!$B$8=Annahmen!$D$8,Annahmen!$B$8,IF(Ziehungen!C1263&lt;=(Annahmen!$C$8-Annahmen!$B$8)/(Annahmen!$D$8-Annahmen!$B$8),Annahmen!$B$8+SQRT(Ziehungen!C1263*(Annahmen!$D$8-Annahmen!$B$8)*(Annahmen!$C$8-Annahmen!$B$8)),Annahmen!$D$8-SQRT((1-Ziehungen!C1263)*(Annahmen!$D$8-Annahmen!$B$8)*(Annahmen!$D$8-Annahmen!$C$8)))))</x:f>
        <x:v>6034.471183120009</x:v>
      </x:c>
      <x:c r="D1263" s="18" t="n">
        <x:f>IF(Annahmen!$B$15&lt;&gt;"gültig","",IF(Annahmen!$B$9=Annahmen!$D$9,Annahmen!$B$9,IF(Ziehungen!D1263&lt;=(Annahmen!$C$9-Annahmen!$B$9)/(Annahmen!$D$9-Annahmen!$B$9),Annahmen!$B$9+SQRT(Ziehungen!D1263*(Annahmen!$D$9-Annahmen!$B$9)*(Annahmen!$C$9-Annahmen!$B$9)),Annahmen!$D$9-SQRT((1-Ziehungen!D1263)*(Annahmen!$D$9-Annahmen!$B$9)*(Annahmen!$D$9-Annahmen!$C$9)))))</x:f>
        <x:v>2324.248054328729</x:v>
      </x:c>
      <x:c r="E1263" s="18" t="n">
        <x:f>IF(Annahmen!$B$15="gültig",SUM(B1263:D1263),"")</x:f>
        <x:v>20291.914315001475</x:v>
      </x:c>
      <x:c r="F1263" s="14" t="n">
        <x:f>IF(Annahmen!$B$15="gültig",IF(E1263&gt;Annahmen!$B$12,1,0),"")</x:f>
        <x:v>1</x:v>
      </x:c>
    </x:row>
    <x:row r="1264" ht="23" customHeight="1">
      <x:c r="A1264" s="14" t="n">
        <x:f>Ziehungen!A1264</x:f>
        <x:v>1258</x:v>
      </x:c>
      <x:c r="B1264" s="18" t="n">
        <x:f>IF(Annahmen!$B$15&lt;&gt;"gültig","",IF(Annahmen!$B$7=Annahmen!$D$7,Annahmen!$B$7,IF(Ziehungen!B1264&lt;=(Annahmen!$C$7-Annahmen!$B$7)/(Annahmen!$D$7-Annahmen!$B$7),Annahmen!$B$7+SQRT(Ziehungen!B1264*(Annahmen!$D$7-Annahmen!$B$7)*(Annahmen!$C$7-Annahmen!$B$7)),Annahmen!$D$7-SQRT((1-Ziehungen!B1264)*(Annahmen!$D$7-Annahmen!$B$7)*(Annahmen!$D$7-Annahmen!$C$7)))))</x:f>
        <x:v>8467.12908784324</x:v>
      </x:c>
      <x:c r="C1264" s="18" t="n">
        <x:f>IF(Annahmen!$B$15&lt;&gt;"gültig","",IF(Annahmen!$B$8=Annahmen!$D$8,Annahmen!$B$8,IF(Ziehungen!C1264&lt;=(Annahmen!$C$8-Annahmen!$B$8)/(Annahmen!$D$8-Annahmen!$B$8),Annahmen!$B$8+SQRT(Ziehungen!C1264*(Annahmen!$D$8-Annahmen!$B$8)*(Annahmen!$C$8-Annahmen!$B$8)),Annahmen!$D$8-SQRT((1-Ziehungen!C1264)*(Annahmen!$D$8-Annahmen!$B$8)*(Annahmen!$D$8-Annahmen!$C$8)))))</x:f>
        <x:v>6200.284982710328</x:v>
      </x:c>
      <x:c r="D1264" s="18" t="n">
        <x:f>IF(Annahmen!$B$15&lt;&gt;"gültig","",IF(Annahmen!$B$9=Annahmen!$D$9,Annahmen!$B$9,IF(Ziehungen!D1264&lt;=(Annahmen!$C$9-Annahmen!$B$9)/(Annahmen!$D$9-Annahmen!$B$9),Annahmen!$B$9+SQRT(Ziehungen!D1264*(Annahmen!$D$9-Annahmen!$B$9)*(Annahmen!$C$9-Annahmen!$B$9)),Annahmen!$D$9-SQRT((1-Ziehungen!D1264)*(Annahmen!$D$9-Annahmen!$B$9)*(Annahmen!$D$9-Annahmen!$C$9)))))</x:f>
        <x:v>1300.2217648376404</x:v>
      </x:c>
      <x:c r="E1264" s="18" t="n">
        <x:f>IF(Annahmen!$B$15="gültig",SUM(B1264:D1264),"")</x:f>
        <x:v>15967.63583539121</x:v>
      </x:c>
      <x:c r="F1264" s="14" t="n">
        <x:f>IF(Annahmen!$B$15="gültig",IF(E1264&gt;Annahmen!$B$12,1,0),"")</x:f>
        <x:v>0</x:v>
      </x:c>
    </x:row>
    <x:row r="1265" ht="23" customHeight="1">
      <x:c r="A1265" s="14" t="n">
        <x:f>Ziehungen!A1265</x:f>
        <x:v>1259</x:v>
      </x:c>
      <x:c r="B1265" s="18" t="n">
        <x:f>IF(Annahmen!$B$15&lt;&gt;"gültig","",IF(Annahmen!$B$7=Annahmen!$D$7,Annahmen!$B$7,IF(Ziehungen!B1265&lt;=(Annahmen!$C$7-Annahmen!$B$7)/(Annahmen!$D$7-Annahmen!$B$7),Annahmen!$B$7+SQRT(Ziehungen!B1265*(Annahmen!$D$7-Annahmen!$B$7)*(Annahmen!$C$7-Annahmen!$B$7)),Annahmen!$D$7-SQRT((1-Ziehungen!B1265)*(Annahmen!$D$7-Annahmen!$B$7)*(Annahmen!$D$7-Annahmen!$C$7)))))</x:f>
        <x:v>9485.228103100286</x:v>
      </x:c>
      <x:c r="C1265" s="18" t="n">
        <x:f>IF(Annahmen!$B$15&lt;&gt;"gültig","",IF(Annahmen!$B$8=Annahmen!$D$8,Annahmen!$B$8,IF(Ziehungen!C1265&lt;=(Annahmen!$C$8-Annahmen!$B$8)/(Annahmen!$D$8-Annahmen!$B$8),Annahmen!$B$8+SQRT(Ziehungen!C1265*(Annahmen!$D$8-Annahmen!$B$8)*(Annahmen!$C$8-Annahmen!$B$8)),Annahmen!$D$8-SQRT((1-Ziehungen!C1265)*(Annahmen!$D$8-Annahmen!$B$8)*(Annahmen!$D$8-Annahmen!$C$8)))))</x:f>
        <x:v>4805.930783453239</x:v>
      </x:c>
      <x:c r="D1265" s="18" t="n">
        <x:f>IF(Annahmen!$B$15&lt;&gt;"gültig","",IF(Annahmen!$B$9=Annahmen!$D$9,Annahmen!$B$9,IF(Ziehungen!D1265&lt;=(Annahmen!$C$9-Annahmen!$B$9)/(Annahmen!$D$9-Annahmen!$B$9),Annahmen!$B$9+SQRT(Ziehungen!D1265*(Annahmen!$D$9-Annahmen!$B$9)*(Annahmen!$C$9-Annahmen!$B$9)),Annahmen!$D$9-SQRT((1-Ziehungen!D1265)*(Annahmen!$D$9-Annahmen!$B$9)*(Annahmen!$D$9-Annahmen!$C$9)))))</x:f>
        <x:v>1416.1032481719667</x:v>
      </x:c>
      <x:c r="E1265" s="18" t="n">
        <x:f>IF(Annahmen!$B$15="gültig",SUM(B1265:D1265),"")</x:f>
        <x:v>15707.262134725492</x:v>
      </x:c>
      <x:c r="F1265" s="14" t="n">
        <x:f>IF(Annahmen!$B$15="gültig",IF(E1265&gt;Annahmen!$B$12,1,0),"")</x:f>
        <x:v>0</x:v>
      </x:c>
    </x:row>
    <x:row r="1266" ht="23" customHeight="1">
      <x:c r="A1266" s="14" t="n">
        <x:f>Ziehungen!A1266</x:f>
        <x:v>1260</x:v>
      </x:c>
      <x:c r="B1266" s="18" t="n">
        <x:f>IF(Annahmen!$B$15&lt;&gt;"gültig","",IF(Annahmen!$B$7=Annahmen!$D$7,Annahmen!$B$7,IF(Ziehungen!B1266&lt;=(Annahmen!$C$7-Annahmen!$B$7)/(Annahmen!$D$7-Annahmen!$B$7),Annahmen!$B$7+SQRT(Ziehungen!B1266*(Annahmen!$D$7-Annahmen!$B$7)*(Annahmen!$C$7-Annahmen!$B$7)),Annahmen!$D$7-SQRT((1-Ziehungen!B1266)*(Annahmen!$D$7-Annahmen!$B$7)*(Annahmen!$D$7-Annahmen!$C$7)))))</x:f>
        <x:v>8915.744742712648</x:v>
      </x:c>
      <x:c r="C1266" s="18" t="n">
        <x:f>IF(Annahmen!$B$15&lt;&gt;"gültig","",IF(Annahmen!$B$8=Annahmen!$D$8,Annahmen!$B$8,IF(Ziehungen!C1266&lt;=(Annahmen!$C$8-Annahmen!$B$8)/(Annahmen!$D$8-Annahmen!$B$8),Annahmen!$B$8+SQRT(Ziehungen!C1266*(Annahmen!$D$8-Annahmen!$B$8)*(Annahmen!$C$8-Annahmen!$B$8)),Annahmen!$D$8-SQRT((1-Ziehungen!C1266)*(Annahmen!$D$8-Annahmen!$B$8)*(Annahmen!$D$8-Annahmen!$C$8)))))</x:f>
        <x:v>7580.91056902386</x:v>
      </x:c>
      <x:c r="D1266" s="18" t="n">
        <x:f>IF(Annahmen!$B$15&lt;&gt;"gültig","",IF(Annahmen!$B$9=Annahmen!$D$9,Annahmen!$B$9,IF(Ziehungen!D1266&lt;=(Annahmen!$C$9-Annahmen!$B$9)/(Annahmen!$D$9-Annahmen!$B$9),Annahmen!$B$9+SQRT(Ziehungen!D1266*(Annahmen!$D$9-Annahmen!$B$9)*(Annahmen!$C$9-Annahmen!$B$9)),Annahmen!$D$9-SQRT((1-Ziehungen!D1266)*(Annahmen!$D$9-Annahmen!$B$9)*(Annahmen!$D$9-Annahmen!$C$9)))))</x:f>
        <x:v>1802.7309436540006</x:v>
      </x:c>
      <x:c r="E1266" s="18" t="n">
        <x:f>IF(Annahmen!$B$15="gültig",SUM(B1266:D1266),"")</x:f>
        <x:v>18299.38625539051</x:v>
      </x:c>
      <x:c r="F1266" s="14" t="n">
        <x:f>IF(Annahmen!$B$15="gültig",IF(E1266&gt;Annahmen!$B$12,1,0),"")</x:f>
        <x:v>0</x:v>
      </x:c>
    </x:row>
    <x:row r="1267" ht="23" customHeight="1">
      <x:c r="A1267" s="14" t="n">
        <x:f>Ziehungen!A1267</x:f>
        <x:v>1261</x:v>
      </x:c>
      <x:c r="B1267" s="18" t="n">
        <x:f>IF(Annahmen!$B$15&lt;&gt;"gültig","",IF(Annahmen!$B$7=Annahmen!$D$7,Annahmen!$B$7,IF(Ziehungen!B1267&lt;=(Annahmen!$C$7-Annahmen!$B$7)/(Annahmen!$D$7-Annahmen!$B$7),Annahmen!$B$7+SQRT(Ziehungen!B1267*(Annahmen!$D$7-Annahmen!$B$7)*(Annahmen!$C$7-Annahmen!$B$7)),Annahmen!$D$7-SQRT((1-Ziehungen!B1267)*(Annahmen!$D$7-Annahmen!$B$7)*(Annahmen!$D$7-Annahmen!$C$7)))))</x:f>
        <x:v>9830.06751763253</x:v>
      </x:c>
      <x:c r="C1267" s="18" t="n">
        <x:f>IF(Annahmen!$B$15&lt;&gt;"gültig","",IF(Annahmen!$B$8=Annahmen!$D$8,Annahmen!$B$8,IF(Ziehungen!C1267&lt;=(Annahmen!$C$8-Annahmen!$B$8)/(Annahmen!$D$8-Annahmen!$B$8),Annahmen!$B$8+SQRT(Ziehungen!C1267*(Annahmen!$D$8-Annahmen!$B$8)*(Annahmen!$C$8-Annahmen!$B$8)),Annahmen!$D$8-SQRT((1-Ziehungen!C1267)*(Annahmen!$D$8-Annahmen!$B$8)*(Annahmen!$D$8-Annahmen!$C$8)))))</x:f>
        <x:v>5510.707011565413</x:v>
      </x:c>
      <x:c r="D1267" s="18" t="n">
        <x:f>IF(Annahmen!$B$15&lt;&gt;"gültig","",IF(Annahmen!$B$9=Annahmen!$D$9,Annahmen!$B$9,IF(Ziehungen!D1267&lt;=(Annahmen!$C$9-Annahmen!$B$9)/(Annahmen!$D$9-Annahmen!$B$9),Annahmen!$B$9+SQRT(Ziehungen!D1267*(Annahmen!$D$9-Annahmen!$B$9)*(Annahmen!$C$9-Annahmen!$B$9)),Annahmen!$D$9-SQRT((1-Ziehungen!D1267)*(Annahmen!$D$9-Annahmen!$B$9)*(Annahmen!$D$9-Annahmen!$C$9)))))</x:f>
        <x:v>2387.647058880206</x:v>
      </x:c>
      <x:c r="E1267" s="18" t="n">
        <x:f>IF(Annahmen!$B$15="gültig",SUM(B1267:D1267),"")</x:f>
        <x:v>17728.42158807815</x:v>
      </x:c>
      <x:c r="F1267" s="14" t="n">
        <x:f>IF(Annahmen!$B$15="gültig",IF(E1267&gt;Annahmen!$B$12,1,0),"")</x:f>
        <x:v>0</x:v>
      </x:c>
    </x:row>
    <x:row r="1268" ht="23" customHeight="1">
      <x:c r="A1268" s="14" t="n">
        <x:f>Ziehungen!A1268</x:f>
        <x:v>1262</x:v>
      </x:c>
      <x:c r="B1268" s="18" t="n">
        <x:f>IF(Annahmen!$B$15&lt;&gt;"gültig","",IF(Annahmen!$B$7=Annahmen!$D$7,Annahmen!$B$7,IF(Ziehungen!B1268&lt;=(Annahmen!$C$7-Annahmen!$B$7)/(Annahmen!$D$7-Annahmen!$B$7),Annahmen!$B$7+SQRT(Ziehungen!B1268*(Annahmen!$D$7-Annahmen!$B$7)*(Annahmen!$C$7-Annahmen!$B$7)),Annahmen!$D$7-SQRT((1-Ziehungen!B1268)*(Annahmen!$D$7-Annahmen!$B$7)*(Annahmen!$D$7-Annahmen!$C$7)))))</x:f>
        <x:v>10703.561530804087</x:v>
      </x:c>
      <x:c r="C1268" s="18" t="n">
        <x:f>IF(Annahmen!$B$15&lt;&gt;"gültig","",IF(Annahmen!$B$8=Annahmen!$D$8,Annahmen!$B$8,IF(Ziehungen!C1268&lt;=(Annahmen!$C$8-Annahmen!$B$8)/(Annahmen!$D$8-Annahmen!$B$8),Annahmen!$B$8+SQRT(Ziehungen!C1268*(Annahmen!$D$8-Annahmen!$B$8)*(Annahmen!$C$8-Annahmen!$B$8)),Annahmen!$D$8-SQRT((1-Ziehungen!C1268)*(Annahmen!$D$8-Annahmen!$B$8)*(Annahmen!$D$8-Annahmen!$C$8)))))</x:f>
        <x:v>5669.294386153326</x:v>
      </x:c>
      <x:c r="D1268" s="18" t="n">
        <x:f>IF(Annahmen!$B$15&lt;&gt;"gültig","",IF(Annahmen!$B$9=Annahmen!$D$9,Annahmen!$B$9,IF(Ziehungen!D1268&lt;=(Annahmen!$C$9-Annahmen!$B$9)/(Annahmen!$D$9-Annahmen!$B$9),Annahmen!$B$9+SQRT(Ziehungen!D1268*(Annahmen!$D$9-Annahmen!$B$9)*(Annahmen!$C$9-Annahmen!$B$9)),Annahmen!$D$9-SQRT((1-Ziehungen!D1268)*(Annahmen!$D$9-Annahmen!$B$9)*(Annahmen!$D$9-Annahmen!$C$9)))))</x:f>
        <x:v>1643.3938861455647</x:v>
      </x:c>
      <x:c r="E1268" s="18" t="n">
        <x:f>IF(Annahmen!$B$15="gültig",SUM(B1268:D1268),"")</x:f>
        <x:v>18016.24980310298</x:v>
      </x:c>
      <x:c r="F1268" s="14" t="n">
        <x:f>IF(Annahmen!$B$15="gültig",IF(E1268&gt;Annahmen!$B$12,1,0),"")</x:f>
        <x:v>0</x:v>
      </x:c>
    </x:row>
    <x:row r="1269" ht="23" customHeight="1">
      <x:c r="A1269" s="14" t="n">
        <x:f>Ziehungen!A1269</x:f>
        <x:v>1263</x:v>
      </x:c>
      <x:c r="B1269" s="18" t="n">
        <x:f>IF(Annahmen!$B$15&lt;&gt;"gültig","",IF(Annahmen!$B$7=Annahmen!$D$7,Annahmen!$B$7,IF(Ziehungen!B1269&lt;=(Annahmen!$C$7-Annahmen!$B$7)/(Annahmen!$D$7-Annahmen!$B$7),Annahmen!$B$7+SQRT(Ziehungen!B1269*(Annahmen!$D$7-Annahmen!$B$7)*(Annahmen!$C$7-Annahmen!$B$7)),Annahmen!$D$7-SQRT((1-Ziehungen!B1269)*(Annahmen!$D$7-Annahmen!$B$7)*(Annahmen!$D$7-Annahmen!$C$7)))))</x:f>
        <x:v>9739.886429308815</x:v>
      </x:c>
      <x:c r="C1269" s="18" t="n">
        <x:f>IF(Annahmen!$B$15&lt;&gt;"gültig","",IF(Annahmen!$B$8=Annahmen!$D$8,Annahmen!$B$8,IF(Ziehungen!C1269&lt;=(Annahmen!$C$8-Annahmen!$B$8)/(Annahmen!$D$8-Annahmen!$B$8),Annahmen!$B$8+SQRT(Ziehungen!C1269*(Annahmen!$D$8-Annahmen!$B$8)*(Annahmen!$C$8-Annahmen!$B$8)),Annahmen!$D$8-SQRT((1-Ziehungen!C1269)*(Annahmen!$D$8-Annahmen!$B$8)*(Annahmen!$D$8-Annahmen!$C$8)))))</x:f>
        <x:v>6060.377110725248</x:v>
      </x:c>
      <x:c r="D1269" s="18" t="n">
        <x:f>IF(Annahmen!$B$15&lt;&gt;"gültig","",IF(Annahmen!$B$9=Annahmen!$D$9,Annahmen!$B$9,IF(Ziehungen!D1269&lt;=(Annahmen!$C$9-Annahmen!$B$9)/(Annahmen!$D$9-Annahmen!$B$9),Annahmen!$B$9+SQRT(Ziehungen!D1269*(Annahmen!$D$9-Annahmen!$B$9)*(Annahmen!$C$9-Annahmen!$B$9)),Annahmen!$D$9-SQRT((1-Ziehungen!D1269)*(Annahmen!$D$9-Annahmen!$B$9)*(Annahmen!$D$9-Annahmen!$C$9)))))</x:f>
        <x:v>1285.4510036863599</x:v>
      </x:c>
      <x:c r="E1269" s="18" t="n">
        <x:f>IF(Annahmen!$B$15="gültig",SUM(B1269:D1269),"")</x:f>
        <x:v>17085.714543720424</x:v>
      </x:c>
      <x:c r="F1269" s="14" t="n">
        <x:f>IF(Annahmen!$B$15="gültig",IF(E1269&gt;Annahmen!$B$12,1,0),"")</x:f>
        <x:v>0</x:v>
      </x:c>
    </x:row>
    <x:row r="1270" ht="23" customHeight="1">
      <x:c r="A1270" s="14" t="n">
        <x:f>Ziehungen!A1270</x:f>
        <x:v>1264</x:v>
      </x:c>
      <x:c r="B1270" s="18" t="n">
        <x:f>IF(Annahmen!$B$15&lt;&gt;"gültig","",IF(Annahmen!$B$7=Annahmen!$D$7,Annahmen!$B$7,IF(Ziehungen!B1270&lt;=(Annahmen!$C$7-Annahmen!$B$7)/(Annahmen!$D$7-Annahmen!$B$7),Annahmen!$B$7+SQRT(Ziehungen!B1270*(Annahmen!$D$7-Annahmen!$B$7)*(Annahmen!$C$7-Annahmen!$B$7)),Annahmen!$D$7-SQRT((1-Ziehungen!B1270)*(Annahmen!$D$7-Annahmen!$B$7)*(Annahmen!$D$7-Annahmen!$C$7)))))</x:f>
        <x:v>9508.742591457056</x:v>
      </x:c>
      <x:c r="C1270" s="18" t="n">
        <x:f>IF(Annahmen!$B$15&lt;&gt;"gültig","",IF(Annahmen!$B$8=Annahmen!$D$8,Annahmen!$B$8,IF(Ziehungen!C1270&lt;=(Annahmen!$C$8-Annahmen!$B$8)/(Annahmen!$D$8-Annahmen!$B$8),Annahmen!$B$8+SQRT(Ziehungen!C1270*(Annahmen!$D$8-Annahmen!$B$8)*(Annahmen!$C$8-Annahmen!$B$8)),Annahmen!$D$8-SQRT((1-Ziehungen!C1270)*(Annahmen!$D$8-Annahmen!$B$8)*(Annahmen!$D$8-Annahmen!$C$8)))))</x:f>
        <x:v>5973.47626986622</x:v>
      </x:c>
      <x:c r="D1270" s="18" t="n">
        <x:f>IF(Annahmen!$B$15&lt;&gt;"gültig","",IF(Annahmen!$B$9=Annahmen!$D$9,Annahmen!$B$9,IF(Ziehungen!D1270&lt;=(Annahmen!$C$9-Annahmen!$B$9)/(Annahmen!$D$9-Annahmen!$B$9),Annahmen!$B$9+SQRT(Ziehungen!D1270*(Annahmen!$D$9-Annahmen!$B$9)*(Annahmen!$C$9-Annahmen!$B$9)),Annahmen!$D$9-SQRT((1-Ziehungen!D1270)*(Annahmen!$D$9-Annahmen!$B$9)*(Annahmen!$D$9-Annahmen!$C$9)))))</x:f>
        <x:v>1394.9904317652804</x:v>
      </x:c>
      <x:c r="E1270" s="18" t="n">
        <x:f>IF(Annahmen!$B$15="gültig",SUM(B1270:D1270),"")</x:f>
        <x:v>16877.209293088556</x:v>
      </x:c>
      <x:c r="F1270" s="14" t="n">
        <x:f>IF(Annahmen!$B$15="gültig",IF(E1270&gt;Annahmen!$B$12,1,0),"")</x:f>
        <x:v>0</x:v>
      </x:c>
    </x:row>
    <x:row r="1271" ht="23" customHeight="1">
      <x:c r="A1271" s="14" t="n">
        <x:f>Ziehungen!A1271</x:f>
        <x:v>1265</x:v>
      </x:c>
      <x:c r="B1271" s="18" t="n">
        <x:f>IF(Annahmen!$B$15&lt;&gt;"gültig","",IF(Annahmen!$B$7=Annahmen!$D$7,Annahmen!$B$7,IF(Ziehungen!B1271&lt;=(Annahmen!$C$7-Annahmen!$B$7)/(Annahmen!$D$7-Annahmen!$B$7),Annahmen!$B$7+SQRT(Ziehungen!B1271*(Annahmen!$D$7-Annahmen!$B$7)*(Annahmen!$C$7-Annahmen!$B$7)),Annahmen!$D$7-SQRT((1-Ziehungen!B1271)*(Annahmen!$D$7-Annahmen!$B$7)*(Annahmen!$D$7-Annahmen!$C$7)))))</x:f>
        <x:v>11321.40816961335</x:v>
      </x:c>
      <x:c r="C1271" s="18" t="n">
        <x:f>IF(Annahmen!$B$15&lt;&gt;"gültig","",IF(Annahmen!$B$8=Annahmen!$D$8,Annahmen!$B$8,IF(Ziehungen!C1271&lt;=(Annahmen!$C$8-Annahmen!$B$8)/(Annahmen!$D$8-Annahmen!$B$8),Annahmen!$B$8+SQRT(Ziehungen!C1271*(Annahmen!$D$8-Annahmen!$B$8)*(Annahmen!$C$8-Annahmen!$B$8)),Annahmen!$D$8-SQRT((1-Ziehungen!C1271)*(Annahmen!$D$8-Annahmen!$B$8)*(Annahmen!$D$8-Annahmen!$C$8)))))</x:f>
        <x:v>6355.639264466357</x:v>
      </x:c>
      <x:c r="D1271" s="18" t="n">
        <x:f>IF(Annahmen!$B$15&lt;&gt;"gültig","",IF(Annahmen!$B$9=Annahmen!$D$9,Annahmen!$B$9,IF(Ziehungen!D1271&lt;=(Annahmen!$C$9-Annahmen!$B$9)/(Annahmen!$D$9-Annahmen!$B$9),Annahmen!$B$9+SQRT(Ziehungen!D1271*(Annahmen!$D$9-Annahmen!$B$9)*(Annahmen!$C$9-Annahmen!$B$9)),Annahmen!$D$9-SQRT((1-Ziehungen!D1271)*(Annahmen!$D$9-Annahmen!$B$9)*(Annahmen!$D$9-Annahmen!$C$9)))))</x:f>
        <x:v>2364.1595040248385</x:v>
      </x:c>
      <x:c r="E1271" s="18" t="n">
        <x:f>IF(Annahmen!$B$15="gültig",SUM(B1271:D1271),"")</x:f>
        <x:v>20041.206938104548</x:v>
      </x:c>
      <x:c r="F1271" s="14" t="n">
        <x:f>IF(Annahmen!$B$15="gültig",IF(E1271&gt;Annahmen!$B$12,1,0),"")</x:f>
        <x:v>1</x:v>
      </x:c>
    </x:row>
    <x:row r="1272" ht="23" customHeight="1">
      <x:c r="A1272" s="14" t="n">
        <x:f>Ziehungen!A1272</x:f>
        <x:v>1266</x:v>
      </x:c>
      <x:c r="B1272" s="18" t="n">
        <x:f>IF(Annahmen!$B$15&lt;&gt;"gültig","",IF(Annahmen!$B$7=Annahmen!$D$7,Annahmen!$B$7,IF(Ziehungen!B1272&lt;=(Annahmen!$C$7-Annahmen!$B$7)/(Annahmen!$D$7-Annahmen!$B$7),Annahmen!$B$7+SQRT(Ziehungen!B1272*(Annahmen!$D$7-Annahmen!$B$7)*(Annahmen!$C$7-Annahmen!$B$7)),Annahmen!$D$7-SQRT((1-Ziehungen!B1272)*(Annahmen!$D$7-Annahmen!$B$7)*(Annahmen!$D$7-Annahmen!$C$7)))))</x:f>
        <x:v>9959.474550645999</x:v>
      </x:c>
      <x:c r="C1272" s="18" t="n">
        <x:f>IF(Annahmen!$B$15&lt;&gt;"gültig","",IF(Annahmen!$B$8=Annahmen!$D$8,Annahmen!$B$8,IF(Ziehungen!C1272&lt;=(Annahmen!$C$8-Annahmen!$B$8)/(Annahmen!$D$8-Annahmen!$B$8),Annahmen!$B$8+SQRT(Ziehungen!C1272*(Annahmen!$D$8-Annahmen!$B$8)*(Annahmen!$C$8-Annahmen!$B$8)),Annahmen!$D$8-SQRT((1-Ziehungen!C1272)*(Annahmen!$D$8-Annahmen!$B$8)*(Annahmen!$D$8-Annahmen!$C$8)))))</x:f>
        <x:v>5884.810533322083</x:v>
      </x:c>
      <x:c r="D1272" s="18" t="n">
        <x:f>IF(Annahmen!$B$15&lt;&gt;"gültig","",IF(Annahmen!$B$9=Annahmen!$D$9,Annahmen!$B$9,IF(Ziehungen!D1272&lt;=(Annahmen!$C$9-Annahmen!$B$9)/(Annahmen!$D$9-Annahmen!$B$9),Annahmen!$B$9+SQRT(Ziehungen!D1272*(Annahmen!$D$9-Annahmen!$B$9)*(Annahmen!$C$9-Annahmen!$B$9)),Annahmen!$D$9-SQRT((1-Ziehungen!D1272)*(Annahmen!$D$9-Annahmen!$B$9)*(Annahmen!$D$9-Annahmen!$C$9)))))</x:f>
        <x:v>1623.63884783749</x:v>
      </x:c>
      <x:c r="E1272" s="18" t="n">
        <x:f>IF(Annahmen!$B$15="gültig",SUM(B1272:D1272),"")</x:f>
        <x:v>17467.92393180557</x:v>
      </x:c>
      <x:c r="F1272" s="14" t="n">
        <x:f>IF(Annahmen!$B$15="gültig",IF(E1272&gt;Annahmen!$B$12,1,0),"")</x:f>
        <x:v>0</x:v>
      </x:c>
    </x:row>
    <x:row r="1273" ht="23" customHeight="1">
      <x:c r="A1273" s="14" t="n">
        <x:f>Ziehungen!A1273</x:f>
        <x:v>1267</x:v>
      </x:c>
      <x:c r="B1273" s="18" t="n">
        <x:f>IF(Annahmen!$B$15&lt;&gt;"gültig","",IF(Annahmen!$B$7=Annahmen!$D$7,Annahmen!$B$7,IF(Ziehungen!B1273&lt;=(Annahmen!$C$7-Annahmen!$B$7)/(Annahmen!$D$7-Annahmen!$B$7),Annahmen!$B$7+SQRT(Ziehungen!B1273*(Annahmen!$D$7-Annahmen!$B$7)*(Annahmen!$C$7-Annahmen!$B$7)),Annahmen!$D$7-SQRT((1-Ziehungen!B1273)*(Annahmen!$D$7-Annahmen!$B$7)*(Annahmen!$D$7-Annahmen!$C$7)))))</x:f>
        <x:v>9348.91829638751</x:v>
      </x:c>
      <x:c r="C1273" s="18" t="n">
        <x:f>IF(Annahmen!$B$15&lt;&gt;"gültig","",IF(Annahmen!$B$8=Annahmen!$D$8,Annahmen!$B$8,IF(Ziehungen!C1273&lt;=(Annahmen!$C$8-Annahmen!$B$8)/(Annahmen!$D$8-Annahmen!$B$8),Annahmen!$B$8+SQRT(Ziehungen!C1273*(Annahmen!$D$8-Annahmen!$B$8)*(Annahmen!$C$8-Annahmen!$B$8)),Annahmen!$D$8-SQRT((1-Ziehungen!C1273)*(Annahmen!$D$8-Annahmen!$B$8)*(Annahmen!$D$8-Annahmen!$C$8)))))</x:f>
        <x:v>4816.824260871248</x:v>
      </x:c>
      <x:c r="D1273" s="18" t="n">
        <x:f>IF(Annahmen!$B$15&lt;&gt;"gültig","",IF(Annahmen!$B$9=Annahmen!$D$9,Annahmen!$B$9,IF(Ziehungen!D1273&lt;=(Annahmen!$C$9-Annahmen!$B$9)/(Annahmen!$D$9-Annahmen!$B$9),Annahmen!$B$9+SQRT(Ziehungen!D1273*(Annahmen!$D$9-Annahmen!$B$9)*(Annahmen!$C$9-Annahmen!$B$9)),Annahmen!$D$9-SQRT((1-Ziehungen!D1273)*(Annahmen!$D$9-Annahmen!$B$9)*(Annahmen!$D$9-Annahmen!$C$9)))))</x:f>
        <x:v>1494.7500420643198</x:v>
      </x:c>
      <x:c r="E1273" s="18" t="n">
        <x:f>IF(Annahmen!$B$15="gültig",SUM(B1273:D1273),"")</x:f>
        <x:v>15660.492599323077</x:v>
      </x:c>
      <x:c r="F1273" s="14" t="n">
        <x:f>IF(Annahmen!$B$15="gültig",IF(E1273&gt;Annahmen!$B$12,1,0),"")</x:f>
        <x:v>0</x:v>
      </x:c>
    </x:row>
    <x:row r="1274" ht="23" customHeight="1">
      <x:c r="A1274" s="14" t="n">
        <x:f>Ziehungen!A1274</x:f>
        <x:v>1268</x:v>
      </x:c>
      <x:c r="B1274" s="18" t="n">
        <x:f>IF(Annahmen!$B$15&lt;&gt;"gültig","",IF(Annahmen!$B$7=Annahmen!$D$7,Annahmen!$B$7,IF(Ziehungen!B1274&lt;=(Annahmen!$C$7-Annahmen!$B$7)/(Annahmen!$D$7-Annahmen!$B$7),Annahmen!$B$7+SQRT(Ziehungen!B1274*(Annahmen!$D$7-Annahmen!$B$7)*(Annahmen!$C$7-Annahmen!$B$7)),Annahmen!$D$7-SQRT((1-Ziehungen!B1274)*(Annahmen!$D$7-Annahmen!$B$7)*(Annahmen!$D$7-Annahmen!$C$7)))))</x:f>
        <x:v>9090.943821486402</x:v>
      </x:c>
      <x:c r="C1274" s="18" t="n">
        <x:f>IF(Annahmen!$B$15&lt;&gt;"gültig","",IF(Annahmen!$B$8=Annahmen!$D$8,Annahmen!$B$8,IF(Ziehungen!C1274&lt;=(Annahmen!$C$8-Annahmen!$B$8)/(Annahmen!$D$8-Annahmen!$B$8),Annahmen!$B$8+SQRT(Ziehungen!C1274*(Annahmen!$D$8-Annahmen!$B$8)*(Annahmen!$C$8-Annahmen!$B$8)),Annahmen!$D$8-SQRT((1-Ziehungen!C1274)*(Annahmen!$D$8-Annahmen!$B$8)*(Annahmen!$D$8-Annahmen!$C$8)))))</x:f>
        <x:v>6915.9628198919945</x:v>
      </x:c>
      <x:c r="D1274" s="18" t="n">
        <x:f>IF(Annahmen!$B$15&lt;&gt;"gültig","",IF(Annahmen!$B$9=Annahmen!$D$9,Annahmen!$B$9,IF(Ziehungen!D1274&lt;=(Annahmen!$C$9-Annahmen!$B$9)/(Annahmen!$D$9-Annahmen!$B$9),Annahmen!$B$9+SQRT(Ziehungen!D1274*(Annahmen!$D$9-Annahmen!$B$9)*(Annahmen!$C$9-Annahmen!$B$9)),Annahmen!$D$9-SQRT((1-Ziehungen!D1274)*(Annahmen!$D$9-Annahmen!$B$9)*(Annahmen!$D$9-Annahmen!$C$9)))))</x:f>
        <x:v>2296.2277135921986</x:v>
      </x:c>
      <x:c r="E1274" s="18" t="n">
        <x:f>IF(Annahmen!$B$15="gültig",SUM(B1274:D1274),"")</x:f>
        <x:v>18303.134354970596</x:v>
      </x:c>
      <x:c r="F1274" s="14" t="n">
        <x:f>IF(Annahmen!$B$15="gültig",IF(E1274&gt;Annahmen!$B$12,1,0),"")</x:f>
        <x:v>0</x:v>
      </x:c>
    </x:row>
    <x:row r="1275" ht="23" customHeight="1">
      <x:c r="A1275" s="14" t="n">
        <x:f>Ziehungen!A1275</x:f>
        <x:v>1269</x:v>
      </x:c>
      <x:c r="B1275" s="18" t="n">
        <x:f>IF(Annahmen!$B$15&lt;&gt;"gültig","",IF(Annahmen!$B$7=Annahmen!$D$7,Annahmen!$B$7,IF(Ziehungen!B1275&lt;=(Annahmen!$C$7-Annahmen!$B$7)/(Annahmen!$D$7-Annahmen!$B$7),Annahmen!$B$7+SQRT(Ziehungen!B1275*(Annahmen!$D$7-Annahmen!$B$7)*(Annahmen!$C$7-Annahmen!$B$7)),Annahmen!$D$7-SQRT((1-Ziehungen!B1275)*(Annahmen!$D$7-Annahmen!$B$7)*(Annahmen!$D$7-Annahmen!$C$7)))))</x:f>
        <x:v>10130.500041691357</x:v>
      </x:c>
      <x:c r="C1275" s="18" t="n">
        <x:f>IF(Annahmen!$B$15&lt;&gt;"gültig","",IF(Annahmen!$B$8=Annahmen!$D$8,Annahmen!$B$8,IF(Ziehungen!C1275&lt;=(Annahmen!$C$8-Annahmen!$B$8)/(Annahmen!$D$8-Annahmen!$B$8),Annahmen!$B$8+SQRT(Ziehungen!C1275*(Annahmen!$D$8-Annahmen!$B$8)*(Annahmen!$C$8-Annahmen!$B$8)),Annahmen!$D$8-SQRT((1-Ziehungen!C1275)*(Annahmen!$D$8-Annahmen!$B$8)*(Annahmen!$D$8-Annahmen!$C$8)))))</x:f>
        <x:v>6486.92995796808</x:v>
      </x:c>
      <x:c r="D1275" s="18" t="n">
        <x:f>IF(Annahmen!$B$15&lt;&gt;"gültig","",IF(Annahmen!$B$9=Annahmen!$D$9,Annahmen!$B$9,IF(Ziehungen!D1275&lt;=(Annahmen!$C$9-Annahmen!$B$9)/(Annahmen!$D$9-Annahmen!$B$9),Annahmen!$B$9+SQRT(Ziehungen!D1275*(Annahmen!$D$9-Annahmen!$B$9)*(Annahmen!$C$9-Annahmen!$B$9)),Annahmen!$D$9-SQRT((1-Ziehungen!D1275)*(Annahmen!$D$9-Annahmen!$B$9)*(Annahmen!$D$9-Annahmen!$C$9)))))</x:f>
        <x:v>2235.6746676143766</x:v>
      </x:c>
      <x:c r="E1275" s="18" t="n">
        <x:f>IF(Annahmen!$B$15="gültig",SUM(B1275:D1275),"")</x:f>
        <x:v>18853.104667273816</x:v>
      </x:c>
      <x:c r="F1275" s="14" t="n">
        <x:f>IF(Annahmen!$B$15="gültig",IF(E1275&gt;Annahmen!$B$12,1,0),"")</x:f>
        <x:v>0</x:v>
      </x:c>
    </x:row>
    <x:row r="1276" ht="23" customHeight="1">
      <x:c r="A1276" s="14" t="n">
        <x:f>Ziehungen!A1276</x:f>
        <x:v>1270</x:v>
      </x:c>
      <x:c r="B1276" s="18" t="n">
        <x:f>IF(Annahmen!$B$15&lt;&gt;"gültig","",IF(Annahmen!$B$7=Annahmen!$D$7,Annahmen!$B$7,IF(Ziehungen!B1276&lt;=(Annahmen!$C$7-Annahmen!$B$7)/(Annahmen!$D$7-Annahmen!$B$7),Annahmen!$B$7+SQRT(Ziehungen!B1276*(Annahmen!$D$7-Annahmen!$B$7)*(Annahmen!$C$7-Annahmen!$B$7)),Annahmen!$D$7-SQRT((1-Ziehungen!B1276)*(Annahmen!$D$7-Annahmen!$B$7)*(Annahmen!$D$7-Annahmen!$C$7)))))</x:f>
        <x:v>12588.754452189427</x:v>
      </x:c>
      <x:c r="C1276" s="18" t="n">
        <x:f>IF(Annahmen!$B$15&lt;&gt;"gültig","",IF(Annahmen!$B$8=Annahmen!$D$8,Annahmen!$B$8,IF(Ziehungen!C1276&lt;=(Annahmen!$C$8-Annahmen!$B$8)/(Annahmen!$D$8-Annahmen!$B$8),Annahmen!$B$8+SQRT(Ziehungen!C1276*(Annahmen!$D$8-Annahmen!$B$8)*(Annahmen!$C$8-Annahmen!$B$8)),Annahmen!$D$8-SQRT((1-Ziehungen!C1276)*(Annahmen!$D$8-Annahmen!$B$8)*(Annahmen!$D$8-Annahmen!$C$8)))))</x:f>
        <x:v>6715.4931244499985</x:v>
      </x:c>
      <x:c r="D1276" s="18" t="n">
        <x:f>IF(Annahmen!$B$15&lt;&gt;"gültig","",IF(Annahmen!$B$9=Annahmen!$D$9,Annahmen!$B$9,IF(Ziehungen!D1276&lt;=(Annahmen!$C$9-Annahmen!$B$9)/(Annahmen!$D$9-Annahmen!$B$9),Annahmen!$B$9+SQRT(Ziehungen!D1276*(Annahmen!$D$9-Annahmen!$B$9)*(Annahmen!$C$9-Annahmen!$B$9)),Annahmen!$D$9-SQRT((1-Ziehungen!D1276)*(Annahmen!$D$9-Annahmen!$B$9)*(Annahmen!$D$9-Annahmen!$C$9)))))</x:f>
        <x:v>1344.3063322061498</x:v>
      </x:c>
      <x:c r="E1276" s="18" t="n">
        <x:f>IF(Annahmen!$B$15="gültig",SUM(B1276:D1276),"")</x:f>
        <x:v>20648.553908845577</x:v>
      </x:c>
      <x:c r="F1276" s="14" t="n">
        <x:f>IF(Annahmen!$B$15="gültig",IF(E1276&gt;Annahmen!$B$12,1,0),"")</x:f>
        <x:v>1</x:v>
      </x:c>
    </x:row>
    <x:row r="1277" ht="23" customHeight="1">
      <x:c r="A1277" s="14" t="n">
        <x:f>Ziehungen!A1277</x:f>
        <x:v>1271</x:v>
      </x:c>
      <x:c r="B1277" s="18" t="n">
        <x:f>IF(Annahmen!$B$15&lt;&gt;"gültig","",IF(Annahmen!$B$7=Annahmen!$D$7,Annahmen!$B$7,IF(Ziehungen!B1277&lt;=(Annahmen!$C$7-Annahmen!$B$7)/(Annahmen!$D$7-Annahmen!$B$7),Annahmen!$B$7+SQRT(Ziehungen!B1277*(Annahmen!$D$7-Annahmen!$B$7)*(Annahmen!$C$7-Annahmen!$B$7)),Annahmen!$D$7-SQRT((1-Ziehungen!B1277)*(Annahmen!$D$7-Annahmen!$B$7)*(Annahmen!$D$7-Annahmen!$C$7)))))</x:f>
        <x:v>12660.51013597259</x:v>
      </x:c>
      <x:c r="C1277" s="18" t="n">
        <x:f>IF(Annahmen!$B$15&lt;&gt;"gültig","",IF(Annahmen!$B$8=Annahmen!$D$8,Annahmen!$B$8,IF(Ziehungen!C1277&lt;=(Annahmen!$C$8-Annahmen!$B$8)/(Annahmen!$D$8-Annahmen!$B$8),Annahmen!$B$8+SQRT(Ziehungen!C1277*(Annahmen!$D$8-Annahmen!$B$8)*(Annahmen!$C$8-Annahmen!$B$8)),Annahmen!$D$8-SQRT((1-Ziehungen!C1277)*(Annahmen!$D$8-Annahmen!$B$8)*(Annahmen!$D$8-Annahmen!$C$8)))))</x:f>
        <x:v>7690.755793378789</x:v>
      </x:c>
      <x:c r="D1277" s="18" t="n">
        <x:f>IF(Annahmen!$B$15&lt;&gt;"gültig","",IF(Annahmen!$B$9=Annahmen!$D$9,Annahmen!$B$9,IF(Ziehungen!D1277&lt;=(Annahmen!$C$9-Annahmen!$B$9)/(Annahmen!$D$9-Annahmen!$B$9),Annahmen!$B$9+SQRT(Ziehungen!D1277*(Annahmen!$D$9-Annahmen!$B$9)*(Annahmen!$C$9-Annahmen!$B$9)),Annahmen!$D$9-SQRT((1-Ziehungen!D1277)*(Annahmen!$D$9-Annahmen!$B$9)*(Annahmen!$D$9-Annahmen!$C$9)))))</x:f>
        <x:v>1571.9158468401993</x:v>
      </x:c>
      <x:c r="E1277" s="18" t="n">
        <x:f>IF(Annahmen!$B$15="gültig",SUM(B1277:D1277),"")</x:f>
        <x:v>21923.181776191577</x:v>
      </x:c>
      <x:c r="F1277" s="14" t="n">
        <x:f>IF(Annahmen!$B$15="gültig",IF(E1277&gt;Annahmen!$B$12,1,0),"")</x:f>
        <x:v>1</x:v>
      </x:c>
    </x:row>
    <x:row r="1278" ht="23" customHeight="1">
      <x:c r="A1278" s="14" t="n">
        <x:f>Ziehungen!A1278</x:f>
        <x:v>1272</x:v>
      </x:c>
      <x:c r="B1278" s="18" t="n">
        <x:f>IF(Annahmen!$B$15&lt;&gt;"gültig","",IF(Annahmen!$B$7=Annahmen!$D$7,Annahmen!$B$7,IF(Ziehungen!B1278&lt;=(Annahmen!$C$7-Annahmen!$B$7)/(Annahmen!$D$7-Annahmen!$B$7),Annahmen!$B$7+SQRT(Ziehungen!B1278*(Annahmen!$D$7-Annahmen!$B$7)*(Annahmen!$C$7-Annahmen!$B$7)),Annahmen!$D$7-SQRT((1-Ziehungen!B1278)*(Annahmen!$D$7-Annahmen!$B$7)*(Annahmen!$D$7-Annahmen!$C$7)))))</x:f>
        <x:v>12697.72857995304</x:v>
      </x:c>
      <x:c r="C1278" s="18" t="n">
        <x:f>IF(Annahmen!$B$15&lt;&gt;"gültig","",IF(Annahmen!$B$8=Annahmen!$D$8,Annahmen!$B$8,IF(Ziehungen!C1278&lt;=(Annahmen!$C$8-Annahmen!$B$8)/(Annahmen!$D$8-Annahmen!$B$8),Annahmen!$B$8+SQRT(Ziehungen!C1278*(Annahmen!$D$8-Annahmen!$B$8)*(Annahmen!$C$8-Annahmen!$B$8)),Annahmen!$D$8-SQRT((1-Ziehungen!C1278)*(Annahmen!$D$8-Annahmen!$B$8)*(Annahmen!$D$8-Annahmen!$C$8)))))</x:f>
        <x:v>4482.42569233662</x:v>
      </x:c>
      <x:c r="D1278" s="18" t="n">
        <x:f>IF(Annahmen!$B$15&lt;&gt;"gültig","",IF(Annahmen!$B$9=Annahmen!$D$9,Annahmen!$B$9,IF(Ziehungen!D1278&lt;=(Annahmen!$C$9-Annahmen!$B$9)/(Annahmen!$D$9-Annahmen!$B$9),Annahmen!$B$9+SQRT(Ziehungen!D1278*(Annahmen!$D$9-Annahmen!$B$9)*(Annahmen!$C$9-Annahmen!$B$9)),Annahmen!$D$9-SQRT((1-Ziehungen!D1278)*(Annahmen!$D$9-Annahmen!$B$9)*(Annahmen!$D$9-Annahmen!$C$9)))))</x:f>
        <x:v>2136.7899187892262</x:v>
      </x:c>
      <x:c r="E1278" s="18" t="n">
        <x:f>IF(Annahmen!$B$15="gültig",SUM(B1278:D1278),"")</x:f>
        <x:v>19316.944191078885</x:v>
      </x:c>
      <x:c r="F1278" s="14" t="n">
        <x:f>IF(Annahmen!$B$15="gültig",IF(E1278&gt;Annahmen!$B$12,1,0),"")</x:f>
        <x:v>0</x:v>
      </x:c>
    </x:row>
    <x:row r="1279" ht="23" customHeight="1">
      <x:c r="A1279" s="14" t="n">
        <x:f>Ziehungen!A1279</x:f>
        <x:v>1273</x:v>
      </x:c>
      <x:c r="B1279" s="18" t="n">
        <x:f>IF(Annahmen!$B$15&lt;&gt;"gültig","",IF(Annahmen!$B$7=Annahmen!$D$7,Annahmen!$B$7,IF(Ziehungen!B1279&lt;=(Annahmen!$C$7-Annahmen!$B$7)/(Annahmen!$D$7-Annahmen!$B$7),Annahmen!$B$7+SQRT(Ziehungen!B1279*(Annahmen!$D$7-Annahmen!$B$7)*(Annahmen!$C$7-Annahmen!$B$7)),Annahmen!$D$7-SQRT((1-Ziehungen!B1279)*(Annahmen!$D$7-Annahmen!$B$7)*(Annahmen!$D$7-Annahmen!$C$7)))))</x:f>
        <x:v>8976.80115048697</x:v>
      </x:c>
      <x:c r="C1279" s="18" t="n">
        <x:f>IF(Annahmen!$B$15&lt;&gt;"gültig","",IF(Annahmen!$B$8=Annahmen!$D$8,Annahmen!$B$8,IF(Ziehungen!C1279&lt;=(Annahmen!$C$8-Annahmen!$B$8)/(Annahmen!$D$8-Annahmen!$B$8),Annahmen!$B$8+SQRT(Ziehungen!C1279*(Annahmen!$D$8-Annahmen!$B$8)*(Annahmen!$C$8-Annahmen!$B$8)),Annahmen!$D$8-SQRT((1-Ziehungen!C1279)*(Annahmen!$D$8-Annahmen!$B$8)*(Annahmen!$D$8-Annahmen!$C$8)))))</x:f>
        <x:v>6015.529208856977</x:v>
      </x:c>
      <x:c r="D1279" s="18" t="n">
        <x:f>IF(Annahmen!$B$15&lt;&gt;"gültig","",IF(Annahmen!$B$9=Annahmen!$D$9,Annahmen!$B$9,IF(Ziehungen!D1279&lt;=(Annahmen!$C$9-Annahmen!$B$9)/(Annahmen!$D$9-Annahmen!$B$9),Annahmen!$B$9+SQRT(Ziehungen!D1279*(Annahmen!$D$9-Annahmen!$B$9)*(Annahmen!$C$9-Annahmen!$B$9)),Annahmen!$D$9-SQRT((1-Ziehungen!D1279)*(Annahmen!$D$9-Annahmen!$B$9)*(Annahmen!$D$9-Annahmen!$C$9)))))</x:f>
        <x:v>2563.359934990316</x:v>
      </x:c>
      <x:c r="E1279" s="18" t="n">
        <x:f>IF(Annahmen!$B$15="gültig",SUM(B1279:D1279),"")</x:f>
        <x:v>17555.690294334265</x:v>
      </x:c>
      <x:c r="F1279" s="14" t="n">
        <x:f>IF(Annahmen!$B$15="gültig",IF(E1279&gt;Annahmen!$B$12,1,0),"")</x:f>
        <x:v>0</x:v>
      </x:c>
    </x:row>
    <x:row r="1280" ht="23" customHeight="1">
      <x:c r="A1280" s="14" t="n">
        <x:f>Ziehungen!A1280</x:f>
        <x:v>1274</x:v>
      </x:c>
      <x:c r="B1280" s="18" t="n">
        <x:f>IF(Annahmen!$B$15&lt;&gt;"gültig","",IF(Annahmen!$B$7=Annahmen!$D$7,Annahmen!$B$7,IF(Ziehungen!B1280&lt;=(Annahmen!$C$7-Annahmen!$B$7)/(Annahmen!$D$7-Annahmen!$B$7),Annahmen!$B$7+SQRT(Ziehungen!B1280*(Annahmen!$D$7-Annahmen!$B$7)*(Annahmen!$C$7-Annahmen!$B$7)),Annahmen!$D$7-SQRT((1-Ziehungen!B1280)*(Annahmen!$D$7-Annahmen!$B$7)*(Annahmen!$D$7-Annahmen!$C$7)))))</x:f>
        <x:v>9703.093059403242</x:v>
      </x:c>
      <x:c r="C1280" s="18" t="n">
        <x:f>IF(Annahmen!$B$15&lt;&gt;"gültig","",IF(Annahmen!$B$8=Annahmen!$D$8,Annahmen!$B$8,IF(Ziehungen!C1280&lt;=(Annahmen!$C$8-Annahmen!$B$8)/(Annahmen!$D$8-Annahmen!$B$8),Annahmen!$B$8+SQRT(Ziehungen!C1280*(Annahmen!$D$8-Annahmen!$B$8)*(Annahmen!$C$8-Annahmen!$B$8)),Annahmen!$D$8-SQRT((1-Ziehungen!C1280)*(Annahmen!$D$8-Annahmen!$B$8)*(Annahmen!$D$8-Annahmen!$C$8)))))</x:f>
        <x:v>7337.406602205361</x:v>
      </x:c>
      <x:c r="D1280" s="18" t="n">
        <x:f>IF(Annahmen!$B$15&lt;&gt;"gültig","",IF(Annahmen!$B$9=Annahmen!$D$9,Annahmen!$B$9,IF(Ziehungen!D1280&lt;=(Annahmen!$C$9-Annahmen!$B$9)/(Annahmen!$D$9-Annahmen!$B$9),Annahmen!$B$9+SQRT(Ziehungen!D1280*(Annahmen!$D$9-Annahmen!$B$9)*(Annahmen!$C$9-Annahmen!$B$9)),Annahmen!$D$9-SQRT((1-Ziehungen!D1280)*(Annahmen!$D$9-Annahmen!$B$9)*(Annahmen!$D$9-Annahmen!$C$9)))))</x:f>
        <x:v>2556.3718111657113</x:v>
      </x:c>
      <x:c r="E1280" s="18" t="n">
        <x:f>IF(Annahmen!$B$15="gültig",SUM(B1280:D1280),"")</x:f>
        <x:v>19596.871472774314</x:v>
      </x:c>
      <x:c r="F1280" s="14" t="n">
        <x:f>IF(Annahmen!$B$15="gültig",IF(E1280&gt;Annahmen!$B$12,1,0),"")</x:f>
        <x:v>0</x:v>
      </x:c>
    </x:row>
    <x:row r="1281" ht="23" customHeight="1">
      <x:c r="A1281" s="14" t="n">
        <x:f>Ziehungen!A1281</x:f>
        <x:v>1275</x:v>
      </x:c>
      <x:c r="B1281" s="18" t="n">
        <x:f>IF(Annahmen!$B$15&lt;&gt;"gültig","",IF(Annahmen!$B$7=Annahmen!$D$7,Annahmen!$B$7,IF(Ziehungen!B1281&lt;=(Annahmen!$C$7-Annahmen!$B$7)/(Annahmen!$D$7-Annahmen!$B$7),Annahmen!$B$7+SQRT(Ziehungen!B1281*(Annahmen!$D$7-Annahmen!$B$7)*(Annahmen!$C$7-Annahmen!$B$7)),Annahmen!$D$7-SQRT((1-Ziehungen!B1281)*(Annahmen!$D$7-Annahmen!$B$7)*(Annahmen!$D$7-Annahmen!$C$7)))))</x:f>
        <x:v>10161.110192338603</x:v>
      </x:c>
      <x:c r="C1281" s="18" t="n">
        <x:f>IF(Annahmen!$B$15&lt;&gt;"gültig","",IF(Annahmen!$B$8=Annahmen!$D$8,Annahmen!$B$8,IF(Ziehungen!C1281&lt;=(Annahmen!$C$8-Annahmen!$B$8)/(Annahmen!$D$8-Annahmen!$B$8),Annahmen!$B$8+SQRT(Ziehungen!C1281*(Annahmen!$D$8-Annahmen!$B$8)*(Annahmen!$C$8-Annahmen!$B$8)),Annahmen!$D$8-SQRT((1-Ziehungen!C1281)*(Annahmen!$D$8-Annahmen!$B$8)*(Annahmen!$D$8-Annahmen!$C$8)))))</x:f>
        <x:v>8676.643016871094</x:v>
      </x:c>
      <x:c r="D1281" s="18" t="n">
        <x:f>IF(Annahmen!$B$15&lt;&gt;"gültig","",IF(Annahmen!$B$9=Annahmen!$D$9,Annahmen!$B$9,IF(Ziehungen!D1281&lt;=(Annahmen!$C$9-Annahmen!$B$9)/(Annahmen!$D$9-Annahmen!$B$9),Annahmen!$B$9+SQRT(Ziehungen!D1281*(Annahmen!$D$9-Annahmen!$B$9)*(Annahmen!$C$9-Annahmen!$B$9)),Annahmen!$D$9-SQRT((1-Ziehungen!D1281)*(Annahmen!$D$9-Annahmen!$B$9)*(Annahmen!$D$9-Annahmen!$C$9)))))</x:f>
        <x:v>1604.3563370245108</x:v>
      </x:c>
      <x:c r="E1281" s="18" t="n">
        <x:f>IF(Annahmen!$B$15="gültig",SUM(B1281:D1281),"")</x:f>
        <x:v>20442.109546234205</x:v>
      </x:c>
      <x:c r="F1281" s="14" t="n">
        <x:f>IF(Annahmen!$B$15="gültig",IF(E1281&gt;Annahmen!$B$12,1,0),"")</x:f>
        <x:v>1</x:v>
      </x:c>
    </x:row>
    <x:row r="1282" ht="23" customHeight="1">
      <x:c r="A1282" s="14" t="n">
        <x:f>Ziehungen!A1282</x:f>
        <x:v>1276</x:v>
      </x:c>
      <x:c r="B1282" s="18" t="n">
        <x:f>IF(Annahmen!$B$15&lt;&gt;"gültig","",IF(Annahmen!$B$7=Annahmen!$D$7,Annahmen!$B$7,IF(Ziehungen!B1282&lt;=(Annahmen!$C$7-Annahmen!$B$7)/(Annahmen!$D$7-Annahmen!$B$7),Annahmen!$B$7+SQRT(Ziehungen!B1282*(Annahmen!$D$7-Annahmen!$B$7)*(Annahmen!$C$7-Annahmen!$B$7)),Annahmen!$D$7-SQRT((1-Ziehungen!B1282)*(Annahmen!$D$7-Annahmen!$B$7)*(Annahmen!$D$7-Annahmen!$C$7)))))</x:f>
        <x:v>12000.750222089126</x:v>
      </x:c>
      <x:c r="C1282" s="18" t="n">
        <x:f>IF(Annahmen!$B$15&lt;&gt;"gültig","",IF(Annahmen!$B$8=Annahmen!$D$8,Annahmen!$B$8,IF(Ziehungen!C1282&lt;=(Annahmen!$C$8-Annahmen!$B$8)/(Annahmen!$D$8-Annahmen!$B$8),Annahmen!$B$8+SQRT(Ziehungen!C1282*(Annahmen!$D$8-Annahmen!$B$8)*(Annahmen!$C$8-Annahmen!$B$8)),Annahmen!$D$8-SQRT((1-Ziehungen!C1282)*(Annahmen!$D$8-Annahmen!$B$8)*(Annahmen!$D$8-Annahmen!$C$8)))))</x:f>
        <x:v>6910.161281167275</x:v>
      </x:c>
      <x:c r="D1282" s="18" t="n">
        <x:f>IF(Annahmen!$B$15&lt;&gt;"gültig","",IF(Annahmen!$B$9=Annahmen!$D$9,Annahmen!$B$9,IF(Ziehungen!D1282&lt;=(Annahmen!$C$9-Annahmen!$B$9)/(Annahmen!$D$9-Annahmen!$B$9),Annahmen!$B$9+SQRT(Ziehungen!D1282*(Annahmen!$D$9-Annahmen!$B$9)*(Annahmen!$C$9-Annahmen!$B$9)),Annahmen!$D$9-SQRT((1-Ziehungen!D1282)*(Annahmen!$D$9-Annahmen!$B$9)*(Annahmen!$D$9-Annahmen!$C$9)))))</x:f>
        <x:v>1736.8552072808657</x:v>
      </x:c>
      <x:c r="E1282" s="18" t="n">
        <x:f>IF(Annahmen!$B$15="gültig",SUM(B1282:D1282),"")</x:f>
        <x:v>20647.766710537267</x:v>
      </x:c>
      <x:c r="F1282" s="14" t="n">
        <x:f>IF(Annahmen!$B$15="gültig",IF(E1282&gt;Annahmen!$B$12,1,0),"")</x:f>
        <x:v>1</x:v>
      </x:c>
    </x:row>
    <x:row r="1283" ht="23" customHeight="1">
      <x:c r="A1283" s="14" t="n">
        <x:f>Ziehungen!A1283</x:f>
        <x:v>1277</x:v>
      </x:c>
      <x:c r="B1283" s="18" t="n">
        <x:f>IF(Annahmen!$B$15&lt;&gt;"gültig","",IF(Annahmen!$B$7=Annahmen!$D$7,Annahmen!$B$7,IF(Ziehungen!B1283&lt;=(Annahmen!$C$7-Annahmen!$B$7)/(Annahmen!$D$7-Annahmen!$B$7),Annahmen!$B$7+SQRT(Ziehungen!B1283*(Annahmen!$D$7-Annahmen!$B$7)*(Annahmen!$C$7-Annahmen!$B$7)),Annahmen!$D$7-SQRT((1-Ziehungen!B1283)*(Annahmen!$D$7-Annahmen!$B$7)*(Annahmen!$D$7-Annahmen!$C$7)))))</x:f>
        <x:v>11442.274451503046</x:v>
      </x:c>
      <x:c r="C1283" s="18" t="n">
        <x:f>IF(Annahmen!$B$15&lt;&gt;"gültig","",IF(Annahmen!$B$8=Annahmen!$D$8,Annahmen!$B$8,IF(Ziehungen!C1283&lt;=(Annahmen!$C$8-Annahmen!$B$8)/(Annahmen!$D$8-Annahmen!$B$8),Annahmen!$B$8+SQRT(Ziehungen!C1283*(Annahmen!$D$8-Annahmen!$B$8)*(Annahmen!$C$8-Annahmen!$B$8)),Annahmen!$D$8-SQRT((1-Ziehungen!C1283)*(Annahmen!$D$8-Annahmen!$B$8)*(Annahmen!$D$8-Annahmen!$C$8)))))</x:f>
        <x:v>8472.521035985628</x:v>
      </x:c>
      <x:c r="D1283" s="18" t="n">
        <x:f>IF(Annahmen!$B$15&lt;&gt;"gültig","",IF(Annahmen!$B$9=Annahmen!$D$9,Annahmen!$B$9,IF(Ziehungen!D1283&lt;=(Annahmen!$C$9-Annahmen!$B$9)/(Annahmen!$D$9-Annahmen!$B$9),Annahmen!$B$9+SQRT(Ziehungen!D1283*(Annahmen!$D$9-Annahmen!$B$9)*(Annahmen!$C$9-Annahmen!$B$9)),Annahmen!$D$9-SQRT((1-Ziehungen!D1283)*(Annahmen!$D$9-Annahmen!$B$9)*(Annahmen!$D$9-Annahmen!$C$9)))))</x:f>
        <x:v>1163.2349984156508</x:v>
      </x:c>
      <x:c r="E1283" s="18" t="n">
        <x:f>IF(Annahmen!$B$15="gültig",SUM(B1283:D1283),"")</x:f>
        <x:v>21078.030485904324</x:v>
      </x:c>
      <x:c r="F1283" s="14" t="n">
        <x:f>IF(Annahmen!$B$15="gültig",IF(E1283&gt;Annahmen!$B$12,1,0),"")</x:f>
        <x:v>1</x:v>
      </x:c>
    </x:row>
    <x:row r="1284" ht="23" customHeight="1">
      <x:c r="A1284" s="14" t="n">
        <x:f>Ziehungen!A1284</x:f>
        <x:v>1278</x:v>
      </x:c>
      <x:c r="B1284" s="18" t="n">
        <x:f>IF(Annahmen!$B$15&lt;&gt;"gültig","",IF(Annahmen!$B$7=Annahmen!$D$7,Annahmen!$B$7,IF(Ziehungen!B1284&lt;=(Annahmen!$C$7-Annahmen!$B$7)/(Annahmen!$D$7-Annahmen!$B$7),Annahmen!$B$7+SQRT(Ziehungen!B1284*(Annahmen!$D$7-Annahmen!$B$7)*(Annahmen!$C$7-Annahmen!$B$7)),Annahmen!$D$7-SQRT((1-Ziehungen!B1284)*(Annahmen!$D$7-Annahmen!$B$7)*(Annahmen!$D$7-Annahmen!$C$7)))))</x:f>
        <x:v>8778.631231686451</x:v>
      </x:c>
      <x:c r="C1284" s="18" t="n">
        <x:f>IF(Annahmen!$B$15&lt;&gt;"gültig","",IF(Annahmen!$B$8=Annahmen!$D$8,Annahmen!$B$8,IF(Ziehungen!C1284&lt;=(Annahmen!$C$8-Annahmen!$B$8)/(Annahmen!$D$8-Annahmen!$B$8),Annahmen!$B$8+SQRT(Ziehungen!C1284*(Annahmen!$D$8-Annahmen!$B$8)*(Annahmen!$C$8-Annahmen!$B$8)),Annahmen!$D$8-SQRT((1-Ziehungen!C1284)*(Annahmen!$D$8-Annahmen!$B$8)*(Annahmen!$D$8-Annahmen!$C$8)))))</x:f>
        <x:v>8293.776627020947</x:v>
      </x:c>
      <x:c r="D1284" s="18" t="n">
        <x:f>IF(Annahmen!$B$15&lt;&gt;"gültig","",IF(Annahmen!$B$9=Annahmen!$D$9,Annahmen!$B$9,IF(Ziehungen!D1284&lt;=(Annahmen!$C$9-Annahmen!$B$9)/(Annahmen!$D$9-Annahmen!$B$9),Annahmen!$B$9+SQRT(Ziehungen!D1284*(Annahmen!$D$9-Annahmen!$B$9)*(Annahmen!$C$9-Annahmen!$B$9)),Annahmen!$D$9-SQRT((1-Ziehungen!D1284)*(Annahmen!$D$9-Annahmen!$B$9)*(Annahmen!$D$9-Annahmen!$C$9)))))</x:f>
        <x:v>1796.2860459516833</x:v>
      </x:c>
      <x:c r="E1284" s="18" t="n">
        <x:f>IF(Annahmen!$B$15="gültig",SUM(B1284:D1284),"")</x:f>
        <x:v>18868.693904659078</x:v>
      </x:c>
      <x:c r="F1284" s="14" t="n">
        <x:f>IF(Annahmen!$B$15="gültig",IF(E1284&gt;Annahmen!$B$12,1,0),"")</x:f>
        <x:v>0</x:v>
      </x:c>
    </x:row>
    <x:row r="1285" ht="23" customHeight="1">
      <x:c r="A1285" s="14" t="n">
        <x:f>Ziehungen!A1285</x:f>
        <x:v>1279</x:v>
      </x:c>
      <x:c r="B1285" s="18" t="n">
        <x:f>IF(Annahmen!$B$15&lt;&gt;"gültig","",IF(Annahmen!$B$7=Annahmen!$D$7,Annahmen!$B$7,IF(Ziehungen!B1285&lt;=(Annahmen!$C$7-Annahmen!$B$7)/(Annahmen!$D$7-Annahmen!$B$7),Annahmen!$B$7+SQRT(Ziehungen!B1285*(Annahmen!$D$7-Annahmen!$B$7)*(Annahmen!$C$7-Annahmen!$B$7)),Annahmen!$D$7-SQRT((1-Ziehungen!B1285)*(Annahmen!$D$7-Annahmen!$B$7)*(Annahmen!$D$7-Annahmen!$C$7)))))</x:f>
        <x:v>12891.847728975665</x:v>
      </x:c>
      <x:c r="C1285" s="18" t="n">
        <x:f>IF(Annahmen!$B$15&lt;&gt;"gültig","",IF(Annahmen!$B$8=Annahmen!$D$8,Annahmen!$B$8,IF(Ziehungen!C1285&lt;=(Annahmen!$C$8-Annahmen!$B$8)/(Annahmen!$D$8-Annahmen!$B$8),Annahmen!$B$8+SQRT(Ziehungen!C1285*(Annahmen!$D$8-Annahmen!$B$8)*(Annahmen!$C$8-Annahmen!$B$8)),Annahmen!$D$8-SQRT((1-Ziehungen!C1285)*(Annahmen!$D$8-Annahmen!$B$8)*(Annahmen!$D$8-Annahmen!$C$8)))))</x:f>
        <x:v>5599.4714902683945</x:v>
      </x:c>
      <x:c r="D1285" s="18" t="n">
        <x:f>IF(Annahmen!$B$15&lt;&gt;"gültig","",IF(Annahmen!$B$9=Annahmen!$D$9,Annahmen!$B$9,IF(Ziehungen!D1285&lt;=(Annahmen!$C$9-Annahmen!$B$9)/(Annahmen!$D$9-Annahmen!$B$9),Annahmen!$B$9+SQRT(Ziehungen!D1285*(Annahmen!$D$9-Annahmen!$B$9)*(Annahmen!$C$9-Annahmen!$B$9)),Annahmen!$D$9-SQRT((1-Ziehungen!D1285)*(Annahmen!$D$9-Annahmen!$B$9)*(Annahmen!$D$9-Annahmen!$C$9)))))</x:f>
        <x:v>2241.4266718543804</x:v>
      </x:c>
      <x:c r="E1285" s="18" t="n">
        <x:f>IF(Annahmen!$B$15="gültig",SUM(B1285:D1285),"")</x:f>
        <x:v>20732.74589109844</x:v>
      </x:c>
      <x:c r="F1285" s="14" t="n">
        <x:f>IF(Annahmen!$B$15="gültig",IF(E1285&gt;Annahmen!$B$12,1,0),"")</x:f>
        <x:v>1</x:v>
      </x:c>
    </x:row>
    <x:row r="1286" ht="23" customHeight="1">
      <x:c r="A1286" s="14" t="n">
        <x:f>Ziehungen!A1286</x:f>
        <x:v>1280</x:v>
      </x:c>
      <x:c r="B1286" s="18" t="n">
        <x:f>IF(Annahmen!$B$15&lt;&gt;"gültig","",IF(Annahmen!$B$7=Annahmen!$D$7,Annahmen!$B$7,IF(Ziehungen!B1286&lt;=(Annahmen!$C$7-Annahmen!$B$7)/(Annahmen!$D$7-Annahmen!$B$7),Annahmen!$B$7+SQRT(Ziehungen!B1286*(Annahmen!$D$7-Annahmen!$B$7)*(Annahmen!$C$7-Annahmen!$B$7)),Annahmen!$D$7-SQRT((1-Ziehungen!B1286)*(Annahmen!$D$7-Annahmen!$B$7)*(Annahmen!$D$7-Annahmen!$C$7)))))</x:f>
        <x:v>9138.816148973077</x:v>
      </x:c>
      <x:c r="C1286" s="18" t="n">
        <x:f>IF(Annahmen!$B$15&lt;&gt;"gültig","",IF(Annahmen!$B$8=Annahmen!$D$8,Annahmen!$B$8,IF(Ziehungen!C1286&lt;=(Annahmen!$C$8-Annahmen!$B$8)/(Annahmen!$D$8-Annahmen!$B$8),Annahmen!$B$8+SQRT(Ziehungen!C1286*(Annahmen!$D$8-Annahmen!$B$8)*(Annahmen!$C$8-Annahmen!$B$8)),Annahmen!$D$8-SQRT((1-Ziehungen!C1286)*(Annahmen!$D$8-Annahmen!$B$8)*(Annahmen!$D$8-Annahmen!$C$8)))))</x:f>
        <x:v>5893.577144023871</x:v>
      </x:c>
      <x:c r="D1286" s="18" t="n">
        <x:f>IF(Annahmen!$B$15&lt;&gt;"gültig","",IF(Annahmen!$B$9=Annahmen!$D$9,Annahmen!$B$9,IF(Ziehungen!D1286&lt;=(Annahmen!$C$9-Annahmen!$B$9)/(Annahmen!$D$9-Annahmen!$B$9),Annahmen!$B$9+SQRT(Ziehungen!D1286*(Annahmen!$D$9-Annahmen!$B$9)*(Annahmen!$C$9-Annahmen!$B$9)),Annahmen!$D$9-SQRT((1-Ziehungen!D1286)*(Annahmen!$D$9-Annahmen!$B$9)*(Annahmen!$D$9-Annahmen!$C$9)))))</x:f>
        <x:v>2210.367296139381</x:v>
      </x:c>
      <x:c r="E1286" s="18" t="n">
        <x:f>IF(Annahmen!$B$15="gültig",SUM(B1286:D1286),"")</x:f>
        <x:v>17242.76058913633</x:v>
      </x:c>
      <x:c r="F1286" s="14" t="n">
        <x:f>IF(Annahmen!$B$15="gültig",IF(E1286&gt;Annahmen!$B$12,1,0),"")</x:f>
        <x:v>0</x:v>
      </x:c>
    </x:row>
    <x:row r="1287" ht="23" customHeight="1">
      <x:c r="A1287" s="14" t="n">
        <x:f>Ziehungen!A1287</x:f>
        <x:v>1281</x:v>
      </x:c>
      <x:c r="B1287" s="18" t="n">
        <x:f>IF(Annahmen!$B$15&lt;&gt;"gültig","",IF(Annahmen!$B$7=Annahmen!$D$7,Annahmen!$B$7,IF(Ziehungen!B1287&lt;=(Annahmen!$C$7-Annahmen!$B$7)/(Annahmen!$D$7-Annahmen!$B$7),Annahmen!$B$7+SQRT(Ziehungen!B1287*(Annahmen!$D$7-Annahmen!$B$7)*(Annahmen!$C$7-Annahmen!$B$7)),Annahmen!$D$7-SQRT((1-Ziehungen!B1287)*(Annahmen!$D$7-Annahmen!$B$7)*(Annahmen!$D$7-Annahmen!$C$7)))))</x:f>
        <x:v>11712.001877319512</x:v>
      </x:c>
      <x:c r="C1287" s="18" t="n">
        <x:f>IF(Annahmen!$B$15&lt;&gt;"gültig","",IF(Annahmen!$B$8=Annahmen!$D$8,Annahmen!$B$8,IF(Ziehungen!C1287&lt;=(Annahmen!$C$8-Annahmen!$B$8)/(Annahmen!$D$8-Annahmen!$B$8),Annahmen!$B$8+SQRT(Ziehungen!C1287*(Annahmen!$D$8-Annahmen!$B$8)*(Annahmen!$C$8-Annahmen!$B$8)),Annahmen!$D$8-SQRT((1-Ziehungen!C1287)*(Annahmen!$D$8-Annahmen!$B$8)*(Annahmen!$D$8-Annahmen!$C$8)))))</x:f>
        <x:v>6089.172598985253</x:v>
      </x:c>
      <x:c r="D1287" s="18" t="n">
        <x:f>IF(Annahmen!$B$15&lt;&gt;"gültig","",IF(Annahmen!$B$9=Annahmen!$D$9,Annahmen!$B$9,IF(Ziehungen!D1287&lt;=(Annahmen!$C$9-Annahmen!$B$9)/(Annahmen!$D$9-Annahmen!$B$9),Annahmen!$B$9+SQRT(Ziehungen!D1287*(Annahmen!$D$9-Annahmen!$B$9)*(Annahmen!$C$9-Annahmen!$B$9)),Annahmen!$D$9-SQRT((1-Ziehungen!D1287)*(Annahmen!$D$9-Annahmen!$B$9)*(Annahmen!$D$9-Annahmen!$C$9)))))</x:f>
        <x:v>1902.1659326195568</x:v>
      </x:c>
      <x:c r="E1287" s="18" t="n">
        <x:f>IF(Annahmen!$B$15="gültig",SUM(B1287:D1287),"")</x:f>
        <x:v>19703.34040892432</x:v>
      </x:c>
      <x:c r="F1287" s="14" t="n">
        <x:f>IF(Annahmen!$B$15="gültig",IF(E1287&gt;Annahmen!$B$12,1,0),"")</x:f>
        <x:v>0</x:v>
      </x:c>
    </x:row>
    <x:row r="1288" ht="23" customHeight="1">
      <x:c r="A1288" s="14" t="n">
        <x:f>Ziehungen!A1288</x:f>
        <x:v>1282</x:v>
      </x:c>
      <x:c r="B1288" s="18" t="n">
        <x:f>IF(Annahmen!$B$15&lt;&gt;"gültig","",IF(Annahmen!$B$7=Annahmen!$D$7,Annahmen!$B$7,IF(Ziehungen!B1288&lt;=(Annahmen!$C$7-Annahmen!$B$7)/(Annahmen!$D$7-Annahmen!$B$7),Annahmen!$B$7+SQRT(Ziehungen!B1288*(Annahmen!$D$7-Annahmen!$B$7)*(Annahmen!$C$7-Annahmen!$B$7)),Annahmen!$D$7-SQRT((1-Ziehungen!B1288)*(Annahmen!$D$7-Annahmen!$B$7)*(Annahmen!$D$7-Annahmen!$C$7)))))</x:f>
        <x:v>11612.71791991588</x:v>
      </x:c>
      <x:c r="C1288" s="18" t="n">
        <x:f>IF(Annahmen!$B$15&lt;&gt;"gültig","",IF(Annahmen!$B$8=Annahmen!$D$8,Annahmen!$B$8,IF(Ziehungen!C1288&lt;=(Annahmen!$C$8-Annahmen!$B$8)/(Annahmen!$D$8-Annahmen!$B$8),Annahmen!$B$8+SQRT(Ziehungen!C1288*(Annahmen!$D$8-Annahmen!$B$8)*(Annahmen!$C$8-Annahmen!$B$8)),Annahmen!$D$8-SQRT((1-Ziehungen!C1288)*(Annahmen!$D$8-Annahmen!$B$8)*(Annahmen!$D$8-Annahmen!$C$8)))))</x:f>
        <x:v>7120.515946935606</x:v>
      </x:c>
      <x:c r="D1288" s="18" t="n">
        <x:f>IF(Annahmen!$B$15&lt;&gt;"gültig","",IF(Annahmen!$B$9=Annahmen!$D$9,Annahmen!$B$9,IF(Ziehungen!D1288&lt;=(Annahmen!$C$9-Annahmen!$B$9)/(Annahmen!$D$9-Annahmen!$B$9),Annahmen!$B$9+SQRT(Ziehungen!D1288*(Annahmen!$D$9-Annahmen!$B$9)*(Annahmen!$C$9-Annahmen!$B$9)),Annahmen!$D$9-SQRT((1-Ziehungen!D1288)*(Annahmen!$D$9-Annahmen!$B$9)*(Annahmen!$D$9-Annahmen!$C$9)))))</x:f>
        <x:v>1073.7390300062316</x:v>
      </x:c>
      <x:c r="E1288" s="18" t="n">
        <x:f>IF(Annahmen!$B$15="gültig",SUM(B1288:D1288),"")</x:f>
        <x:v>19806.97289685772</x:v>
      </x:c>
      <x:c r="F1288" s="14" t="n">
        <x:f>IF(Annahmen!$B$15="gültig",IF(E1288&gt;Annahmen!$B$12,1,0),"")</x:f>
        <x:v>0</x:v>
      </x:c>
    </x:row>
    <x:row r="1289" ht="23" customHeight="1">
      <x:c r="A1289" s="14" t="n">
        <x:f>Ziehungen!A1289</x:f>
        <x:v>1283</x:v>
      </x:c>
      <x:c r="B1289" s="18" t="n">
        <x:f>IF(Annahmen!$B$15&lt;&gt;"gültig","",IF(Annahmen!$B$7=Annahmen!$D$7,Annahmen!$B$7,IF(Ziehungen!B1289&lt;=(Annahmen!$C$7-Annahmen!$B$7)/(Annahmen!$D$7-Annahmen!$B$7),Annahmen!$B$7+SQRT(Ziehungen!B1289*(Annahmen!$D$7-Annahmen!$B$7)*(Annahmen!$C$7-Annahmen!$B$7)),Annahmen!$D$7-SQRT((1-Ziehungen!B1289)*(Annahmen!$D$7-Annahmen!$B$7)*(Annahmen!$D$7-Annahmen!$C$7)))))</x:f>
        <x:v>8708.066271966392</x:v>
      </x:c>
      <x:c r="C1289" s="18" t="n">
        <x:f>IF(Annahmen!$B$15&lt;&gt;"gültig","",IF(Annahmen!$B$8=Annahmen!$D$8,Annahmen!$B$8,IF(Ziehungen!C1289&lt;=(Annahmen!$C$8-Annahmen!$B$8)/(Annahmen!$D$8-Annahmen!$B$8),Annahmen!$B$8+SQRT(Ziehungen!C1289*(Annahmen!$D$8-Annahmen!$B$8)*(Annahmen!$C$8-Annahmen!$B$8)),Annahmen!$D$8-SQRT((1-Ziehungen!C1289)*(Annahmen!$D$8-Annahmen!$B$8)*(Annahmen!$D$8-Annahmen!$C$8)))))</x:f>
        <x:v>7016.202856216964</x:v>
      </x:c>
      <x:c r="D1289" s="18" t="n">
        <x:f>IF(Annahmen!$B$15&lt;&gt;"gültig","",IF(Annahmen!$B$9=Annahmen!$D$9,Annahmen!$B$9,IF(Ziehungen!D1289&lt;=(Annahmen!$C$9-Annahmen!$B$9)/(Annahmen!$D$9-Annahmen!$B$9),Annahmen!$B$9+SQRT(Ziehungen!D1289*(Annahmen!$D$9-Annahmen!$B$9)*(Annahmen!$C$9-Annahmen!$B$9)),Annahmen!$D$9-SQRT((1-Ziehungen!D1289)*(Annahmen!$D$9-Annahmen!$B$9)*(Annahmen!$D$9-Annahmen!$C$9)))))</x:f>
        <x:v>1469.7216167754652</x:v>
      </x:c>
      <x:c r="E1289" s="18" t="n">
        <x:f>IF(Annahmen!$B$15="gültig",SUM(B1289:D1289),"")</x:f>
        <x:v>17193.990744958825</x:v>
      </x:c>
      <x:c r="F1289" s="14" t="n">
        <x:f>IF(Annahmen!$B$15="gültig",IF(E1289&gt;Annahmen!$B$12,1,0),"")</x:f>
        <x:v>0</x:v>
      </x:c>
    </x:row>
    <x:row r="1290" ht="23" customHeight="1">
      <x:c r="A1290" s="14" t="n">
        <x:f>Ziehungen!A1290</x:f>
        <x:v>1284</x:v>
      </x:c>
      <x:c r="B1290" s="18" t="n">
        <x:f>IF(Annahmen!$B$15&lt;&gt;"gültig","",IF(Annahmen!$B$7=Annahmen!$D$7,Annahmen!$B$7,IF(Ziehungen!B1290&lt;=(Annahmen!$C$7-Annahmen!$B$7)/(Annahmen!$D$7-Annahmen!$B$7),Annahmen!$B$7+SQRT(Ziehungen!B1290*(Annahmen!$D$7-Annahmen!$B$7)*(Annahmen!$C$7-Annahmen!$B$7)),Annahmen!$D$7-SQRT((1-Ziehungen!B1290)*(Annahmen!$D$7-Annahmen!$B$7)*(Annahmen!$D$7-Annahmen!$C$7)))))</x:f>
        <x:v>9368.251052904994</x:v>
      </x:c>
      <x:c r="C1290" s="18" t="n">
        <x:f>IF(Annahmen!$B$15&lt;&gt;"gültig","",IF(Annahmen!$B$8=Annahmen!$D$8,Annahmen!$B$8,IF(Ziehungen!C1290&lt;=(Annahmen!$C$8-Annahmen!$B$8)/(Annahmen!$D$8-Annahmen!$B$8),Annahmen!$B$8+SQRT(Ziehungen!C1290*(Annahmen!$D$8-Annahmen!$B$8)*(Annahmen!$C$8-Annahmen!$B$8)),Annahmen!$D$8-SQRT((1-Ziehungen!C1290)*(Annahmen!$D$8-Annahmen!$B$8)*(Annahmen!$D$8-Annahmen!$C$8)))))</x:f>
        <x:v>4821.304669980313</x:v>
      </x:c>
      <x:c r="D1290" s="18" t="n">
        <x:f>IF(Annahmen!$B$15&lt;&gt;"gültig","",IF(Annahmen!$B$9=Annahmen!$D$9,Annahmen!$B$9,IF(Ziehungen!D1290&lt;=(Annahmen!$C$9-Annahmen!$B$9)/(Annahmen!$D$9-Annahmen!$B$9),Annahmen!$B$9+SQRT(Ziehungen!D1290*(Annahmen!$D$9-Annahmen!$B$9)*(Annahmen!$C$9-Annahmen!$B$9)),Annahmen!$D$9-SQRT((1-Ziehungen!D1290)*(Annahmen!$D$9-Annahmen!$B$9)*(Annahmen!$D$9-Annahmen!$C$9)))))</x:f>
        <x:v>2454.3578715689146</x:v>
      </x:c>
      <x:c r="E1290" s="18" t="n">
        <x:f>IF(Annahmen!$B$15="gültig",SUM(B1290:D1290),"")</x:f>
        <x:v>16643.91359445422</x:v>
      </x:c>
      <x:c r="F1290" s="14" t="n">
        <x:f>IF(Annahmen!$B$15="gültig",IF(E1290&gt;Annahmen!$B$12,1,0),"")</x:f>
        <x:v>0</x:v>
      </x:c>
    </x:row>
    <x:row r="1291" ht="23" customHeight="1">
      <x:c r="A1291" s="14" t="n">
        <x:f>Ziehungen!A1291</x:f>
        <x:v>1285</x:v>
      </x:c>
      <x:c r="B1291" s="18" t="n">
        <x:f>IF(Annahmen!$B$15&lt;&gt;"gültig","",IF(Annahmen!$B$7=Annahmen!$D$7,Annahmen!$B$7,IF(Ziehungen!B1291&lt;=(Annahmen!$C$7-Annahmen!$B$7)/(Annahmen!$D$7-Annahmen!$B$7),Annahmen!$B$7+SQRT(Ziehungen!B1291*(Annahmen!$D$7-Annahmen!$B$7)*(Annahmen!$C$7-Annahmen!$B$7)),Annahmen!$D$7-SQRT((1-Ziehungen!B1291)*(Annahmen!$D$7-Annahmen!$B$7)*(Annahmen!$D$7-Annahmen!$C$7)))))</x:f>
        <x:v>10926.179890655807</x:v>
      </x:c>
      <x:c r="C1291" s="18" t="n">
        <x:f>IF(Annahmen!$B$15&lt;&gt;"gültig","",IF(Annahmen!$B$8=Annahmen!$D$8,Annahmen!$B$8,IF(Ziehungen!C1291&lt;=(Annahmen!$C$8-Annahmen!$B$8)/(Annahmen!$D$8-Annahmen!$B$8),Annahmen!$B$8+SQRT(Ziehungen!C1291*(Annahmen!$D$8-Annahmen!$B$8)*(Annahmen!$C$8-Annahmen!$B$8)),Annahmen!$D$8-SQRT((1-Ziehungen!C1291)*(Annahmen!$D$8-Annahmen!$B$8)*(Annahmen!$D$8-Annahmen!$C$8)))))</x:f>
        <x:v>5785.226693018223</x:v>
      </x:c>
      <x:c r="D1291" s="18" t="n">
        <x:f>IF(Annahmen!$B$15&lt;&gt;"gültig","",IF(Annahmen!$B$9=Annahmen!$D$9,Annahmen!$B$9,IF(Ziehungen!D1291&lt;=(Annahmen!$C$9-Annahmen!$B$9)/(Annahmen!$D$9-Annahmen!$B$9),Annahmen!$B$9+SQRT(Ziehungen!D1291*(Annahmen!$D$9-Annahmen!$B$9)*(Annahmen!$C$9-Annahmen!$B$9)),Annahmen!$D$9-SQRT((1-Ziehungen!D1291)*(Annahmen!$D$9-Annahmen!$B$9)*(Annahmen!$D$9-Annahmen!$C$9)))))</x:f>
        <x:v>1929.2441642046558</x:v>
      </x:c>
      <x:c r="E1291" s="18" t="n">
        <x:f>IF(Annahmen!$B$15="gültig",SUM(B1291:D1291),"")</x:f>
        <x:v>18640.650747878684</x:v>
      </x:c>
      <x:c r="F1291" s="14" t="n">
        <x:f>IF(Annahmen!$B$15="gültig",IF(E1291&gt;Annahmen!$B$12,1,0),"")</x:f>
        <x:v>0</x:v>
      </x:c>
    </x:row>
    <x:row r="1292" ht="23" customHeight="1">
      <x:c r="A1292" s="14" t="n">
        <x:f>Ziehungen!A1292</x:f>
        <x:v>1286</x:v>
      </x:c>
      <x:c r="B1292" s="18" t="n">
        <x:f>IF(Annahmen!$B$15&lt;&gt;"gültig","",IF(Annahmen!$B$7=Annahmen!$D$7,Annahmen!$B$7,IF(Ziehungen!B1292&lt;=(Annahmen!$C$7-Annahmen!$B$7)/(Annahmen!$D$7-Annahmen!$B$7),Annahmen!$B$7+SQRT(Ziehungen!B1292*(Annahmen!$D$7-Annahmen!$B$7)*(Annahmen!$C$7-Annahmen!$B$7)),Annahmen!$D$7-SQRT((1-Ziehungen!B1292)*(Annahmen!$D$7-Annahmen!$B$7)*(Annahmen!$D$7-Annahmen!$C$7)))))</x:f>
        <x:v>10821.80321760068</x:v>
      </x:c>
      <x:c r="C1292" s="18" t="n">
        <x:f>IF(Annahmen!$B$15&lt;&gt;"gültig","",IF(Annahmen!$B$8=Annahmen!$D$8,Annahmen!$B$8,IF(Ziehungen!C1292&lt;=(Annahmen!$C$8-Annahmen!$B$8)/(Annahmen!$D$8-Annahmen!$B$8),Annahmen!$B$8+SQRT(Ziehungen!C1292*(Annahmen!$D$8-Annahmen!$B$8)*(Annahmen!$C$8-Annahmen!$B$8)),Annahmen!$D$8-SQRT((1-Ziehungen!C1292)*(Annahmen!$D$8-Annahmen!$B$8)*(Annahmen!$D$8-Annahmen!$C$8)))))</x:f>
        <x:v>7697.784167390309</x:v>
      </x:c>
      <x:c r="D1292" s="18" t="n">
        <x:f>IF(Annahmen!$B$15&lt;&gt;"gültig","",IF(Annahmen!$B$9=Annahmen!$D$9,Annahmen!$B$9,IF(Ziehungen!D1292&lt;=(Annahmen!$C$9-Annahmen!$B$9)/(Annahmen!$D$9-Annahmen!$B$9),Annahmen!$B$9+SQRT(Ziehungen!D1292*(Annahmen!$D$9-Annahmen!$B$9)*(Annahmen!$C$9-Annahmen!$B$9)),Annahmen!$D$9-SQRT((1-Ziehungen!D1292)*(Annahmen!$D$9-Annahmen!$B$9)*(Annahmen!$D$9-Annahmen!$C$9)))))</x:f>
        <x:v>2214.1641963901657</x:v>
      </x:c>
      <x:c r="E1292" s="18" t="n">
        <x:f>IF(Annahmen!$B$15="gültig",SUM(B1292:D1292),"")</x:f>
        <x:v>20733.751581381155</x:v>
      </x:c>
      <x:c r="F1292" s="14" t="n">
        <x:f>IF(Annahmen!$B$15="gültig",IF(E1292&gt;Annahmen!$B$12,1,0),"")</x:f>
        <x:v>1</x:v>
      </x:c>
    </x:row>
    <x:row r="1293" ht="23" customHeight="1">
      <x:c r="A1293" s="14" t="n">
        <x:f>Ziehungen!A1293</x:f>
        <x:v>1287</x:v>
      </x:c>
      <x:c r="B1293" s="18" t="n">
        <x:f>IF(Annahmen!$B$15&lt;&gt;"gültig","",IF(Annahmen!$B$7=Annahmen!$D$7,Annahmen!$B$7,IF(Ziehungen!B1293&lt;=(Annahmen!$C$7-Annahmen!$B$7)/(Annahmen!$D$7-Annahmen!$B$7),Annahmen!$B$7+SQRT(Ziehungen!B1293*(Annahmen!$D$7-Annahmen!$B$7)*(Annahmen!$C$7-Annahmen!$B$7)),Annahmen!$D$7-SQRT((1-Ziehungen!B1293)*(Annahmen!$D$7-Annahmen!$B$7)*(Annahmen!$D$7-Annahmen!$C$7)))))</x:f>
        <x:v>9079.099178095812</x:v>
      </x:c>
      <x:c r="C1293" s="18" t="n">
        <x:f>IF(Annahmen!$B$15&lt;&gt;"gültig","",IF(Annahmen!$B$8=Annahmen!$D$8,Annahmen!$B$8,IF(Ziehungen!C1293&lt;=(Annahmen!$C$8-Annahmen!$B$8)/(Annahmen!$D$8-Annahmen!$B$8),Annahmen!$B$8+SQRT(Ziehungen!C1293*(Annahmen!$D$8-Annahmen!$B$8)*(Annahmen!$C$8-Annahmen!$B$8)),Annahmen!$D$8-SQRT((1-Ziehungen!C1293)*(Annahmen!$D$8-Annahmen!$B$8)*(Annahmen!$D$8-Annahmen!$C$8)))))</x:f>
        <x:v>6005.450107382039</x:v>
      </x:c>
      <x:c r="D1293" s="18" t="n">
        <x:f>IF(Annahmen!$B$15&lt;&gt;"gültig","",IF(Annahmen!$B$9=Annahmen!$D$9,Annahmen!$B$9,IF(Ziehungen!D1293&lt;=(Annahmen!$C$9-Annahmen!$B$9)/(Annahmen!$D$9-Annahmen!$B$9),Annahmen!$B$9+SQRT(Ziehungen!D1293*(Annahmen!$D$9-Annahmen!$B$9)*(Annahmen!$C$9-Annahmen!$B$9)),Annahmen!$D$9-SQRT((1-Ziehungen!D1293)*(Annahmen!$D$9-Annahmen!$B$9)*(Annahmen!$D$9-Annahmen!$C$9)))))</x:f>
        <x:v>1940.829350820712</x:v>
      </x:c>
      <x:c r="E1293" s="18" t="n">
        <x:f>IF(Annahmen!$B$15="gültig",SUM(B1293:D1293),"")</x:f>
        <x:v>17025.378636298563</x:v>
      </x:c>
      <x:c r="F1293" s="14" t="n">
        <x:f>IF(Annahmen!$B$15="gültig",IF(E1293&gt;Annahmen!$B$12,1,0),"")</x:f>
        <x:v>0</x:v>
      </x:c>
    </x:row>
    <x:row r="1294" ht="23" customHeight="1">
      <x:c r="A1294" s="14" t="n">
        <x:f>Ziehungen!A1294</x:f>
        <x:v>1288</x:v>
      </x:c>
      <x:c r="B1294" s="18" t="n">
        <x:f>IF(Annahmen!$B$15&lt;&gt;"gültig","",IF(Annahmen!$B$7=Annahmen!$D$7,Annahmen!$B$7,IF(Ziehungen!B1294&lt;=(Annahmen!$C$7-Annahmen!$B$7)/(Annahmen!$D$7-Annahmen!$B$7),Annahmen!$B$7+SQRT(Ziehungen!B1294*(Annahmen!$D$7-Annahmen!$B$7)*(Annahmen!$C$7-Annahmen!$B$7)),Annahmen!$D$7-SQRT((1-Ziehungen!B1294)*(Annahmen!$D$7-Annahmen!$B$7)*(Annahmen!$D$7-Annahmen!$C$7)))))</x:f>
        <x:v>9716.24418018415</x:v>
      </x:c>
      <x:c r="C1294" s="18" t="n">
        <x:f>IF(Annahmen!$B$15&lt;&gt;"gültig","",IF(Annahmen!$B$8=Annahmen!$D$8,Annahmen!$B$8,IF(Ziehungen!C1294&lt;=(Annahmen!$C$8-Annahmen!$B$8)/(Annahmen!$D$8-Annahmen!$B$8),Annahmen!$B$8+SQRT(Ziehungen!C1294*(Annahmen!$D$8-Annahmen!$B$8)*(Annahmen!$C$8-Annahmen!$B$8)),Annahmen!$D$8-SQRT((1-Ziehungen!C1294)*(Annahmen!$D$8-Annahmen!$B$8)*(Annahmen!$D$8-Annahmen!$C$8)))))</x:f>
        <x:v>5752.521680259252</x:v>
      </x:c>
      <x:c r="D1294" s="18" t="n">
        <x:f>IF(Annahmen!$B$15&lt;&gt;"gültig","",IF(Annahmen!$B$9=Annahmen!$D$9,Annahmen!$B$9,IF(Ziehungen!D1294&lt;=(Annahmen!$C$9-Annahmen!$B$9)/(Annahmen!$D$9-Annahmen!$B$9),Annahmen!$B$9+SQRT(Ziehungen!D1294*(Annahmen!$D$9-Annahmen!$B$9)*(Annahmen!$C$9-Annahmen!$B$9)),Annahmen!$D$9-SQRT((1-Ziehungen!D1294)*(Annahmen!$D$9-Annahmen!$B$9)*(Annahmen!$D$9-Annahmen!$C$9)))))</x:f>
        <x:v>1622.1800196173112</x:v>
      </x:c>
      <x:c r="E1294" s="18" t="n">
        <x:f>IF(Annahmen!$B$15="gültig",SUM(B1294:D1294),"")</x:f>
        <x:v>17090.945880060714</x:v>
      </x:c>
      <x:c r="F1294" s="14" t="n">
        <x:f>IF(Annahmen!$B$15="gültig",IF(E1294&gt;Annahmen!$B$12,1,0),"")</x:f>
        <x:v>0</x:v>
      </x:c>
    </x:row>
    <x:row r="1295" ht="23" customHeight="1">
      <x:c r="A1295" s="14" t="n">
        <x:f>Ziehungen!A1295</x:f>
        <x:v>1289</x:v>
      </x:c>
      <x:c r="B1295" s="18" t="n">
        <x:f>IF(Annahmen!$B$15&lt;&gt;"gültig","",IF(Annahmen!$B$7=Annahmen!$D$7,Annahmen!$B$7,IF(Ziehungen!B1295&lt;=(Annahmen!$C$7-Annahmen!$B$7)/(Annahmen!$D$7-Annahmen!$B$7),Annahmen!$B$7+SQRT(Ziehungen!B1295*(Annahmen!$D$7-Annahmen!$B$7)*(Annahmen!$C$7-Annahmen!$B$7)),Annahmen!$D$7-SQRT((1-Ziehungen!B1295)*(Annahmen!$D$7-Annahmen!$B$7)*(Annahmen!$D$7-Annahmen!$C$7)))))</x:f>
        <x:v>9511.11940813942</x:v>
      </x:c>
      <x:c r="C1295" s="18" t="n">
        <x:f>IF(Annahmen!$B$15&lt;&gt;"gültig","",IF(Annahmen!$B$8=Annahmen!$D$8,Annahmen!$B$8,IF(Ziehungen!C1295&lt;=(Annahmen!$C$8-Annahmen!$B$8)/(Annahmen!$D$8-Annahmen!$B$8),Annahmen!$B$8+SQRT(Ziehungen!C1295*(Annahmen!$D$8-Annahmen!$B$8)*(Annahmen!$C$8-Annahmen!$B$8)),Annahmen!$D$8-SQRT((1-Ziehungen!C1295)*(Annahmen!$D$8-Annahmen!$B$8)*(Annahmen!$D$8-Annahmen!$C$8)))))</x:f>
        <x:v>4755.855264116538</x:v>
      </x:c>
      <x:c r="D1295" s="18" t="n">
        <x:f>IF(Annahmen!$B$15&lt;&gt;"gültig","",IF(Annahmen!$B$9=Annahmen!$D$9,Annahmen!$B$9,IF(Ziehungen!D1295&lt;=(Annahmen!$C$9-Annahmen!$B$9)/(Annahmen!$D$9-Annahmen!$B$9),Annahmen!$B$9+SQRT(Ziehungen!D1295*(Annahmen!$D$9-Annahmen!$B$9)*(Annahmen!$C$9-Annahmen!$B$9)),Annahmen!$D$9-SQRT((1-Ziehungen!D1295)*(Annahmen!$D$9-Annahmen!$B$9)*(Annahmen!$D$9-Annahmen!$C$9)))))</x:f>
        <x:v>1945.1252664753752</x:v>
      </x:c>
      <x:c r="E1295" s="18" t="n">
        <x:f>IF(Annahmen!$B$15="gültig",SUM(B1295:D1295),"")</x:f>
        <x:v>16212.099938731333</x:v>
      </x:c>
      <x:c r="F1295" s="14" t="n">
        <x:f>IF(Annahmen!$B$15="gültig",IF(E1295&gt;Annahmen!$B$12,1,0),"")</x:f>
        <x:v>0</x:v>
      </x:c>
    </x:row>
    <x:row r="1296" ht="23" customHeight="1">
      <x:c r="A1296" s="14" t="n">
        <x:f>Ziehungen!A1296</x:f>
        <x:v>1290</x:v>
      </x:c>
      <x:c r="B1296" s="18" t="n">
        <x:f>IF(Annahmen!$B$15&lt;&gt;"gültig","",IF(Annahmen!$B$7=Annahmen!$D$7,Annahmen!$B$7,IF(Ziehungen!B1296&lt;=(Annahmen!$C$7-Annahmen!$B$7)/(Annahmen!$D$7-Annahmen!$B$7),Annahmen!$B$7+SQRT(Ziehungen!B1296*(Annahmen!$D$7-Annahmen!$B$7)*(Annahmen!$C$7-Annahmen!$B$7)),Annahmen!$D$7-SQRT((1-Ziehungen!B1296)*(Annahmen!$D$7-Annahmen!$B$7)*(Annahmen!$D$7-Annahmen!$C$7)))))</x:f>
        <x:v>11667.462020006285</x:v>
      </x:c>
      <x:c r="C1296" s="18" t="n">
        <x:f>IF(Annahmen!$B$15&lt;&gt;"gültig","",IF(Annahmen!$B$8=Annahmen!$D$8,Annahmen!$B$8,IF(Ziehungen!C1296&lt;=(Annahmen!$C$8-Annahmen!$B$8)/(Annahmen!$D$8-Annahmen!$B$8),Annahmen!$B$8+SQRT(Ziehungen!C1296*(Annahmen!$D$8-Annahmen!$B$8)*(Annahmen!$C$8-Annahmen!$B$8)),Annahmen!$D$8-SQRT((1-Ziehungen!C1296)*(Annahmen!$D$8-Annahmen!$B$8)*(Annahmen!$D$8-Annahmen!$C$8)))))</x:f>
        <x:v>8257.678754914323</x:v>
      </x:c>
      <x:c r="D1296" s="18" t="n">
        <x:f>IF(Annahmen!$B$15&lt;&gt;"gültig","",IF(Annahmen!$B$9=Annahmen!$D$9,Annahmen!$B$9,IF(Ziehungen!D1296&lt;=(Annahmen!$C$9-Annahmen!$B$9)/(Annahmen!$D$9-Annahmen!$B$9),Annahmen!$B$9+SQRT(Ziehungen!D1296*(Annahmen!$D$9-Annahmen!$B$9)*(Annahmen!$C$9-Annahmen!$B$9)),Annahmen!$D$9-SQRT((1-Ziehungen!D1296)*(Annahmen!$D$9-Annahmen!$B$9)*(Annahmen!$D$9-Annahmen!$C$9)))))</x:f>
        <x:v>1919.9676474328987</x:v>
      </x:c>
      <x:c r="E1296" s="18" t="n">
        <x:f>IF(Annahmen!$B$15="gültig",SUM(B1296:D1296),"")</x:f>
        <x:v>21845.108422353507</x:v>
      </x:c>
      <x:c r="F1296" s="14" t="n">
        <x:f>IF(Annahmen!$B$15="gültig",IF(E1296&gt;Annahmen!$B$12,1,0),"")</x:f>
        <x:v>1</x:v>
      </x:c>
    </x:row>
    <x:row r="1297" ht="23" customHeight="1">
      <x:c r="A1297" s="14" t="n">
        <x:f>Ziehungen!A1297</x:f>
        <x:v>1291</x:v>
      </x:c>
      <x:c r="B1297" s="18" t="n">
        <x:f>IF(Annahmen!$B$15&lt;&gt;"gültig","",IF(Annahmen!$B$7=Annahmen!$D$7,Annahmen!$B$7,IF(Ziehungen!B1297&lt;=(Annahmen!$C$7-Annahmen!$B$7)/(Annahmen!$D$7-Annahmen!$B$7),Annahmen!$B$7+SQRT(Ziehungen!B1297*(Annahmen!$D$7-Annahmen!$B$7)*(Annahmen!$C$7-Annahmen!$B$7)),Annahmen!$D$7-SQRT((1-Ziehungen!B1297)*(Annahmen!$D$7-Annahmen!$B$7)*(Annahmen!$D$7-Annahmen!$C$7)))))</x:f>
        <x:v>10551.553103106944</x:v>
      </x:c>
      <x:c r="C1297" s="18" t="n">
        <x:f>IF(Annahmen!$B$15&lt;&gt;"gültig","",IF(Annahmen!$B$8=Annahmen!$D$8,Annahmen!$B$8,IF(Ziehungen!C1297&lt;=(Annahmen!$C$8-Annahmen!$B$8)/(Annahmen!$D$8-Annahmen!$B$8),Annahmen!$B$8+SQRT(Ziehungen!C1297*(Annahmen!$D$8-Annahmen!$B$8)*(Annahmen!$C$8-Annahmen!$B$8)),Annahmen!$D$8-SQRT((1-Ziehungen!C1297)*(Annahmen!$D$8-Annahmen!$B$8)*(Annahmen!$D$8-Annahmen!$C$8)))))</x:f>
        <x:v>6227.611947341624</x:v>
      </x:c>
      <x:c r="D1297" s="18" t="n">
        <x:f>IF(Annahmen!$B$15&lt;&gt;"gültig","",IF(Annahmen!$B$9=Annahmen!$D$9,Annahmen!$B$9,IF(Ziehungen!D1297&lt;=(Annahmen!$C$9-Annahmen!$B$9)/(Annahmen!$D$9-Annahmen!$B$9),Annahmen!$B$9+SQRT(Ziehungen!D1297*(Annahmen!$D$9-Annahmen!$B$9)*(Annahmen!$C$9-Annahmen!$B$9)),Annahmen!$D$9-SQRT((1-Ziehungen!D1297)*(Annahmen!$D$9-Annahmen!$B$9)*(Annahmen!$D$9-Annahmen!$C$9)))))</x:f>
        <x:v>2088.2647720005066</x:v>
      </x:c>
      <x:c r="E1297" s="18" t="n">
        <x:f>IF(Annahmen!$B$15="gültig",SUM(B1297:D1297),"")</x:f>
        <x:v>18867.429822449074</x:v>
      </x:c>
      <x:c r="F1297" s="14" t="n">
        <x:f>IF(Annahmen!$B$15="gültig",IF(E1297&gt;Annahmen!$B$12,1,0),"")</x:f>
        <x:v>0</x:v>
      </x:c>
    </x:row>
    <x:row r="1298" ht="23" customHeight="1">
      <x:c r="A1298" s="14" t="n">
        <x:f>Ziehungen!A1298</x:f>
        <x:v>1292</x:v>
      </x:c>
      <x:c r="B1298" s="18" t="n">
        <x:f>IF(Annahmen!$B$15&lt;&gt;"gültig","",IF(Annahmen!$B$7=Annahmen!$D$7,Annahmen!$B$7,IF(Ziehungen!B1298&lt;=(Annahmen!$C$7-Annahmen!$B$7)/(Annahmen!$D$7-Annahmen!$B$7),Annahmen!$B$7+SQRT(Ziehungen!B1298*(Annahmen!$D$7-Annahmen!$B$7)*(Annahmen!$C$7-Annahmen!$B$7)),Annahmen!$D$7-SQRT((1-Ziehungen!B1298)*(Annahmen!$D$7-Annahmen!$B$7)*(Annahmen!$D$7-Annahmen!$C$7)))))</x:f>
        <x:v>11007.950399223644</x:v>
      </x:c>
      <x:c r="C1298" s="18" t="n">
        <x:f>IF(Annahmen!$B$15&lt;&gt;"gültig","",IF(Annahmen!$B$8=Annahmen!$D$8,Annahmen!$B$8,IF(Ziehungen!C1298&lt;=(Annahmen!$C$8-Annahmen!$B$8)/(Annahmen!$D$8-Annahmen!$B$8),Annahmen!$B$8+SQRT(Ziehungen!C1298*(Annahmen!$D$8-Annahmen!$B$8)*(Annahmen!$C$8-Annahmen!$B$8)),Annahmen!$D$8-SQRT((1-Ziehungen!C1298)*(Annahmen!$D$8-Annahmen!$B$8)*(Annahmen!$D$8-Annahmen!$C$8)))))</x:f>
        <x:v>8792.030809018795</x:v>
      </x:c>
      <x:c r="D1298" s="18" t="n">
        <x:f>IF(Annahmen!$B$15&lt;&gt;"gültig","",IF(Annahmen!$B$9=Annahmen!$D$9,Annahmen!$B$9,IF(Ziehungen!D1298&lt;=(Annahmen!$C$9-Annahmen!$B$9)/(Annahmen!$D$9-Annahmen!$B$9),Annahmen!$B$9+SQRT(Ziehungen!D1298*(Annahmen!$D$9-Annahmen!$B$9)*(Annahmen!$C$9-Annahmen!$B$9)),Annahmen!$D$9-SQRT((1-Ziehungen!D1298)*(Annahmen!$D$9-Annahmen!$B$9)*(Annahmen!$D$9-Annahmen!$C$9)))))</x:f>
        <x:v>1350.1511352386049</x:v>
      </x:c>
      <x:c r="E1298" s="18" t="n">
        <x:f>IF(Annahmen!$B$15="gültig",SUM(B1298:D1298),"")</x:f>
        <x:v>21150.132343481044</x:v>
      </x:c>
      <x:c r="F1298" s="14" t="n">
        <x:f>IF(Annahmen!$B$15="gültig",IF(E1298&gt;Annahmen!$B$12,1,0),"")</x:f>
        <x:v>1</x:v>
      </x:c>
    </x:row>
    <x:row r="1299" ht="23" customHeight="1">
      <x:c r="A1299" s="14" t="n">
        <x:f>Ziehungen!A1299</x:f>
        <x:v>1293</x:v>
      </x:c>
      <x:c r="B1299" s="18" t="n">
        <x:f>IF(Annahmen!$B$15&lt;&gt;"gültig","",IF(Annahmen!$B$7=Annahmen!$D$7,Annahmen!$B$7,IF(Ziehungen!B1299&lt;=(Annahmen!$C$7-Annahmen!$B$7)/(Annahmen!$D$7-Annahmen!$B$7),Annahmen!$B$7+SQRT(Ziehungen!B1299*(Annahmen!$D$7-Annahmen!$B$7)*(Annahmen!$C$7-Annahmen!$B$7)),Annahmen!$D$7-SQRT((1-Ziehungen!B1299)*(Annahmen!$D$7-Annahmen!$B$7)*(Annahmen!$D$7-Annahmen!$C$7)))))</x:f>
        <x:v>8824.133206680895</x:v>
      </x:c>
      <x:c r="C1299" s="18" t="n">
        <x:f>IF(Annahmen!$B$15&lt;&gt;"gültig","",IF(Annahmen!$B$8=Annahmen!$D$8,Annahmen!$B$8,IF(Ziehungen!C1299&lt;=(Annahmen!$C$8-Annahmen!$B$8)/(Annahmen!$D$8-Annahmen!$B$8),Annahmen!$B$8+SQRT(Ziehungen!C1299*(Annahmen!$D$8-Annahmen!$B$8)*(Annahmen!$C$8-Annahmen!$B$8)),Annahmen!$D$8-SQRT((1-Ziehungen!C1299)*(Annahmen!$D$8-Annahmen!$B$8)*(Annahmen!$D$8-Annahmen!$C$8)))))</x:f>
        <x:v>5472.801221360419</x:v>
      </x:c>
      <x:c r="D1299" s="18" t="n">
        <x:f>IF(Annahmen!$B$15&lt;&gt;"gültig","",IF(Annahmen!$B$9=Annahmen!$D$9,Annahmen!$B$9,IF(Ziehungen!D1299&lt;=(Annahmen!$C$9-Annahmen!$B$9)/(Annahmen!$D$9-Annahmen!$B$9),Annahmen!$B$9+SQRT(Ziehungen!D1299*(Annahmen!$D$9-Annahmen!$B$9)*(Annahmen!$C$9-Annahmen!$B$9)),Annahmen!$D$9-SQRT((1-Ziehungen!D1299)*(Annahmen!$D$9-Annahmen!$B$9)*(Annahmen!$D$9-Annahmen!$C$9)))))</x:f>
        <x:v>2415.571745369676</x:v>
      </x:c>
      <x:c r="E1299" s="18" t="n">
        <x:f>IF(Annahmen!$B$15="gültig",SUM(B1299:D1299),"")</x:f>
        <x:v>16712.50617341099</x:v>
      </x:c>
      <x:c r="F1299" s="14" t="n">
        <x:f>IF(Annahmen!$B$15="gültig",IF(E1299&gt;Annahmen!$B$12,1,0),"")</x:f>
        <x:v>0</x:v>
      </x:c>
    </x:row>
    <x:row r="1300" ht="23" customHeight="1">
      <x:c r="A1300" s="14" t="n">
        <x:f>Ziehungen!A1300</x:f>
        <x:v>1294</x:v>
      </x:c>
      <x:c r="B1300" s="18" t="n">
        <x:f>IF(Annahmen!$B$15&lt;&gt;"gültig","",IF(Annahmen!$B$7=Annahmen!$D$7,Annahmen!$B$7,IF(Ziehungen!B1300&lt;=(Annahmen!$C$7-Annahmen!$B$7)/(Annahmen!$D$7-Annahmen!$B$7),Annahmen!$B$7+SQRT(Ziehungen!B1300*(Annahmen!$D$7-Annahmen!$B$7)*(Annahmen!$C$7-Annahmen!$B$7)),Annahmen!$D$7-SQRT((1-Ziehungen!B1300)*(Annahmen!$D$7-Annahmen!$B$7)*(Annahmen!$D$7-Annahmen!$C$7)))))</x:f>
        <x:v>10556.621769698686</x:v>
      </x:c>
      <x:c r="C1300" s="18" t="n">
        <x:f>IF(Annahmen!$B$15&lt;&gt;"gültig","",IF(Annahmen!$B$8=Annahmen!$D$8,Annahmen!$B$8,IF(Ziehungen!C1300&lt;=(Annahmen!$C$8-Annahmen!$B$8)/(Annahmen!$D$8-Annahmen!$B$8),Annahmen!$B$8+SQRT(Ziehungen!C1300*(Annahmen!$D$8-Annahmen!$B$8)*(Annahmen!$C$8-Annahmen!$B$8)),Annahmen!$D$8-SQRT((1-Ziehungen!C1300)*(Annahmen!$D$8-Annahmen!$B$8)*(Annahmen!$D$8-Annahmen!$C$8)))))</x:f>
        <x:v>5571.458914999397</x:v>
      </x:c>
      <x:c r="D1300" s="18" t="n">
        <x:f>IF(Annahmen!$B$15&lt;&gt;"gültig","",IF(Annahmen!$B$9=Annahmen!$D$9,Annahmen!$B$9,IF(Ziehungen!D1300&lt;=(Annahmen!$C$9-Annahmen!$B$9)/(Annahmen!$D$9-Annahmen!$B$9),Annahmen!$B$9+SQRT(Ziehungen!D1300*(Annahmen!$D$9-Annahmen!$B$9)*(Annahmen!$C$9-Annahmen!$B$9)),Annahmen!$D$9-SQRT((1-Ziehungen!D1300)*(Annahmen!$D$9-Annahmen!$B$9)*(Annahmen!$D$9-Annahmen!$C$9)))))</x:f>
        <x:v>2130.664163381972</x:v>
      </x:c>
      <x:c r="E1300" s="18" t="n">
        <x:f>IF(Annahmen!$B$15="gültig",SUM(B1300:D1300),"")</x:f>
        <x:v>18258.744848080056</x:v>
      </x:c>
      <x:c r="F1300" s="14" t="n">
        <x:f>IF(Annahmen!$B$15="gültig",IF(E1300&gt;Annahmen!$B$12,1,0),"")</x:f>
        <x:v>0</x:v>
      </x:c>
    </x:row>
    <x:row r="1301" ht="23" customHeight="1">
      <x:c r="A1301" s="14" t="n">
        <x:f>Ziehungen!A1301</x:f>
        <x:v>1295</x:v>
      </x:c>
      <x:c r="B1301" s="18" t="n">
        <x:f>IF(Annahmen!$B$15&lt;&gt;"gültig","",IF(Annahmen!$B$7=Annahmen!$D$7,Annahmen!$B$7,IF(Ziehungen!B1301&lt;=(Annahmen!$C$7-Annahmen!$B$7)/(Annahmen!$D$7-Annahmen!$B$7),Annahmen!$B$7+SQRT(Ziehungen!B1301*(Annahmen!$D$7-Annahmen!$B$7)*(Annahmen!$C$7-Annahmen!$B$7)),Annahmen!$D$7-SQRT((1-Ziehungen!B1301)*(Annahmen!$D$7-Annahmen!$B$7)*(Annahmen!$D$7-Annahmen!$C$7)))))</x:f>
        <x:v>13217.097947323315</x:v>
      </x:c>
      <x:c r="C1301" s="18" t="n">
        <x:f>IF(Annahmen!$B$15&lt;&gt;"gültig","",IF(Annahmen!$B$8=Annahmen!$D$8,Annahmen!$B$8,IF(Ziehungen!C1301&lt;=(Annahmen!$C$8-Annahmen!$B$8)/(Annahmen!$D$8-Annahmen!$B$8),Annahmen!$B$8+SQRT(Ziehungen!C1301*(Annahmen!$D$8-Annahmen!$B$8)*(Annahmen!$C$8-Annahmen!$B$8)),Annahmen!$D$8-SQRT((1-Ziehungen!C1301)*(Annahmen!$D$8-Annahmen!$B$8)*(Annahmen!$D$8-Annahmen!$C$8)))))</x:f>
        <x:v>7918.19763307348</x:v>
      </x:c>
      <x:c r="D1301" s="18" t="n">
        <x:f>IF(Annahmen!$B$15&lt;&gt;"gültig","",IF(Annahmen!$B$9=Annahmen!$D$9,Annahmen!$B$9,IF(Ziehungen!D1301&lt;=(Annahmen!$C$9-Annahmen!$B$9)/(Annahmen!$D$9-Annahmen!$B$9),Annahmen!$B$9+SQRT(Ziehungen!D1301*(Annahmen!$D$9-Annahmen!$B$9)*(Annahmen!$C$9-Annahmen!$B$9)),Annahmen!$D$9-SQRT((1-Ziehungen!D1301)*(Annahmen!$D$9-Annahmen!$B$9)*(Annahmen!$D$9-Annahmen!$C$9)))))</x:f>
        <x:v>2656.1311040462156</x:v>
      </x:c>
      <x:c r="E1301" s="18" t="n">
        <x:f>IF(Annahmen!$B$15="gültig",SUM(B1301:D1301),"")</x:f>
        <x:v>23791.42668444301</x:v>
      </x:c>
      <x:c r="F1301" s="14" t="n">
        <x:f>IF(Annahmen!$B$15="gültig",IF(E1301&gt;Annahmen!$B$12,1,0),"")</x:f>
        <x:v>1</x:v>
      </x:c>
    </x:row>
    <x:row r="1302" ht="23" customHeight="1">
      <x:c r="A1302" s="14" t="n">
        <x:f>Ziehungen!A1302</x:f>
        <x:v>1296</x:v>
      </x:c>
      <x:c r="B1302" s="18" t="n">
        <x:f>IF(Annahmen!$B$15&lt;&gt;"gültig","",IF(Annahmen!$B$7=Annahmen!$D$7,Annahmen!$B$7,IF(Ziehungen!B1302&lt;=(Annahmen!$C$7-Annahmen!$B$7)/(Annahmen!$D$7-Annahmen!$B$7),Annahmen!$B$7+SQRT(Ziehungen!B1302*(Annahmen!$D$7-Annahmen!$B$7)*(Annahmen!$C$7-Annahmen!$B$7)),Annahmen!$D$7-SQRT((1-Ziehungen!B1302)*(Annahmen!$D$7-Annahmen!$B$7)*(Annahmen!$D$7-Annahmen!$C$7)))))</x:f>
        <x:v>10120.661072862433</x:v>
      </x:c>
      <x:c r="C1302" s="18" t="n">
        <x:f>IF(Annahmen!$B$15&lt;&gt;"gültig","",IF(Annahmen!$B$8=Annahmen!$D$8,Annahmen!$B$8,IF(Ziehungen!C1302&lt;=(Annahmen!$C$8-Annahmen!$B$8)/(Annahmen!$D$8-Annahmen!$B$8),Annahmen!$B$8+SQRT(Ziehungen!C1302*(Annahmen!$D$8-Annahmen!$B$8)*(Annahmen!$C$8-Annahmen!$B$8)),Annahmen!$D$8-SQRT((1-Ziehungen!C1302)*(Annahmen!$D$8-Annahmen!$B$8)*(Annahmen!$D$8-Annahmen!$C$8)))))</x:f>
        <x:v>6228.236228197213</x:v>
      </x:c>
      <x:c r="D1302" s="18" t="n">
        <x:f>IF(Annahmen!$B$15&lt;&gt;"gültig","",IF(Annahmen!$B$9=Annahmen!$D$9,Annahmen!$B$9,IF(Ziehungen!D1302&lt;=(Annahmen!$C$9-Annahmen!$B$9)/(Annahmen!$D$9-Annahmen!$B$9),Annahmen!$B$9+SQRT(Ziehungen!D1302*(Annahmen!$D$9-Annahmen!$B$9)*(Annahmen!$C$9-Annahmen!$B$9)),Annahmen!$D$9-SQRT((1-Ziehungen!D1302)*(Annahmen!$D$9-Annahmen!$B$9)*(Annahmen!$D$9-Annahmen!$C$9)))))</x:f>
        <x:v>2341.5318904501237</x:v>
      </x:c>
      <x:c r="E1302" s="18" t="n">
        <x:f>IF(Annahmen!$B$15="gültig",SUM(B1302:D1302),"")</x:f>
        <x:v>18690.42919150977</x:v>
      </x:c>
      <x:c r="F1302" s="14" t="n">
        <x:f>IF(Annahmen!$B$15="gültig",IF(E1302&gt;Annahmen!$B$12,1,0),"")</x:f>
        <x:v>0</x:v>
      </x:c>
    </x:row>
    <x:row r="1303" ht="23" customHeight="1">
      <x:c r="A1303" s="14" t="n">
        <x:f>Ziehungen!A1303</x:f>
        <x:v>1297</x:v>
      </x:c>
      <x:c r="B1303" s="18" t="n">
        <x:f>IF(Annahmen!$B$15&lt;&gt;"gültig","",IF(Annahmen!$B$7=Annahmen!$D$7,Annahmen!$B$7,IF(Ziehungen!B1303&lt;=(Annahmen!$C$7-Annahmen!$B$7)/(Annahmen!$D$7-Annahmen!$B$7),Annahmen!$B$7+SQRT(Ziehungen!B1303*(Annahmen!$D$7-Annahmen!$B$7)*(Annahmen!$C$7-Annahmen!$B$7)),Annahmen!$D$7-SQRT((1-Ziehungen!B1303)*(Annahmen!$D$7-Annahmen!$B$7)*(Annahmen!$D$7-Annahmen!$C$7)))))</x:f>
        <x:v>8956.267209780559</x:v>
      </x:c>
      <x:c r="C1303" s="18" t="n">
        <x:f>IF(Annahmen!$B$15&lt;&gt;"gültig","",IF(Annahmen!$B$8=Annahmen!$D$8,Annahmen!$B$8,IF(Ziehungen!C1303&lt;=(Annahmen!$C$8-Annahmen!$B$8)/(Annahmen!$D$8-Annahmen!$B$8),Annahmen!$B$8+SQRT(Ziehungen!C1303*(Annahmen!$D$8-Annahmen!$B$8)*(Annahmen!$C$8-Annahmen!$B$8)),Annahmen!$D$8-SQRT((1-Ziehungen!C1303)*(Annahmen!$D$8-Annahmen!$B$8)*(Annahmen!$D$8-Annahmen!$C$8)))))</x:f>
        <x:v>5697.114607341788</x:v>
      </x:c>
      <x:c r="D1303" s="18" t="n">
        <x:f>IF(Annahmen!$B$15&lt;&gt;"gültig","",IF(Annahmen!$B$9=Annahmen!$D$9,Annahmen!$B$9,IF(Ziehungen!D1303&lt;=(Annahmen!$C$9-Annahmen!$B$9)/(Annahmen!$D$9-Annahmen!$B$9),Annahmen!$B$9+SQRT(Ziehungen!D1303*(Annahmen!$D$9-Annahmen!$B$9)*(Annahmen!$C$9-Annahmen!$B$9)),Annahmen!$D$9-SQRT((1-Ziehungen!D1303)*(Annahmen!$D$9-Annahmen!$B$9)*(Annahmen!$D$9-Annahmen!$C$9)))))</x:f>
        <x:v>1311.2308844149723</x:v>
      </x:c>
      <x:c r="E1303" s="18" t="n">
        <x:f>IF(Annahmen!$B$15="gültig",SUM(B1303:D1303),"")</x:f>
        <x:v>15964.612701537319</x:v>
      </x:c>
      <x:c r="F1303" s="14" t="n">
        <x:f>IF(Annahmen!$B$15="gültig",IF(E1303&gt;Annahmen!$B$12,1,0),"")</x:f>
        <x:v>0</x:v>
      </x:c>
    </x:row>
    <x:row r="1304" ht="23" customHeight="1">
      <x:c r="A1304" s="14" t="n">
        <x:f>Ziehungen!A1304</x:f>
        <x:v>1298</x:v>
      </x:c>
      <x:c r="B1304" s="18" t="n">
        <x:f>IF(Annahmen!$B$15&lt;&gt;"gültig","",IF(Annahmen!$B$7=Annahmen!$D$7,Annahmen!$B$7,IF(Ziehungen!B1304&lt;=(Annahmen!$C$7-Annahmen!$B$7)/(Annahmen!$D$7-Annahmen!$B$7),Annahmen!$B$7+SQRT(Ziehungen!B1304*(Annahmen!$D$7-Annahmen!$B$7)*(Annahmen!$C$7-Annahmen!$B$7)),Annahmen!$D$7-SQRT((1-Ziehungen!B1304)*(Annahmen!$D$7-Annahmen!$B$7)*(Annahmen!$D$7-Annahmen!$C$7)))))</x:f>
        <x:v>10760.060148276589</x:v>
      </x:c>
      <x:c r="C1304" s="18" t="n">
        <x:f>IF(Annahmen!$B$15&lt;&gt;"gültig","",IF(Annahmen!$B$8=Annahmen!$D$8,Annahmen!$B$8,IF(Ziehungen!C1304&lt;=(Annahmen!$C$8-Annahmen!$B$8)/(Annahmen!$D$8-Annahmen!$B$8),Annahmen!$B$8+SQRT(Ziehungen!C1304*(Annahmen!$D$8-Annahmen!$B$8)*(Annahmen!$C$8-Annahmen!$B$8)),Annahmen!$D$8-SQRT((1-Ziehungen!C1304)*(Annahmen!$D$8-Annahmen!$B$8)*(Annahmen!$D$8-Annahmen!$C$8)))))</x:f>
        <x:v>6422.418252312955</x:v>
      </x:c>
      <x:c r="D1304" s="18" t="n">
        <x:f>IF(Annahmen!$B$15&lt;&gt;"gültig","",IF(Annahmen!$B$9=Annahmen!$D$9,Annahmen!$B$9,IF(Ziehungen!D1304&lt;=(Annahmen!$C$9-Annahmen!$B$9)/(Annahmen!$D$9-Annahmen!$B$9),Annahmen!$B$9+SQRT(Ziehungen!D1304*(Annahmen!$D$9-Annahmen!$B$9)*(Annahmen!$C$9-Annahmen!$B$9)),Annahmen!$D$9-SQRT((1-Ziehungen!D1304)*(Annahmen!$D$9-Annahmen!$B$9)*(Annahmen!$D$9-Annahmen!$C$9)))))</x:f>
        <x:v>1609.5140764363657</x:v>
      </x:c>
      <x:c r="E1304" s="18" t="n">
        <x:f>IF(Annahmen!$B$15="gültig",SUM(B1304:D1304),"")</x:f>
        <x:v>18791.992477025906</x:v>
      </x:c>
      <x:c r="F1304" s="14" t="n">
        <x:f>IF(Annahmen!$B$15="gültig",IF(E1304&gt;Annahmen!$B$12,1,0),"")</x:f>
        <x:v>0</x:v>
      </x:c>
    </x:row>
    <x:row r="1305" ht="23" customHeight="1">
      <x:c r="A1305" s="14" t="n">
        <x:f>Ziehungen!A1305</x:f>
        <x:v>1299</x:v>
      </x:c>
      <x:c r="B1305" s="18" t="n">
        <x:f>IF(Annahmen!$B$15&lt;&gt;"gültig","",IF(Annahmen!$B$7=Annahmen!$D$7,Annahmen!$B$7,IF(Ziehungen!B1305&lt;=(Annahmen!$C$7-Annahmen!$B$7)/(Annahmen!$D$7-Annahmen!$B$7),Annahmen!$B$7+SQRT(Ziehungen!B1305*(Annahmen!$D$7-Annahmen!$B$7)*(Annahmen!$C$7-Annahmen!$B$7)),Annahmen!$D$7-SQRT((1-Ziehungen!B1305)*(Annahmen!$D$7-Annahmen!$B$7)*(Annahmen!$D$7-Annahmen!$C$7)))))</x:f>
        <x:v>10670.98030636922</x:v>
      </x:c>
      <x:c r="C1305" s="18" t="n">
        <x:f>IF(Annahmen!$B$15&lt;&gt;"gültig","",IF(Annahmen!$B$8=Annahmen!$D$8,Annahmen!$B$8,IF(Ziehungen!C1305&lt;=(Annahmen!$C$8-Annahmen!$B$8)/(Annahmen!$D$8-Annahmen!$B$8),Annahmen!$B$8+SQRT(Ziehungen!C1305*(Annahmen!$D$8-Annahmen!$B$8)*(Annahmen!$C$8-Annahmen!$B$8)),Annahmen!$D$8-SQRT((1-Ziehungen!C1305)*(Annahmen!$D$8-Annahmen!$B$8)*(Annahmen!$D$8-Annahmen!$C$8)))))</x:f>
        <x:v>6884.161734449181</x:v>
      </x:c>
      <x:c r="D1305" s="18" t="n">
        <x:f>IF(Annahmen!$B$15&lt;&gt;"gültig","",IF(Annahmen!$B$9=Annahmen!$D$9,Annahmen!$B$9,IF(Ziehungen!D1305&lt;=(Annahmen!$C$9-Annahmen!$B$9)/(Annahmen!$D$9-Annahmen!$B$9),Annahmen!$B$9+SQRT(Ziehungen!D1305*(Annahmen!$D$9-Annahmen!$B$9)*(Annahmen!$C$9-Annahmen!$B$9)),Annahmen!$D$9-SQRT((1-Ziehungen!D1305)*(Annahmen!$D$9-Annahmen!$B$9)*(Annahmen!$D$9-Annahmen!$C$9)))))</x:f>
        <x:v>1486.0332385646752</x:v>
      </x:c>
      <x:c r="E1305" s="18" t="n">
        <x:f>IF(Annahmen!$B$15="gültig",SUM(B1305:D1305),"")</x:f>
        <x:v>19041.175279383075</x:v>
      </x:c>
      <x:c r="F1305" s="14" t="n">
        <x:f>IF(Annahmen!$B$15="gültig",IF(E1305&gt;Annahmen!$B$12,1,0),"")</x:f>
        <x:v>0</x:v>
      </x:c>
    </x:row>
    <x:row r="1306" ht="23" customHeight="1">
      <x:c r="A1306" s="14" t="n">
        <x:f>Ziehungen!A1306</x:f>
        <x:v>1300</x:v>
      </x:c>
      <x:c r="B1306" s="18" t="n">
        <x:f>IF(Annahmen!$B$15&lt;&gt;"gültig","",IF(Annahmen!$B$7=Annahmen!$D$7,Annahmen!$B$7,IF(Ziehungen!B1306&lt;=(Annahmen!$C$7-Annahmen!$B$7)/(Annahmen!$D$7-Annahmen!$B$7),Annahmen!$B$7+SQRT(Ziehungen!B1306*(Annahmen!$D$7-Annahmen!$B$7)*(Annahmen!$C$7-Annahmen!$B$7)),Annahmen!$D$7-SQRT((1-Ziehungen!B1306)*(Annahmen!$D$7-Annahmen!$B$7)*(Annahmen!$D$7-Annahmen!$C$7)))))</x:f>
        <x:v>9795.669395984933</x:v>
      </x:c>
      <x:c r="C1306" s="18" t="n">
        <x:f>IF(Annahmen!$B$15&lt;&gt;"gültig","",IF(Annahmen!$B$8=Annahmen!$D$8,Annahmen!$B$8,IF(Ziehungen!C1306&lt;=(Annahmen!$C$8-Annahmen!$B$8)/(Annahmen!$D$8-Annahmen!$B$8),Annahmen!$B$8+SQRT(Ziehungen!C1306*(Annahmen!$D$8-Annahmen!$B$8)*(Annahmen!$C$8-Annahmen!$B$8)),Annahmen!$D$8-SQRT((1-Ziehungen!C1306)*(Annahmen!$D$8-Annahmen!$B$8)*(Annahmen!$D$8-Annahmen!$C$8)))))</x:f>
        <x:v>5045.71474990735</x:v>
      </x:c>
      <x:c r="D1306" s="18" t="n">
        <x:f>IF(Annahmen!$B$15&lt;&gt;"gültig","",IF(Annahmen!$B$9=Annahmen!$D$9,Annahmen!$B$9,IF(Ziehungen!D1306&lt;=(Annahmen!$C$9-Annahmen!$B$9)/(Annahmen!$D$9-Annahmen!$B$9),Annahmen!$B$9+SQRT(Ziehungen!D1306*(Annahmen!$D$9-Annahmen!$B$9)*(Annahmen!$C$9-Annahmen!$B$9)),Annahmen!$D$9-SQRT((1-Ziehungen!D1306)*(Annahmen!$D$9-Annahmen!$B$9)*(Annahmen!$D$9-Annahmen!$C$9)))))</x:f>
        <x:v>1359.2635617188103</x:v>
      </x:c>
      <x:c r="E1306" s="18" t="n">
        <x:f>IF(Annahmen!$B$15="gültig",SUM(B1306:D1306),"")</x:f>
        <x:v>16200.647707611093</x:v>
      </x:c>
      <x:c r="F1306" s="14" t="n">
        <x:f>IF(Annahmen!$B$15="gültig",IF(E1306&gt;Annahmen!$B$12,1,0),"")</x:f>
        <x:v>0</x:v>
      </x:c>
    </x:row>
    <x:row r="1307" ht="23" customHeight="1">
      <x:c r="A1307" s="14" t="n">
        <x:f>Ziehungen!A1307</x:f>
        <x:v>1301</x:v>
      </x:c>
      <x:c r="B1307" s="18" t="n">
        <x:f>IF(Annahmen!$B$15&lt;&gt;"gültig","",IF(Annahmen!$B$7=Annahmen!$D$7,Annahmen!$B$7,IF(Ziehungen!B1307&lt;=(Annahmen!$C$7-Annahmen!$B$7)/(Annahmen!$D$7-Annahmen!$B$7),Annahmen!$B$7+SQRT(Ziehungen!B1307*(Annahmen!$D$7-Annahmen!$B$7)*(Annahmen!$C$7-Annahmen!$B$7)),Annahmen!$D$7-SQRT((1-Ziehungen!B1307)*(Annahmen!$D$7-Annahmen!$B$7)*(Annahmen!$D$7-Annahmen!$C$7)))))</x:f>
        <x:v>10061.731908348565</x:v>
      </x:c>
      <x:c r="C1307" s="18" t="n">
        <x:f>IF(Annahmen!$B$15&lt;&gt;"gültig","",IF(Annahmen!$B$8=Annahmen!$D$8,Annahmen!$B$8,IF(Ziehungen!C1307&lt;=(Annahmen!$C$8-Annahmen!$B$8)/(Annahmen!$D$8-Annahmen!$B$8),Annahmen!$B$8+SQRT(Ziehungen!C1307*(Annahmen!$D$8-Annahmen!$B$8)*(Annahmen!$C$8-Annahmen!$B$8)),Annahmen!$D$8-SQRT((1-Ziehungen!C1307)*(Annahmen!$D$8-Annahmen!$B$8)*(Annahmen!$D$8-Annahmen!$C$8)))))</x:f>
        <x:v>8366.795163944533</x:v>
      </x:c>
      <x:c r="D1307" s="18" t="n">
        <x:f>IF(Annahmen!$B$15&lt;&gt;"gültig","",IF(Annahmen!$B$9=Annahmen!$D$9,Annahmen!$B$9,IF(Ziehungen!D1307&lt;=(Annahmen!$C$9-Annahmen!$B$9)/(Annahmen!$D$9-Annahmen!$B$9),Annahmen!$B$9+SQRT(Ziehungen!D1307*(Annahmen!$D$9-Annahmen!$B$9)*(Annahmen!$C$9-Annahmen!$B$9)),Annahmen!$D$9-SQRT((1-Ziehungen!D1307)*(Annahmen!$D$9-Annahmen!$B$9)*(Annahmen!$D$9-Annahmen!$C$9)))))</x:f>
        <x:v>2449.7380609172506</x:v>
      </x:c>
      <x:c r="E1307" s="18" t="n">
        <x:f>IF(Annahmen!$B$15="gültig",SUM(B1307:D1307),"")</x:f>
        <x:v>20878.26513321035</x:v>
      </x:c>
      <x:c r="F1307" s="14" t="n">
        <x:f>IF(Annahmen!$B$15="gültig",IF(E1307&gt;Annahmen!$B$12,1,0),"")</x:f>
        <x:v>1</x:v>
      </x:c>
    </x:row>
    <x:row r="1308" ht="23" customHeight="1">
      <x:c r="A1308" s="14" t="n">
        <x:f>Ziehungen!A1308</x:f>
        <x:v>1302</x:v>
      </x:c>
      <x:c r="B1308" s="18" t="n">
        <x:f>IF(Annahmen!$B$15&lt;&gt;"gültig","",IF(Annahmen!$B$7=Annahmen!$D$7,Annahmen!$B$7,IF(Ziehungen!B1308&lt;=(Annahmen!$C$7-Annahmen!$B$7)/(Annahmen!$D$7-Annahmen!$B$7),Annahmen!$B$7+SQRT(Ziehungen!B1308*(Annahmen!$D$7-Annahmen!$B$7)*(Annahmen!$C$7-Annahmen!$B$7)),Annahmen!$D$7-SQRT((1-Ziehungen!B1308)*(Annahmen!$D$7-Annahmen!$B$7)*(Annahmen!$D$7-Annahmen!$C$7)))))</x:f>
        <x:v>10898.745042034114</x:v>
      </x:c>
      <x:c r="C1308" s="18" t="n">
        <x:f>IF(Annahmen!$B$15&lt;&gt;"gültig","",IF(Annahmen!$B$8=Annahmen!$D$8,Annahmen!$B$8,IF(Ziehungen!C1308&lt;=(Annahmen!$C$8-Annahmen!$B$8)/(Annahmen!$D$8-Annahmen!$B$8),Annahmen!$B$8+SQRT(Ziehungen!C1308*(Annahmen!$D$8-Annahmen!$B$8)*(Annahmen!$C$8-Annahmen!$B$8)),Annahmen!$D$8-SQRT((1-Ziehungen!C1308)*(Annahmen!$D$8-Annahmen!$B$8)*(Annahmen!$D$8-Annahmen!$C$8)))))</x:f>
        <x:v>8372.010574709208</x:v>
      </x:c>
      <x:c r="D1308" s="18" t="n">
        <x:f>IF(Annahmen!$B$15&lt;&gt;"gültig","",IF(Annahmen!$B$9=Annahmen!$D$9,Annahmen!$B$9,IF(Ziehungen!D1308&lt;=(Annahmen!$C$9-Annahmen!$B$9)/(Annahmen!$D$9-Annahmen!$B$9),Annahmen!$B$9+SQRT(Ziehungen!D1308*(Annahmen!$D$9-Annahmen!$B$9)*(Annahmen!$C$9-Annahmen!$B$9)),Annahmen!$D$9-SQRT((1-Ziehungen!D1308)*(Annahmen!$D$9-Annahmen!$B$9)*(Annahmen!$D$9-Annahmen!$C$9)))))</x:f>
        <x:v>1675.8232040267906</x:v>
      </x:c>
      <x:c r="E1308" s="18" t="n">
        <x:f>IF(Annahmen!$B$15="gültig",SUM(B1308:D1308),"")</x:f>
        <x:v>20946.57882077011</x:v>
      </x:c>
      <x:c r="F1308" s="14" t="n">
        <x:f>IF(Annahmen!$B$15="gültig",IF(E1308&gt;Annahmen!$B$12,1,0),"")</x:f>
        <x:v>1</x:v>
      </x:c>
    </x:row>
    <x:row r="1309" ht="23" customHeight="1">
      <x:c r="A1309" s="14" t="n">
        <x:f>Ziehungen!A1309</x:f>
        <x:v>1303</x:v>
      </x:c>
      <x:c r="B1309" s="18" t="n">
        <x:f>IF(Annahmen!$B$15&lt;&gt;"gültig","",IF(Annahmen!$B$7=Annahmen!$D$7,Annahmen!$B$7,IF(Ziehungen!B1309&lt;=(Annahmen!$C$7-Annahmen!$B$7)/(Annahmen!$D$7-Annahmen!$B$7),Annahmen!$B$7+SQRT(Ziehungen!B1309*(Annahmen!$D$7-Annahmen!$B$7)*(Annahmen!$C$7-Annahmen!$B$7)),Annahmen!$D$7-SQRT((1-Ziehungen!B1309)*(Annahmen!$D$7-Annahmen!$B$7)*(Annahmen!$D$7-Annahmen!$C$7)))))</x:f>
        <x:v>9159.05557002509</x:v>
      </x:c>
      <x:c r="C1309" s="18" t="n">
        <x:f>IF(Annahmen!$B$15&lt;&gt;"gültig","",IF(Annahmen!$B$8=Annahmen!$D$8,Annahmen!$B$8,IF(Ziehungen!C1309&lt;=(Annahmen!$C$8-Annahmen!$B$8)/(Annahmen!$D$8-Annahmen!$B$8),Annahmen!$B$8+SQRT(Ziehungen!C1309*(Annahmen!$D$8-Annahmen!$B$8)*(Annahmen!$C$8-Annahmen!$B$8)),Annahmen!$D$8-SQRT((1-Ziehungen!C1309)*(Annahmen!$D$8-Annahmen!$B$8)*(Annahmen!$D$8-Annahmen!$C$8)))))</x:f>
        <x:v>7020.7829649286705</x:v>
      </x:c>
      <x:c r="D1309" s="18" t="n">
        <x:f>IF(Annahmen!$B$15&lt;&gt;"gültig","",IF(Annahmen!$B$9=Annahmen!$D$9,Annahmen!$B$9,IF(Ziehungen!D1309&lt;=(Annahmen!$C$9-Annahmen!$B$9)/(Annahmen!$D$9-Annahmen!$B$9),Annahmen!$B$9+SQRT(Ziehungen!D1309*(Annahmen!$D$9-Annahmen!$B$9)*(Annahmen!$C$9-Annahmen!$B$9)),Annahmen!$D$9-SQRT((1-Ziehungen!D1309)*(Annahmen!$D$9-Annahmen!$B$9)*(Annahmen!$D$9-Annahmen!$C$9)))))</x:f>
        <x:v>1199.0035974999234</x:v>
      </x:c>
      <x:c r="E1309" s="18" t="n">
        <x:f>IF(Annahmen!$B$15="gültig",SUM(B1309:D1309),"")</x:f>
        <x:v>17378.842132453683</x:v>
      </x:c>
      <x:c r="F1309" s="14" t="n">
        <x:f>IF(Annahmen!$B$15="gültig",IF(E1309&gt;Annahmen!$B$12,1,0),"")</x:f>
        <x:v>0</x:v>
      </x:c>
    </x:row>
    <x:row r="1310" ht="23" customHeight="1">
      <x:c r="A1310" s="14" t="n">
        <x:f>Ziehungen!A1310</x:f>
        <x:v>1304</x:v>
      </x:c>
      <x:c r="B1310" s="18" t="n">
        <x:f>IF(Annahmen!$B$15&lt;&gt;"gültig","",IF(Annahmen!$B$7=Annahmen!$D$7,Annahmen!$B$7,IF(Ziehungen!B1310&lt;=(Annahmen!$C$7-Annahmen!$B$7)/(Annahmen!$D$7-Annahmen!$B$7),Annahmen!$B$7+SQRT(Ziehungen!B1310*(Annahmen!$D$7-Annahmen!$B$7)*(Annahmen!$C$7-Annahmen!$B$7)),Annahmen!$D$7-SQRT((1-Ziehungen!B1310)*(Annahmen!$D$7-Annahmen!$B$7)*(Annahmen!$D$7-Annahmen!$C$7)))))</x:f>
        <x:v>11527.429769190743</x:v>
      </x:c>
      <x:c r="C1310" s="18" t="n">
        <x:f>IF(Annahmen!$B$15&lt;&gt;"gültig","",IF(Annahmen!$B$8=Annahmen!$D$8,Annahmen!$B$8,IF(Ziehungen!C1310&lt;=(Annahmen!$C$8-Annahmen!$B$8)/(Annahmen!$D$8-Annahmen!$B$8),Annahmen!$B$8+SQRT(Ziehungen!C1310*(Annahmen!$D$8-Annahmen!$B$8)*(Annahmen!$C$8-Annahmen!$B$8)),Annahmen!$D$8-SQRT((1-Ziehungen!C1310)*(Annahmen!$D$8-Annahmen!$B$8)*(Annahmen!$D$8-Annahmen!$C$8)))))</x:f>
        <x:v>7406.154562125328</x:v>
      </x:c>
      <x:c r="D1310" s="18" t="n">
        <x:f>IF(Annahmen!$B$15&lt;&gt;"gültig","",IF(Annahmen!$B$9=Annahmen!$D$9,Annahmen!$B$9,IF(Ziehungen!D1310&lt;=(Annahmen!$C$9-Annahmen!$B$9)/(Annahmen!$D$9-Annahmen!$B$9),Annahmen!$B$9+SQRT(Ziehungen!D1310*(Annahmen!$D$9-Annahmen!$B$9)*(Annahmen!$C$9-Annahmen!$B$9)),Annahmen!$D$9-SQRT((1-Ziehungen!D1310)*(Annahmen!$D$9-Annahmen!$B$9)*(Annahmen!$D$9-Annahmen!$C$9)))))</x:f>
        <x:v>1645.2167537242506</x:v>
      </x:c>
      <x:c r="E1310" s="18" t="n">
        <x:f>IF(Annahmen!$B$15="gültig",SUM(B1310:D1310),"")</x:f>
        <x:v>20578.801085040323</x:v>
      </x:c>
      <x:c r="F1310" s="14" t="n">
        <x:f>IF(Annahmen!$B$15="gültig",IF(E1310&gt;Annahmen!$B$12,1,0),"")</x:f>
        <x:v>1</x:v>
      </x:c>
    </x:row>
    <x:row r="1311" ht="23" customHeight="1">
      <x:c r="A1311" s="14" t="n">
        <x:f>Ziehungen!A1311</x:f>
        <x:v>1305</x:v>
      </x:c>
      <x:c r="B1311" s="18" t="n">
        <x:f>IF(Annahmen!$B$15&lt;&gt;"gültig","",IF(Annahmen!$B$7=Annahmen!$D$7,Annahmen!$B$7,IF(Ziehungen!B1311&lt;=(Annahmen!$C$7-Annahmen!$B$7)/(Annahmen!$D$7-Annahmen!$B$7),Annahmen!$B$7+SQRT(Ziehungen!B1311*(Annahmen!$D$7-Annahmen!$B$7)*(Annahmen!$C$7-Annahmen!$B$7)),Annahmen!$D$7-SQRT((1-Ziehungen!B1311)*(Annahmen!$D$7-Annahmen!$B$7)*(Annahmen!$D$7-Annahmen!$C$7)))))</x:f>
        <x:v>11979.759834864248</x:v>
      </x:c>
      <x:c r="C1311" s="18" t="n">
        <x:f>IF(Annahmen!$B$15&lt;&gt;"gültig","",IF(Annahmen!$B$8=Annahmen!$D$8,Annahmen!$B$8,IF(Ziehungen!C1311&lt;=(Annahmen!$C$8-Annahmen!$B$8)/(Annahmen!$D$8-Annahmen!$B$8),Annahmen!$B$8+SQRT(Ziehungen!C1311*(Annahmen!$D$8-Annahmen!$B$8)*(Annahmen!$C$8-Annahmen!$B$8)),Annahmen!$D$8-SQRT((1-Ziehungen!C1311)*(Annahmen!$D$8-Annahmen!$B$8)*(Annahmen!$D$8-Annahmen!$C$8)))))</x:f>
        <x:v>5117.180177462029</x:v>
      </x:c>
      <x:c r="D1311" s="18" t="n">
        <x:f>IF(Annahmen!$B$15&lt;&gt;"gültig","",IF(Annahmen!$B$9=Annahmen!$D$9,Annahmen!$B$9,IF(Ziehungen!D1311&lt;=(Annahmen!$C$9-Annahmen!$B$9)/(Annahmen!$D$9-Annahmen!$B$9),Annahmen!$B$9+SQRT(Ziehungen!D1311*(Annahmen!$D$9-Annahmen!$B$9)*(Annahmen!$C$9-Annahmen!$B$9)),Annahmen!$D$9-SQRT((1-Ziehungen!D1311)*(Annahmen!$D$9-Annahmen!$B$9)*(Annahmen!$D$9-Annahmen!$C$9)))))</x:f>
        <x:v>2204.0537773183855</x:v>
      </x:c>
      <x:c r="E1311" s="18" t="n">
        <x:f>IF(Annahmen!$B$15="gültig",SUM(B1311:D1311),"")</x:f>
        <x:v>19300.99378964466</x:v>
      </x:c>
      <x:c r="F1311" s="14" t="n">
        <x:f>IF(Annahmen!$B$15="gültig",IF(E1311&gt;Annahmen!$B$12,1,0),"")</x:f>
        <x:v>0</x:v>
      </x:c>
    </x:row>
    <x:row r="1312" ht="23" customHeight="1">
      <x:c r="A1312" s="14" t="n">
        <x:f>Ziehungen!A1312</x:f>
        <x:v>1306</x:v>
      </x:c>
      <x:c r="B1312" s="18" t="n">
        <x:f>IF(Annahmen!$B$15&lt;&gt;"gültig","",IF(Annahmen!$B$7=Annahmen!$D$7,Annahmen!$B$7,IF(Ziehungen!B1312&lt;=(Annahmen!$C$7-Annahmen!$B$7)/(Annahmen!$D$7-Annahmen!$B$7),Annahmen!$B$7+SQRT(Ziehungen!B1312*(Annahmen!$D$7-Annahmen!$B$7)*(Annahmen!$C$7-Annahmen!$B$7)),Annahmen!$D$7-SQRT((1-Ziehungen!B1312)*(Annahmen!$D$7-Annahmen!$B$7)*(Annahmen!$D$7-Annahmen!$C$7)))))</x:f>
        <x:v>9862.253455556054</x:v>
      </x:c>
      <x:c r="C1312" s="18" t="n">
        <x:f>IF(Annahmen!$B$15&lt;&gt;"gültig","",IF(Annahmen!$B$8=Annahmen!$D$8,Annahmen!$B$8,IF(Ziehungen!C1312&lt;=(Annahmen!$C$8-Annahmen!$B$8)/(Annahmen!$D$8-Annahmen!$B$8),Annahmen!$B$8+SQRT(Ziehungen!C1312*(Annahmen!$D$8-Annahmen!$B$8)*(Annahmen!$C$8-Annahmen!$B$8)),Annahmen!$D$8-SQRT((1-Ziehungen!C1312)*(Annahmen!$D$8-Annahmen!$B$8)*(Annahmen!$D$8-Annahmen!$C$8)))))</x:f>
        <x:v>4868.11370067932</x:v>
      </x:c>
      <x:c r="D1312" s="18" t="n">
        <x:f>IF(Annahmen!$B$15&lt;&gt;"gültig","",IF(Annahmen!$B$9=Annahmen!$D$9,Annahmen!$B$9,IF(Ziehungen!D1312&lt;=(Annahmen!$C$9-Annahmen!$B$9)/(Annahmen!$D$9-Annahmen!$B$9),Annahmen!$B$9+SQRT(Ziehungen!D1312*(Annahmen!$D$9-Annahmen!$B$9)*(Annahmen!$C$9-Annahmen!$B$9)),Annahmen!$D$9-SQRT((1-Ziehungen!D1312)*(Annahmen!$D$9-Annahmen!$B$9)*(Annahmen!$D$9-Annahmen!$C$9)))))</x:f>
        <x:v>2534.0722154790956</x:v>
      </x:c>
      <x:c r="E1312" s="18" t="n">
        <x:f>IF(Annahmen!$B$15="gültig",SUM(B1312:D1312),"")</x:f>
        <x:v>17264.43937171447</x:v>
      </x:c>
      <x:c r="F1312" s="14" t="n">
        <x:f>IF(Annahmen!$B$15="gültig",IF(E1312&gt;Annahmen!$B$12,1,0),"")</x:f>
        <x:v>0</x:v>
      </x:c>
    </x:row>
    <x:row r="1313" ht="23" customHeight="1">
      <x:c r="A1313" s="14" t="n">
        <x:f>Ziehungen!A1313</x:f>
        <x:v>1307</x:v>
      </x:c>
      <x:c r="B1313" s="18" t="n">
        <x:f>IF(Annahmen!$B$15&lt;&gt;"gültig","",IF(Annahmen!$B$7=Annahmen!$D$7,Annahmen!$B$7,IF(Ziehungen!B1313&lt;=(Annahmen!$C$7-Annahmen!$B$7)/(Annahmen!$D$7-Annahmen!$B$7),Annahmen!$B$7+SQRT(Ziehungen!B1313*(Annahmen!$D$7-Annahmen!$B$7)*(Annahmen!$C$7-Annahmen!$B$7)),Annahmen!$D$7-SQRT((1-Ziehungen!B1313)*(Annahmen!$D$7-Annahmen!$B$7)*(Annahmen!$D$7-Annahmen!$C$7)))))</x:f>
        <x:v>9977.683590799783</x:v>
      </x:c>
      <x:c r="C1313" s="18" t="n">
        <x:f>IF(Annahmen!$B$15&lt;&gt;"gültig","",IF(Annahmen!$B$8=Annahmen!$D$8,Annahmen!$B$8,IF(Ziehungen!C1313&lt;=(Annahmen!$C$8-Annahmen!$B$8)/(Annahmen!$D$8-Annahmen!$B$8),Annahmen!$B$8+SQRT(Ziehungen!C1313*(Annahmen!$D$8-Annahmen!$B$8)*(Annahmen!$C$8-Annahmen!$B$8)),Annahmen!$D$8-SQRT((1-Ziehungen!C1313)*(Annahmen!$D$8-Annahmen!$B$8)*(Annahmen!$D$8-Annahmen!$C$8)))))</x:f>
        <x:v>6040.438018239689</x:v>
      </x:c>
      <x:c r="D1313" s="18" t="n">
        <x:f>IF(Annahmen!$B$15&lt;&gt;"gültig","",IF(Annahmen!$B$9=Annahmen!$D$9,Annahmen!$B$9,IF(Ziehungen!D1313&lt;=(Annahmen!$C$9-Annahmen!$B$9)/(Annahmen!$D$9-Annahmen!$B$9),Annahmen!$B$9+SQRT(Ziehungen!D1313*(Annahmen!$D$9-Annahmen!$B$9)*(Annahmen!$C$9-Annahmen!$B$9)),Annahmen!$D$9-SQRT((1-Ziehungen!D1313)*(Annahmen!$D$9-Annahmen!$B$9)*(Annahmen!$D$9-Annahmen!$C$9)))))</x:f>
        <x:v>1706.2123291657808</x:v>
      </x:c>
      <x:c r="E1313" s="18" t="n">
        <x:f>IF(Annahmen!$B$15="gültig",SUM(B1313:D1313),"")</x:f>
        <x:v>17724.33393820525</x:v>
      </x:c>
      <x:c r="F1313" s="14" t="n">
        <x:f>IF(Annahmen!$B$15="gültig",IF(E1313&gt;Annahmen!$B$12,1,0),"")</x:f>
        <x:v>0</x:v>
      </x:c>
    </x:row>
    <x:row r="1314" ht="23" customHeight="1">
      <x:c r="A1314" s="14" t="n">
        <x:f>Ziehungen!A1314</x:f>
        <x:v>1308</x:v>
      </x:c>
      <x:c r="B1314" s="18" t="n">
        <x:f>IF(Annahmen!$B$15&lt;&gt;"gültig","",IF(Annahmen!$B$7=Annahmen!$D$7,Annahmen!$B$7,IF(Ziehungen!B1314&lt;=(Annahmen!$C$7-Annahmen!$B$7)/(Annahmen!$D$7-Annahmen!$B$7),Annahmen!$B$7+SQRT(Ziehungen!B1314*(Annahmen!$D$7-Annahmen!$B$7)*(Annahmen!$C$7-Annahmen!$B$7)),Annahmen!$D$7-SQRT((1-Ziehungen!B1314)*(Annahmen!$D$7-Annahmen!$B$7)*(Annahmen!$D$7-Annahmen!$C$7)))))</x:f>
        <x:v>10230.381063013621</x:v>
      </x:c>
      <x:c r="C1314" s="18" t="n">
        <x:f>IF(Annahmen!$B$15&lt;&gt;"gültig","",IF(Annahmen!$B$8=Annahmen!$D$8,Annahmen!$B$8,IF(Ziehungen!C1314&lt;=(Annahmen!$C$8-Annahmen!$B$8)/(Annahmen!$D$8-Annahmen!$B$8),Annahmen!$B$8+SQRT(Ziehungen!C1314*(Annahmen!$D$8-Annahmen!$B$8)*(Annahmen!$C$8-Annahmen!$B$8)),Annahmen!$D$8-SQRT((1-Ziehungen!C1314)*(Annahmen!$D$8-Annahmen!$B$8)*(Annahmen!$D$8-Annahmen!$C$8)))))</x:f>
        <x:v>7151.2158310540835</x:v>
      </x:c>
      <x:c r="D1314" s="18" t="n">
        <x:f>IF(Annahmen!$B$15&lt;&gt;"gültig","",IF(Annahmen!$B$9=Annahmen!$D$9,Annahmen!$B$9,IF(Ziehungen!D1314&lt;=(Annahmen!$C$9-Annahmen!$B$9)/(Annahmen!$D$9-Annahmen!$B$9),Annahmen!$B$9+SQRT(Ziehungen!D1314*(Annahmen!$D$9-Annahmen!$B$9)*(Annahmen!$C$9-Annahmen!$B$9)),Annahmen!$D$9-SQRT((1-Ziehungen!D1314)*(Annahmen!$D$9-Annahmen!$B$9)*(Annahmen!$D$9-Annahmen!$C$9)))))</x:f>
        <x:v>2533.0837605124693</x:v>
      </x:c>
      <x:c r="E1314" s="18" t="n">
        <x:f>IF(Annahmen!$B$15="gültig",SUM(B1314:D1314),"")</x:f>
        <x:v>19914.680654580174</x:v>
      </x:c>
      <x:c r="F1314" s="14" t="n">
        <x:f>IF(Annahmen!$B$15="gültig",IF(E1314&gt;Annahmen!$B$12,1,0),"")</x:f>
        <x:v>0</x:v>
      </x:c>
    </x:row>
    <x:row r="1315" ht="23" customHeight="1">
      <x:c r="A1315" s="14" t="n">
        <x:f>Ziehungen!A1315</x:f>
        <x:v>1309</x:v>
      </x:c>
      <x:c r="B1315" s="18" t="n">
        <x:f>IF(Annahmen!$B$15&lt;&gt;"gültig","",IF(Annahmen!$B$7=Annahmen!$D$7,Annahmen!$B$7,IF(Ziehungen!B1315&lt;=(Annahmen!$C$7-Annahmen!$B$7)/(Annahmen!$D$7-Annahmen!$B$7),Annahmen!$B$7+SQRT(Ziehungen!B1315*(Annahmen!$D$7-Annahmen!$B$7)*(Annahmen!$C$7-Annahmen!$B$7)),Annahmen!$D$7-SQRT((1-Ziehungen!B1315)*(Annahmen!$D$7-Annahmen!$B$7)*(Annahmen!$D$7-Annahmen!$C$7)))))</x:f>
        <x:v>8933.086277541304</x:v>
      </x:c>
      <x:c r="C1315" s="18" t="n">
        <x:f>IF(Annahmen!$B$15&lt;&gt;"gültig","",IF(Annahmen!$B$8=Annahmen!$D$8,Annahmen!$B$8,IF(Ziehungen!C1315&lt;=(Annahmen!$C$8-Annahmen!$B$8)/(Annahmen!$D$8-Annahmen!$B$8),Annahmen!$B$8+SQRT(Ziehungen!C1315*(Annahmen!$D$8-Annahmen!$B$8)*(Annahmen!$C$8-Annahmen!$B$8)),Annahmen!$D$8-SQRT((1-Ziehungen!C1315)*(Annahmen!$D$8-Annahmen!$B$8)*(Annahmen!$D$8-Annahmen!$C$8)))))</x:f>
        <x:v>6447.735941151721</x:v>
      </x:c>
      <x:c r="D1315" s="18" t="n">
        <x:f>IF(Annahmen!$B$15&lt;&gt;"gültig","",IF(Annahmen!$B$9=Annahmen!$D$9,Annahmen!$B$9,IF(Ziehungen!D1315&lt;=(Annahmen!$C$9-Annahmen!$B$9)/(Annahmen!$D$9-Annahmen!$B$9),Annahmen!$B$9+SQRT(Ziehungen!D1315*(Annahmen!$D$9-Annahmen!$B$9)*(Annahmen!$C$9-Annahmen!$B$9)),Annahmen!$D$9-SQRT((1-Ziehungen!D1315)*(Annahmen!$D$9-Annahmen!$B$9)*(Annahmen!$D$9-Annahmen!$C$9)))))</x:f>
        <x:v>1091.759946299143</x:v>
      </x:c>
      <x:c r="E1315" s="18" t="n">
        <x:f>IF(Annahmen!$B$15="gültig",SUM(B1315:D1315),"")</x:f>
        <x:v>16472.582164992167</x:v>
      </x:c>
      <x:c r="F1315" s="14" t="n">
        <x:f>IF(Annahmen!$B$15="gültig",IF(E1315&gt;Annahmen!$B$12,1,0),"")</x:f>
        <x:v>0</x:v>
      </x:c>
    </x:row>
    <x:row r="1316" ht="23" customHeight="1">
      <x:c r="A1316" s="14" t="n">
        <x:f>Ziehungen!A1316</x:f>
        <x:v>1310</x:v>
      </x:c>
      <x:c r="B1316" s="18" t="n">
        <x:f>IF(Annahmen!$B$15&lt;&gt;"gültig","",IF(Annahmen!$B$7=Annahmen!$D$7,Annahmen!$B$7,IF(Ziehungen!B1316&lt;=(Annahmen!$C$7-Annahmen!$B$7)/(Annahmen!$D$7-Annahmen!$B$7),Annahmen!$B$7+SQRT(Ziehungen!B1316*(Annahmen!$D$7-Annahmen!$B$7)*(Annahmen!$C$7-Annahmen!$B$7)),Annahmen!$D$7-SQRT((1-Ziehungen!B1316)*(Annahmen!$D$7-Annahmen!$B$7)*(Annahmen!$D$7-Annahmen!$C$7)))))</x:f>
        <x:v>9684.416489005014</x:v>
      </x:c>
      <x:c r="C1316" s="18" t="n">
        <x:f>IF(Annahmen!$B$15&lt;&gt;"gültig","",IF(Annahmen!$B$8=Annahmen!$D$8,Annahmen!$B$8,IF(Ziehungen!C1316&lt;=(Annahmen!$C$8-Annahmen!$B$8)/(Annahmen!$D$8-Annahmen!$B$8),Annahmen!$B$8+SQRT(Ziehungen!C1316*(Annahmen!$D$8-Annahmen!$B$8)*(Annahmen!$C$8-Annahmen!$B$8)),Annahmen!$D$8-SQRT((1-Ziehungen!C1316)*(Annahmen!$D$8-Annahmen!$B$8)*(Annahmen!$D$8-Annahmen!$C$8)))))</x:f>
        <x:v>4737.347191886493</x:v>
      </x:c>
      <x:c r="D1316" s="18" t="n">
        <x:f>IF(Annahmen!$B$15&lt;&gt;"gültig","",IF(Annahmen!$B$9=Annahmen!$D$9,Annahmen!$B$9,IF(Ziehungen!D1316&lt;=(Annahmen!$C$9-Annahmen!$B$9)/(Annahmen!$D$9-Annahmen!$B$9),Annahmen!$B$9+SQRT(Ziehungen!D1316*(Annahmen!$D$9-Annahmen!$B$9)*(Annahmen!$C$9-Annahmen!$B$9)),Annahmen!$D$9-SQRT((1-Ziehungen!D1316)*(Annahmen!$D$9-Annahmen!$B$9)*(Annahmen!$D$9-Annahmen!$C$9)))))</x:f>
        <x:v>1775.5209726079645</x:v>
      </x:c>
      <x:c r="E1316" s="18" t="n">
        <x:f>IF(Annahmen!$B$15="gültig",SUM(B1316:D1316),"")</x:f>
        <x:v>16197.284653499473</x:v>
      </x:c>
      <x:c r="F1316" s="14" t="n">
        <x:f>IF(Annahmen!$B$15="gültig",IF(E1316&gt;Annahmen!$B$12,1,0),"")</x:f>
        <x:v>0</x:v>
      </x:c>
    </x:row>
    <x:row r="1317" ht="23" customHeight="1">
      <x:c r="A1317" s="14" t="n">
        <x:f>Ziehungen!A1317</x:f>
        <x:v>1311</x:v>
      </x:c>
      <x:c r="B1317" s="18" t="n">
        <x:f>IF(Annahmen!$B$15&lt;&gt;"gültig","",IF(Annahmen!$B$7=Annahmen!$D$7,Annahmen!$B$7,IF(Ziehungen!B1317&lt;=(Annahmen!$C$7-Annahmen!$B$7)/(Annahmen!$D$7-Annahmen!$B$7),Annahmen!$B$7+SQRT(Ziehungen!B1317*(Annahmen!$D$7-Annahmen!$B$7)*(Annahmen!$C$7-Annahmen!$B$7)),Annahmen!$D$7-SQRT((1-Ziehungen!B1317)*(Annahmen!$D$7-Annahmen!$B$7)*(Annahmen!$D$7-Annahmen!$C$7)))))</x:f>
        <x:v>9524.365336508785</x:v>
      </x:c>
      <x:c r="C1317" s="18" t="n">
        <x:f>IF(Annahmen!$B$15&lt;&gt;"gültig","",IF(Annahmen!$B$8=Annahmen!$D$8,Annahmen!$B$8,IF(Ziehungen!C1317&lt;=(Annahmen!$C$8-Annahmen!$B$8)/(Annahmen!$D$8-Annahmen!$B$8),Annahmen!$B$8+SQRT(Ziehungen!C1317*(Annahmen!$D$8-Annahmen!$B$8)*(Annahmen!$C$8-Annahmen!$B$8)),Annahmen!$D$8-SQRT((1-Ziehungen!C1317)*(Annahmen!$D$8-Annahmen!$B$8)*(Annahmen!$D$8-Annahmen!$C$8)))))</x:f>
        <x:v>5400.520108982288</x:v>
      </x:c>
      <x:c r="D1317" s="18" t="n">
        <x:f>IF(Annahmen!$B$15&lt;&gt;"gültig","",IF(Annahmen!$B$9=Annahmen!$D$9,Annahmen!$B$9,IF(Ziehungen!D1317&lt;=(Annahmen!$C$9-Annahmen!$B$9)/(Annahmen!$D$9-Annahmen!$B$9),Annahmen!$B$9+SQRT(Ziehungen!D1317*(Annahmen!$D$9-Annahmen!$B$9)*(Annahmen!$C$9-Annahmen!$B$9)),Annahmen!$D$9-SQRT((1-Ziehungen!D1317)*(Annahmen!$D$9-Annahmen!$B$9)*(Annahmen!$D$9-Annahmen!$C$9)))))</x:f>
        <x:v>1408.4075016553325</x:v>
      </x:c>
      <x:c r="E1317" s="18" t="n">
        <x:f>IF(Annahmen!$B$15="gültig",SUM(B1317:D1317),"")</x:f>
        <x:v>16333.292947146405</x:v>
      </x:c>
      <x:c r="F1317" s="14" t="n">
        <x:f>IF(Annahmen!$B$15="gültig",IF(E1317&gt;Annahmen!$B$12,1,0),"")</x:f>
        <x:v>0</x:v>
      </x:c>
    </x:row>
    <x:row r="1318" ht="23" customHeight="1">
      <x:c r="A1318" s="14" t="n">
        <x:f>Ziehungen!A1318</x:f>
        <x:v>1312</x:v>
      </x:c>
      <x:c r="B1318" s="18" t="n">
        <x:f>IF(Annahmen!$B$15&lt;&gt;"gültig","",IF(Annahmen!$B$7=Annahmen!$D$7,Annahmen!$B$7,IF(Ziehungen!B1318&lt;=(Annahmen!$C$7-Annahmen!$B$7)/(Annahmen!$D$7-Annahmen!$B$7),Annahmen!$B$7+SQRT(Ziehungen!B1318*(Annahmen!$D$7-Annahmen!$B$7)*(Annahmen!$C$7-Annahmen!$B$7)),Annahmen!$D$7-SQRT((1-Ziehungen!B1318)*(Annahmen!$D$7-Annahmen!$B$7)*(Annahmen!$D$7-Annahmen!$C$7)))))</x:f>
        <x:v>9347.583226112105</x:v>
      </x:c>
      <x:c r="C1318" s="18" t="n">
        <x:f>IF(Annahmen!$B$15&lt;&gt;"gültig","",IF(Annahmen!$B$8=Annahmen!$D$8,Annahmen!$B$8,IF(Ziehungen!C1318&lt;=(Annahmen!$C$8-Annahmen!$B$8)/(Annahmen!$D$8-Annahmen!$B$8),Annahmen!$B$8+SQRT(Ziehungen!C1318*(Annahmen!$D$8-Annahmen!$B$8)*(Annahmen!$C$8-Annahmen!$B$8)),Annahmen!$D$8-SQRT((1-Ziehungen!C1318)*(Annahmen!$D$8-Annahmen!$B$8)*(Annahmen!$D$8-Annahmen!$C$8)))))</x:f>
        <x:v>5684.20453074008</x:v>
      </x:c>
      <x:c r="D1318" s="18" t="n">
        <x:f>IF(Annahmen!$B$15&lt;&gt;"gültig","",IF(Annahmen!$B$9=Annahmen!$D$9,Annahmen!$B$9,IF(Ziehungen!D1318&lt;=(Annahmen!$C$9-Annahmen!$B$9)/(Annahmen!$D$9-Annahmen!$B$9),Annahmen!$B$9+SQRT(Ziehungen!D1318*(Annahmen!$D$9-Annahmen!$B$9)*(Annahmen!$C$9-Annahmen!$B$9)),Annahmen!$D$9-SQRT((1-Ziehungen!D1318)*(Annahmen!$D$9-Annahmen!$B$9)*(Annahmen!$D$9-Annahmen!$C$9)))))</x:f>
        <x:v>1806.3025400818883</x:v>
      </x:c>
      <x:c r="E1318" s="18" t="n">
        <x:f>IF(Annahmen!$B$15="gültig",SUM(B1318:D1318),"")</x:f>
        <x:v>16838.090296934075</x:v>
      </x:c>
      <x:c r="F1318" s="14" t="n">
        <x:f>IF(Annahmen!$B$15="gültig",IF(E1318&gt;Annahmen!$B$12,1,0),"")</x:f>
        <x:v>0</x:v>
      </x:c>
    </x:row>
    <x:row r="1319" ht="23" customHeight="1">
      <x:c r="A1319" s="14" t="n">
        <x:f>Ziehungen!A1319</x:f>
        <x:v>1313</x:v>
      </x:c>
      <x:c r="B1319" s="18" t="n">
        <x:f>IF(Annahmen!$B$15&lt;&gt;"gültig","",IF(Annahmen!$B$7=Annahmen!$D$7,Annahmen!$B$7,IF(Ziehungen!B1319&lt;=(Annahmen!$C$7-Annahmen!$B$7)/(Annahmen!$D$7-Annahmen!$B$7),Annahmen!$B$7+SQRT(Ziehungen!B1319*(Annahmen!$D$7-Annahmen!$B$7)*(Annahmen!$C$7-Annahmen!$B$7)),Annahmen!$D$7-SQRT((1-Ziehungen!B1319)*(Annahmen!$D$7-Annahmen!$B$7)*(Annahmen!$D$7-Annahmen!$C$7)))))</x:f>
        <x:v>9302.622008696395</x:v>
      </x:c>
      <x:c r="C1319" s="18" t="n">
        <x:f>IF(Annahmen!$B$15&lt;&gt;"gültig","",IF(Annahmen!$B$8=Annahmen!$D$8,Annahmen!$B$8,IF(Ziehungen!C1319&lt;=(Annahmen!$C$8-Annahmen!$B$8)/(Annahmen!$D$8-Annahmen!$B$8),Annahmen!$B$8+SQRT(Ziehungen!C1319*(Annahmen!$D$8-Annahmen!$B$8)*(Annahmen!$C$8-Annahmen!$B$8)),Annahmen!$D$8-SQRT((1-Ziehungen!C1319)*(Annahmen!$D$8-Annahmen!$B$8)*(Annahmen!$D$8-Annahmen!$C$8)))))</x:f>
        <x:v>4804.366765840394</x:v>
      </x:c>
      <x:c r="D1319" s="18" t="n">
        <x:f>IF(Annahmen!$B$15&lt;&gt;"gültig","",IF(Annahmen!$B$9=Annahmen!$D$9,Annahmen!$B$9,IF(Ziehungen!D1319&lt;=(Annahmen!$C$9-Annahmen!$B$9)/(Annahmen!$D$9-Annahmen!$B$9),Annahmen!$B$9+SQRT(Ziehungen!D1319*(Annahmen!$D$9-Annahmen!$B$9)*(Annahmen!$C$9-Annahmen!$B$9)),Annahmen!$D$9-SQRT((1-Ziehungen!D1319)*(Annahmen!$D$9-Annahmen!$B$9)*(Annahmen!$D$9-Annahmen!$C$9)))))</x:f>
        <x:v>2662.6944292548874</x:v>
      </x:c>
      <x:c r="E1319" s="18" t="n">
        <x:f>IF(Annahmen!$B$15="gültig",SUM(B1319:D1319),"")</x:f>
        <x:v>16769.683203791676</x:v>
      </x:c>
      <x:c r="F1319" s="14" t="n">
        <x:f>IF(Annahmen!$B$15="gültig",IF(E1319&gt;Annahmen!$B$12,1,0),"")</x:f>
        <x:v>0</x:v>
      </x:c>
    </x:row>
    <x:row r="1320" ht="23" customHeight="1">
      <x:c r="A1320" s="14" t="n">
        <x:f>Ziehungen!A1320</x:f>
        <x:v>1314</x:v>
      </x:c>
      <x:c r="B1320" s="18" t="n">
        <x:f>IF(Annahmen!$B$15&lt;&gt;"gültig","",IF(Annahmen!$B$7=Annahmen!$D$7,Annahmen!$B$7,IF(Ziehungen!B1320&lt;=(Annahmen!$C$7-Annahmen!$B$7)/(Annahmen!$D$7-Annahmen!$B$7),Annahmen!$B$7+SQRT(Ziehungen!B1320*(Annahmen!$D$7-Annahmen!$B$7)*(Annahmen!$C$7-Annahmen!$B$7)),Annahmen!$D$7-SQRT((1-Ziehungen!B1320)*(Annahmen!$D$7-Annahmen!$B$7)*(Annahmen!$D$7-Annahmen!$C$7)))))</x:f>
        <x:v>9201.396947219864</x:v>
      </x:c>
      <x:c r="C1320" s="18" t="n">
        <x:f>IF(Annahmen!$B$15&lt;&gt;"gültig","",IF(Annahmen!$B$8=Annahmen!$D$8,Annahmen!$B$8,IF(Ziehungen!C1320&lt;=(Annahmen!$C$8-Annahmen!$B$8)/(Annahmen!$D$8-Annahmen!$B$8),Annahmen!$B$8+SQRT(Ziehungen!C1320*(Annahmen!$D$8-Annahmen!$B$8)*(Annahmen!$C$8-Annahmen!$B$8)),Annahmen!$D$8-SQRT((1-Ziehungen!C1320)*(Annahmen!$D$8-Annahmen!$B$8)*(Annahmen!$D$8-Annahmen!$C$8)))))</x:f>
        <x:v>4972.201763607011</x:v>
      </x:c>
      <x:c r="D1320" s="18" t="n">
        <x:f>IF(Annahmen!$B$15&lt;&gt;"gültig","",IF(Annahmen!$B$9=Annahmen!$D$9,Annahmen!$B$9,IF(Ziehungen!D1320&lt;=(Annahmen!$C$9-Annahmen!$B$9)/(Annahmen!$D$9-Annahmen!$B$9),Annahmen!$B$9+SQRT(Ziehungen!D1320*(Annahmen!$D$9-Annahmen!$B$9)*(Annahmen!$C$9-Annahmen!$B$9)),Annahmen!$D$9-SQRT((1-Ziehungen!D1320)*(Annahmen!$D$9-Annahmen!$B$9)*(Annahmen!$D$9-Annahmen!$C$9)))))</x:f>
        <x:v>1566.2511331218354</x:v>
      </x:c>
      <x:c r="E1320" s="18" t="n">
        <x:f>IF(Annahmen!$B$15="gültig",SUM(B1320:D1320),"")</x:f>
        <x:v>15739.84984394871</x:v>
      </x:c>
      <x:c r="F1320" s="14" t="n">
        <x:f>IF(Annahmen!$B$15="gültig",IF(E1320&gt;Annahmen!$B$12,1,0),"")</x:f>
        <x:v>0</x:v>
      </x:c>
    </x:row>
    <x:row r="1321" ht="23" customHeight="1">
      <x:c r="A1321" s="14" t="n">
        <x:f>Ziehungen!A1321</x:f>
        <x:v>1315</x:v>
      </x:c>
      <x:c r="B1321" s="18" t="n">
        <x:f>IF(Annahmen!$B$15&lt;&gt;"gültig","",IF(Annahmen!$B$7=Annahmen!$D$7,Annahmen!$B$7,IF(Ziehungen!B1321&lt;=(Annahmen!$C$7-Annahmen!$B$7)/(Annahmen!$D$7-Annahmen!$B$7),Annahmen!$B$7+SQRT(Ziehungen!B1321*(Annahmen!$D$7-Annahmen!$B$7)*(Annahmen!$C$7-Annahmen!$B$7)),Annahmen!$D$7-SQRT((1-Ziehungen!B1321)*(Annahmen!$D$7-Annahmen!$B$7)*(Annahmen!$D$7-Annahmen!$C$7)))))</x:f>
        <x:v>13054.09743315633</x:v>
      </x:c>
      <x:c r="C1321" s="18" t="n">
        <x:f>IF(Annahmen!$B$15&lt;&gt;"gültig","",IF(Annahmen!$B$8=Annahmen!$D$8,Annahmen!$B$8,IF(Ziehungen!C1321&lt;=(Annahmen!$C$8-Annahmen!$B$8)/(Annahmen!$D$8-Annahmen!$B$8),Annahmen!$B$8+SQRT(Ziehungen!C1321*(Annahmen!$D$8-Annahmen!$B$8)*(Annahmen!$C$8-Annahmen!$B$8)),Annahmen!$D$8-SQRT((1-Ziehungen!C1321)*(Annahmen!$D$8-Annahmen!$B$8)*(Annahmen!$D$8-Annahmen!$C$8)))))</x:f>
        <x:v>5011.321707343621</x:v>
      </x:c>
      <x:c r="D1321" s="18" t="n">
        <x:f>IF(Annahmen!$B$15&lt;&gt;"gültig","",IF(Annahmen!$B$9=Annahmen!$D$9,Annahmen!$B$9,IF(Ziehungen!D1321&lt;=(Annahmen!$C$9-Annahmen!$B$9)/(Annahmen!$D$9-Annahmen!$B$9),Annahmen!$B$9+SQRT(Ziehungen!D1321*(Annahmen!$D$9-Annahmen!$B$9)*(Annahmen!$C$9-Annahmen!$B$9)),Annahmen!$D$9-SQRT((1-Ziehungen!D1321)*(Annahmen!$D$9-Annahmen!$B$9)*(Annahmen!$D$9-Annahmen!$C$9)))))</x:f>
        <x:v>1517.7926756652355</x:v>
      </x:c>
      <x:c r="E1321" s="18" t="n">
        <x:f>IF(Annahmen!$B$15="gültig",SUM(B1321:D1321),"")</x:f>
        <x:v>19583.211816165185</x:v>
      </x:c>
      <x:c r="F1321" s="14" t="n">
        <x:f>IF(Annahmen!$B$15="gültig",IF(E1321&gt;Annahmen!$B$12,1,0),"")</x:f>
        <x:v>0</x:v>
      </x:c>
    </x:row>
    <x:row r="1322" ht="23" customHeight="1">
      <x:c r="A1322" s="14" t="n">
        <x:f>Ziehungen!A1322</x:f>
        <x:v>1316</x:v>
      </x:c>
      <x:c r="B1322" s="18" t="n">
        <x:f>IF(Annahmen!$B$15&lt;&gt;"gültig","",IF(Annahmen!$B$7=Annahmen!$D$7,Annahmen!$B$7,IF(Ziehungen!B1322&lt;=(Annahmen!$C$7-Annahmen!$B$7)/(Annahmen!$D$7-Annahmen!$B$7),Annahmen!$B$7+SQRT(Ziehungen!B1322*(Annahmen!$D$7-Annahmen!$B$7)*(Annahmen!$C$7-Annahmen!$B$7)),Annahmen!$D$7-SQRT((1-Ziehungen!B1322)*(Annahmen!$D$7-Annahmen!$B$7)*(Annahmen!$D$7-Annahmen!$C$7)))))</x:f>
        <x:v>9981.540767524071</x:v>
      </x:c>
      <x:c r="C1322" s="18" t="n">
        <x:f>IF(Annahmen!$B$15&lt;&gt;"gültig","",IF(Annahmen!$B$8=Annahmen!$D$8,Annahmen!$B$8,IF(Ziehungen!C1322&lt;=(Annahmen!$C$8-Annahmen!$B$8)/(Annahmen!$D$8-Annahmen!$B$8),Annahmen!$B$8+SQRT(Ziehungen!C1322*(Annahmen!$D$8-Annahmen!$B$8)*(Annahmen!$C$8-Annahmen!$B$8)),Annahmen!$D$8-SQRT((1-Ziehungen!C1322)*(Annahmen!$D$8-Annahmen!$B$8)*(Annahmen!$D$8-Annahmen!$C$8)))))</x:f>
        <x:v>8669.983321645721</x:v>
      </x:c>
      <x:c r="D1322" s="18" t="n">
        <x:f>IF(Annahmen!$B$15&lt;&gt;"gültig","",IF(Annahmen!$B$9=Annahmen!$D$9,Annahmen!$B$9,IF(Ziehungen!D1322&lt;=(Annahmen!$C$9-Annahmen!$B$9)/(Annahmen!$D$9-Annahmen!$B$9),Annahmen!$B$9+SQRT(Ziehungen!D1322*(Annahmen!$D$9-Annahmen!$B$9)*(Annahmen!$C$9-Annahmen!$B$9)),Annahmen!$D$9-SQRT((1-Ziehungen!D1322)*(Annahmen!$D$9-Annahmen!$B$9)*(Annahmen!$D$9-Annahmen!$C$9)))))</x:f>
        <x:v>1513.8366967383229</x:v>
      </x:c>
      <x:c r="E1322" s="18" t="n">
        <x:f>IF(Annahmen!$B$15="gültig",SUM(B1322:D1322),"")</x:f>
        <x:v>20165.360785908113</x:v>
      </x:c>
      <x:c r="F1322" s="14" t="n">
        <x:f>IF(Annahmen!$B$15="gültig",IF(E1322&gt;Annahmen!$B$12,1,0),"")</x:f>
        <x:v>1</x:v>
      </x:c>
    </x:row>
    <x:row r="1323" ht="23" customHeight="1">
      <x:c r="A1323" s="14" t="n">
        <x:f>Ziehungen!A1323</x:f>
        <x:v>1317</x:v>
      </x:c>
      <x:c r="B1323" s="18" t="n">
        <x:f>IF(Annahmen!$B$15&lt;&gt;"gültig","",IF(Annahmen!$B$7=Annahmen!$D$7,Annahmen!$B$7,IF(Ziehungen!B1323&lt;=(Annahmen!$C$7-Annahmen!$B$7)/(Annahmen!$D$7-Annahmen!$B$7),Annahmen!$B$7+SQRT(Ziehungen!B1323*(Annahmen!$D$7-Annahmen!$B$7)*(Annahmen!$C$7-Annahmen!$B$7)),Annahmen!$D$7-SQRT((1-Ziehungen!B1323)*(Annahmen!$D$7-Annahmen!$B$7)*(Annahmen!$D$7-Annahmen!$C$7)))))</x:f>
        <x:v>10600.14403899545</x:v>
      </x:c>
      <x:c r="C1323" s="18" t="n">
        <x:f>IF(Annahmen!$B$15&lt;&gt;"gültig","",IF(Annahmen!$B$8=Annahmen!$D$8,Annahmen!$B$8,IF(Ziehungen!C1323&lt;=(Annahmen!$C$8-Annahmen!$B$8)/(Annahmen!$D$8-Annahmen!$B$8),Annahmen!$B$8+SQRT(Ziehungen!C1323*(Annahmen!$D$8-Annahmen!$B$8)*(Annahmen!$C$8-Annahmen!$B$8)),Annahmen!$D$8-SQRT((1-Ziehungen!C1323)*(Annahmen!$D$8-Annahmen!$B$8)*(Annahmen!$D$8-Annahmen!$C$8)))))</x:f>
        <x:v>6577.109401384833</x:v>
      </x:c>
      <x:c r="D1323" s="18" t="n">
        <x:f>IF(Annahmen!$B$15&lt;&gt;"gültig","",IF(Annahmen!$B$9=Annahmen!$D$9,Annahmen!$B$9,IF(Ziehungen!D1323&lt;=(Annahmen!$C$9-Annahmen!$B$9)/(Annahmen!$D$9-Annahmen!$B$9),Annahmen!$B$9+SQRT(Ziehungen!D1323*(Annahmen!$D$9-Annahmen!$B$9)*(Annahmen!$C$9-Annahmen!$B$9)),Annahmen!$D$9-SQRT((1-Ziehungen!D1323)*(Annahmen!$D$9-Annahmen!$B$9)*(Annahmen!$D$9-Annahmen!$C$9)))))</x:f>
        <x:v>1309.5329520473233</x:v>
      </x:c>
      <x:c r="E1323" s="18" t="n">
        <x:f>IF(Annahmen!$B$15="gültig",SUM(B1323:D1323),"")</x:f>
        <x:v>18486.786392427606</x:v>
      </x:c>
      <x:c r="F1323" s="14" t="n">
        <x:f>IF(Annahmen!$B$15="gültig",IF(E1323&gt;Annahmen!$B$12,1,0),"")</x:f>
        <x:v>0</x:v>
      </x:c>
    </x:row>
    <x:row r="1324" ht="23" customHeight="1">
      <x:c r="A1324" s="14" t="n">
        <x:f>Ziehungen!A1324</x:f>
        <x:v>1318</x:v>
      </x:c>
      <x:c r="B1324" s="18" t="n">
        <x:f>IF(Annahmen!$B$15&lt;&gt;"gültig","",IF(Annahmen!$B$7=Annahmen!$D$7,Annahmen!$B$7,IF(Ziehungen!B1324&lt;=(Annahmen!$C$7-Annahmen!$B$7)/(Annahmen!$D$7-Annahmen!$B$7),Annahmen!$B$7+SQRT(Ziehungen!B1324*(Annahmen!$D$7-Annahmen!$B$7)*(Annahmen!$C$7-Annahmen!$B$7)),Annahmen!$D$7-SQRT((1-Ziehungen!B1324)*(Annahmen!$D$7-Annahmen!$B$7)*(Annahmen!$D$7-Annahmen!$C$7)))))</x:f>
        <x:v>10555.460439584098</x:v>
      </x:c>
      <x:c r="C1324" s="18" t="n">
        <x:f>IF(Annahmen!$B$15&lt;&gt;"gültig","",IF(Annahmen!$B$8=Annahmen!$D$8,Annahmen!$B$8,IF(Ziehungen!C1324&lt;=(Annahmen!$C$8-Annahmen!$B$8)/(Annahmen!$D$8-Annahmen!$B$8),Annahmen!$B$8+SQRT(Ziehungen!C1324*(Annahmen!$D$8-Annahmen!$B$8)*(Annahmen!$C$8-Annahmen!$B$8)),Annahmen!$D$8-SQRT((1-Ziehungen!C1324)*(Annahmen!$D$8-Annahmen!$B$8)*(Annahmen!$D$8-Annahmen!$C$8)))))</x:f>
        <x:v>6152.662041199554</x:v>
      </x:c>
      <x:c r="D1324" s="18" t="n">
        <x:f>IF(Annahmen!$B$15&lt;&gt;"gültig","",IF(Annahmen!$B$9=Annahmen!$D$9,Annahmen!$B$9,IF(Ziehungen!D1324&lt;=(Annahmen!$C$9-Annahmen!$B$9)/(Annahmen!$D$9-Annahmen!$B$9),Annahmen!$B$9+SQRT(Ziehungen!D1324*(Annahmen!$D$9-Annahmen!$B$9)*(Annahmen!$C$9-Annahmen!$B$9)),Annahmen!$D$9-SQRT((1-Ziehungen!D1324)*(Annahmen!$D$9-Annahmen!$B$9)*(Annahmen!$D$9-Annahmen!$C$9)))))</x:f>
        <x:v>1590.5816740975667</x:v>
      </x:c>
      <x:c r="E1324" s="18" t="n">
        <x:f>IF(Annahmen!$B$15="gültig",SUM(B1324:D1324),"")</x:f>
        <x:v>18298.70415488122</x:v>
      </x:c>
      <x:c r="F1324" s="14" t="n">
        <x:f>IF(Annahmen!$B$15="gültig",IF(E1324&gt;Annahmen!$B$12,1,0),"")</x:f>
        <x:v>0</x:v>
      </x:c>
    </x:row>
    <x:row r="1325" ht="23" customHeight="1">
      <x:c r="A1325" s="14" t="n">
        <x:f>Ziehungen!A1325</x:f>
        <x:v>1319</x:v>
      </x:c>
      <x:c r="B1325" s="18" t="n">
        <x:f>IF(Annahmen!$B$15&lt;&gt;"gültig","",IF(Annahmen!$B$7=Annahmen!$D$7,Annahmen!$B$7,IF(Ziehungen!B1325&lt;=(Annahmen!$C$7-Annahmen!$B$7)/(Annahmen!$D$7-Annahmen!$B$7),Annahmen!$B$7+SQRT(Ziehungen!B1325*(Annahmen!$D$7-Annahmen!$B$7)*(Annahmen!$C$7-Annahmen!$B$7)),Annahmen!$D$7-SQRT((1-Ziehungen!B1325)*(Annahmen!$D$7-Annahmen!$B$7)*(Annahmen!$D$7-Annahmen!$C$7)))))</x:f>
        <x:v>10390.494912884784</x:v>
      </x:c>
      <x:c r="C1325" s="18" t="n">
        <x:f>IF(Annahmen!$B$15&lt;&gt;"gültig","",IF(Annahmen!$B$8=Annahmen!$D$8,Annahmen!$B$8,IF(Ziehungen!C1325&lt;=(Annahmen!$C$8-Annahmen!$B$8)/(Annahmen!$D$8-Annahmen!$B$8),Annahmen!$B$8+SQRT(Ziehungen!C1325*(Annahmen!$D$8-Annahmen!$B$8)*(Annahmen!$C$8-Annahmen!$B$8)),Annahmen!$D$8-SQRT((1-Ziehungen!C1325)*(Annahmen!$D$8-Annahmen!$B$8)*(Annahmen!$D$8-Annahmen!$C$8)))))</x:f>
        <x:v>6334.422749166177</x:v>
      </x:c>
      <x:c r="D1325" s="18" t="n">
        <x:f>IF(Annahmen!$B$15&lt;&gt;"gültig","",IF(Annahmen!$B$9=Annahmen!$D$9,Annahmen!$B$9,IF(Ziehungen!D1325&lt;=(Annahmen!$C$9-Annahmen!$B$9)/(Annahmen!$D$9-Annahmen!$B$9),Annahmen!$B$9+SQRT(Ziehungen!D1325*(Annahmen!$D$9-Annahmen!$B$9)*(Annahmen!$C$9-Annahmen!$B$9)),Annahmen!$D$9-SQRT((1-Ziehungen!D1325)*(Annahmen!$D$9-Annahmen!$B$9)*(Annahmen!$D$9-Annahmen!$C$9)))))</x:f>
        <x:v>2646.934161662536</x:v>
      </x:c>
      <x:c r="E1325" s="18" t="n">
        <x:f>IF(Annahmen!$B$15="gültig",SUM(B1325:D1325),"")</x:f>
        <x:v>19371.851823713496</x:v>
      </x:c>
      <x:c r="F1325" s="14" t="n">
        <x:f>IF(Annahmen!$B$15="gültig",IF(E1325&gt;Annahmen!$B$12,1,0),"")</x:f>
        <x:v>0</x:v>
      </x:c>
    </x:row>
    <x:row r="1326" ht="23" customHeight="1">
      <x:c r="A1326" s="14" t="n">
        <x:f>Ziehungen!A1326</x:f>
        <x:v>1320</x:v>
      </x:c>
      <x:c r="B1326" s="18" t="n">
        <x:f>IF(Annahmen!$B$15&lt;&gt;"gültig","",IF(Annahmen!$B$7=Annahmen!$D$7,Annahmen!$B$7,IF(Ziehungen!B1326&lt;=(Annahmen!$C$7-Annahmen!$B$7)/(Annahmen!$D$7-Annahmen!$B$7),Annahmen!$B$7+SQRT(Ziehungen!B1326*(Annahmen!$D$7-Annahmen!$B$7)*(Annahmen!$C$7-Annahmen!$B$7)),Annahmen!$D$7-SQRT((1-Ziehungen!B1326)*(Annahmen!$D$7-Annahmen!$B$7)*(Annahmen!$D$7-Annahmen!$C$7)))))</x:f>
        <x:v>10450.597222135742</x:v>
      </x:c>
      <x:c r="C1326" s="18" t="n">
        <x:f>IF(Annahmen!$B$15&lt;&gt;"gültig","",IF(Annahmen!$B$8=Annahmen!$D$8,Annahmen!$B$8,IF(Ziehungen!C1326&lt;=(Annahmen!$C$8-Annahmen!$B$8)/(Annahmen!$D$8-Annahmen!$B$8),Annahmen!$B$8+SQRT(Ziehungen!C1326*(Annahmen!$D$8-Annahmen!$B$8)*(Annahmen!$C$8-Annahmen!$B$8)),Annahmen!$D$8-SQRT((1-Ziehungen!C1326)*(Annahmen!$D$8-Annahmen!$B$8)*(Annahmen!$D$8-Annahmen!$C$8)))))</x:f>
        <x:v>6744.624519925357</x:v>
      </x:c>
      <x:c r="D1326" s="18" t="n">
        <x:f>IF(Annahmen!$B$15&lt;&gt;"gültig","",IF(Annahmen!$B$9=Annahmen!$D$9,Annahmen!$B$9,IF(Ziehungen!D1326&lt;=(Annahmen!$C$9-Annahmen!$B$9)/(Annahmen!$D$9-Annahmen!$B$9),Annahmen!$B$9+SQRT(Ziehungen!D1326*(Annahmen!$D$9-Annahmen!$B$9)*(Annahmen!$C$9-Annahmen!$B$9)),Annahmen!$D$9-SQRT((1-Ziehungen!D1326)*(Annahmen!$D$9-Annahmen!$B$9)*(Annahmen!$D$9-Annahmen!$C$9)))))</x:f>
        <x:v>1841.209718007492</x:v>
      </x:c>
      <x:c r="E1326" s="18" t="n">
        <x:f>IF(Annahmen!$B$15="gültig",SUM(B1326:D1326),"")</x:f>
        <x:v>19036.43146006859</x:v>
      </x:c>
      <x:c r="F1326" s="14" t="n">
        <x:f>IF(Annahmen!$B$15="gültig",IF(E1326&gt;Annahmen!$B$12,1,0),"")</x:f>
        <x:v>0</x:v>
      </x:c>
    </x:row>
    <x:row r="1327" ht="23" customHeight="1">
      <x:c r="A1327" s="14" t="n">
        <x:f>Ziehungen!A1327</x:f>
        <x:v>1321</x:v>
      </x:c>
      <x:c r="B1327" s="18" t="n">
        <x:f>IF(Annahmen!$B$15&lt;&gt;"gültig","",IF(Annahmen!$B$7=Annahmen!$D$7,Annahmen!$B$7,IF(Ziehungen!B1327&lt;=(Annahmen!$C$7-Annahmen!$B$7)/(Annahmen!$D$7-Annahmen!$B$7),Annahmen!$B$7+SQRT(Ziehungen!B1327*(Annahmen!$D$7-Annahmen!$B$7)*(Annahmen!$C$7-Annahmen!$B$7)),Annahmen!$D$7-SQRT((1-Ziehungen!B1327)*(Annahmen!$D$7-Annahmen!$B$7)*(Annahmen!$D$7-Annahmen!$C$7)))))</x:f>
        <x:v>12334.652088372757</x:v>
      </x:c>
      <x:c r="C1327" s="18" t="n">
        <x:f>IF(Annahmen!$B$15&lt;&gt;"gültig","",IF(Annahmen!$B$8=Annahmen!$D$8,Annahmen!$B$8,IF(Ziehungen!C1327&lt;=(Annahmen!$C$8-Annahmen!$B$8)/(Annahmen!$D$8-Annahmen!$B$8),Annahmen!$B$8+SQRT(Ziehungen!C1327*(Annahmen!$D$8-Annahmen!$B$8)*(Annahmen!$C$8-Annahmen!$B$8)),Annahmen!$D$8-SQRT((1-Ziehungen!C1327)*(Annahmen!$D$8-Annahmen!$B$8)*(Annahmen!$D$8-Annahmen!$C$8)))))</x:f>
        <x:v>6014.855493375919</x:v>
      </x:c>
      <x:c r="D1327" s="18" t="n">
        <x:f>IF(Annahmen!$B$15&lt;&gt;"gültig","",IF(Annahmen!$B$9=Annahmen!$D$9,Annahmen!$B$9,IF(Ziehungen!D1327&lt;=(Annahmen!$C$9-Annahmen!$B$9)/(Annahmen!$D$9-Annahmen!$B$9),Annahmen!$B$9+SQRT(Ziehungen!D1327*(Annahmen!$D$9-Annahmen!$B$9)*(Annahmen!$C$9-Annahmen!$B$9)),Annahmen!$D$9-SQRT((1-Ziehungen!D1327)*(Annahmen!$D$9-Annahmen!$B$9)*(Annahmen!$D$9-Annahmen!$C$9)))))</x:f>
        <x:v>2403.2566252630127</x:v>
      </x:c>
      <x:c r="E1327" s="18" t="n">
        <x:f>IF(Annahmen!$B$15="gültig",SUM(B1327:D1327),"")</x:f>
        <x:v>20752.76420701169</x:v>
      </x:c>
      <x:c r="F1327" s="14" t="n">
        <x:f>IF(Annahmen!$B$15="gültig",IF(E1327&gt;Annahmen!$B$12,1,0),"")</x:f>
        <x:v>1</x:v>
      </x:c>
    </x:row>
    <x:row r="1328" ht="23" customHeight="1">
      <x:c r="A1328" s="14" t="n">
        <x:f>Ziehungen!A1328</x:f>
        <x:v>1322</x:v>
      </x:c>
      <x:c r="B1328" s="18" t="n">
        <x:f>IF(Annahmen!$B$15&lt;&gt;"gültig","",IF(Annahmen!$B$7=Annahmen!$D$7,Annahmen!$B$7,IF(Ziehungen!B1328&lt;=(Annahmen!$C$7-Annahmen!$B$7)/(Annahmen!$D$7-Annahmen!$B$7),Annahmen!$B$7+SQRT(Ziehungen!B1328*(Annahmen!$D$7-Annahmen!$B$7)*(Annahmen!$C$7-Annahmen!$B$7)),Annahmen!$D$7-SQRT((1-Ziehungen!B1328)*(Annahmen!$D$7-Annahmen!$B$7)*(Annahmen!$D$7-Annahmen!$C$7)))))</x:f>
        <x:v>11203.788114850608</x:v>
      </x:c>
      <x:c r="C1328" s="18" t="n">
        <x:f>IF(Annahmen!$B$15&lt;&gt;"gültig","",IF(Annahmen!$B$8=Annahmen!$D$8,Annahmen!$B$8,IF(Ziehungen!C1328&lt;=(Annahmen!$C$8-Annahmen!$B$8)/(Annahmen!$D$8-Annahmen!$B$8),Annahmen!$B$8+SQRT(Ziehungen!C1328*(Annahmen!$D$8-Annahmen!$B$8)*(Annahmen!$C$8-Annahmen!$B$8)),Annahmen!$D$8-SQRT((1-Ziehungen!C1328)*(Annahmen!$D$8-Annahmen!$B$8)*(Annahmen!$D$8-Annahmen!$C$8)))))</x:f>
        <x:v>6706.641996245315</x:v>
      </x:c>
      <x:c r="D1328" s="18" t="n">
        <x:f>IF(Annahmen!$B$15&lt;&gt;"gültig","",IF(Annahmen!$B$9=Annahmen!$D$9,Annahmen!$B$9,IF(Ziehungen!D1328&lt;=(Annahmen!$C$9-Annahmen!$B$9)/(Annahmen!$D$9-Annahmen!$B$9),Annahmen!$B$9+SQRT(Ziehungen!D1328*(Annahmen!$D$9-Annahmen!$B$9)*(Annahmen!$C$9-Annahmen!$B$9)),Annahmen!$D$9-SQRT((1-Ziehungen!D1328)*(Annahmen!$D$9-Annahmen!$B$9)*(Annahmen!$D$9-Annahmen!$C$9)))))</x:f>
        <x:v>1533.59572908989</x:v>
      </x:c>
      <x:c r="E1328" s="18" t="n">
        <x:f>IF(Annahmen!$B$15="gültig",SUM(B1328:D1328),"")</x:f>
        <x:v>19444.025840185812</x:v>
      </x:c>
      <x:c r="F1328" s="14" t="n">
        <x:f>IF(Annahmen!$B$15="gültig",IF(E1328&gt;Annahmen!$B$12,1,0),"")</x:f>
        <x:v>0</x:v>
      </x:c>
    </x:row>
    <x:row r="1329" ht="23" customHeight="1">
      <x:c r="A1329" s="14" t="n">
        <x:f>Ziehungen!A1329</x:f>
        <x:v>1323</x:v>
      </x:c>
      <x:c r="B1329" s="18" t="n">
        <x:f>IF(Annahmen!$B$15&lt;&gt;"gültig","",IF(Annahmen!$B$7=Annahmen!$D$7,Annahmen!$B$7,IF(Ziehungen!B1329&lt;=(Annahmen!$C$7-Annahmen!$B$7)/(Annahmen!$D$7-Annahmen!$B$7),Annahmen!$B$7+SQRT(Ziehungen!B1329*(Annahmen!$D$7-Annahmen!$B$7)*(Annahmen!$C$7-Annahmen!$B$7)),Annahmen!$D$7-SQRT((1-Ziehungen!B1329)*(Annahmen!$D$7-Annahmen!$B$7)*(Annahmen!$D$7-Annahmen!$C$7)))))</x:f>
        <x:v>12981.260158784738</x:v>
      </x:c>
      <x:c r="C1329" s="18" t="n">
        <x:f>IF(Annahmen!$B$15&lt;&gt;"gültig","",IF(Annahmen!$B$8=Annahmen!$D$8,Annahmen!$B$8,IF(Ziehungen!C1329&lt;=(Annahmen!$C$8-Annahmen!$B$8)/(Annahmen!$D$8-Annahmen!$B$8),Annahmen!$B$8+SQRT(Ziehungen!C1329*(Annahmen!$D$8-Annahmen!$B$8)*(Annahmen!$C$8-Annahmen!$B$8)),Annahmen!$D$8-SQRT((1-Ziehungen!C1329)*(Annahmen!$D$8-Annahmen!$B$8)*(Annahmen!$D$8-Annahmen!$C$8)))))</x:f>
        <x:v>6533.801436990596</x:v>
      </x:c>
      <x:c r="D1329" s="18" t="n">
        <x:f>IF(Annahmen!$B$15&lt;&gt;"gültig","",IF(Annahmen!$B$9=Annahmen!$D$9,Annahmen!$B$9,IF(Ziehungen!D1329&lt;=(Annahmen!$C$9-Annahmen!$B$9)/(Annahmen!$D$9-Annahmen!$B$9),Annahmen!$B$9+SQRT(Ziehungen!D1329*(Annahmen!$D$9-Annahmen!$B$9)*(Annahmen!$C$9-Annahmen!$B$9)),Annahmen!$D$9-SQRT((1-Ziehungen!D1329)*(Annahmen!$D$9-Annahmen!$B$9)*(Annahmen!$D$9-Annahmen!$C$9)))))</x:f>
        <x:v>1552.5994034385235</x:v>
      </x:c>
      <x:c r="E1329" s="18" t="n">
        <x:f>IF(Annahmen!$B$15="gültig",SUM(B1329:D1329),"")</x:f>
        <x:v>21067.660999213855</x:v>
      </x:c>
      <x:c r="F1329" s="14" t="n">
        <x:f>IF(Annahmen!$B$15="gültig",IF(E1329&gt;Annahmen!$B$12,1,0),"")</x:f>
        <x:v>1</x:v>
      </x:c>
    </x:row>
    <x:row r="1330" ht="23" customHeight="1">
      <x:c r="A1330" s="14" t="n">
        <x:f>Ziehungen!A1330</x:f>
        <x:v>1324</x:v>
      </x:c>
      <x:c r="B1330" s="18" t="n">
        <x:f>IF(Annahmen!$B$15&lt;&gt;"gültig","",IF(Annahmen!$B$7=Annahmen!$D$7,Annahmen!$B$7,IF(Ziehungen!B1330&lt;=(Annahmen!$C$7-Annahmen!$B$7)/(Annahmen!$D$7-Annahmen!$B$7),Annahmen!$B$7+SQRT(Ziehungen!B1330*(Annahmen!$D$7-Annahmen!$B$7)*(Annahmen!$C$7-Annahmen!$B$7)),Annahmen!$D$7-SQRT((1-Ziehungen!B1330)*(Annahmen!$D$7-Annahmen!$B$7)*(Annahmen!$D$7-Annahmen!$C$7)))))</x:f>
        <x:v>11821.589274082227</x:v>
      </x:c>
      <x:c r="C1330" s="18" t="n">
        <x:f>IF(Annahmen!$B$15&lt;&gt;"gültig","",IF(Annahmen!$B$8=Annahmen!$D$8,Annahmen!$B$8,IF(Ziehungen!C1330&lt;=(Annahmen!$C$8-Annahmen!$B$8)/(Annahmen!$D$8-Annahmen!$B$8),Annahmen!$B$8+SQRT(Ziehungen!C1330*(Annahmen!$D$8-Annahmen!$B$8)*(Annahmen!$C$8-Annahmen!$B$8)),Annahmen!$D$8-SQRT((1-Ziehungen!C1330)*(Annahmen!$D$8-Annahmen!$B$8)*(Annahmen!$D$8-Annahmen!$C$8)))))</x:f>
        <x:v>8152.560500543924</x:v>
      </x:c>
      <x:c r="D1330" s="18" t="n">
        <x:f>IF(Annahmen!$B$15&lt;&gt;"gültig","",IF(Annahmen!$B$9=Annahmen!$D$9,Annahmen!$B$9,IF(Ziehungen!D1330&lt;=(Annahmen!$C$9-Annahmen!$B$9)/(Annahmen!$D$9-Annahmen!$B$9),Annahmen!$B$9+SQRT(Ziehungen!D1330*(Annahmen!$D$9-Annahmen!$B$9)*(Annahmen!$C$9-Annahmen!$B$9)),Annahmen!$D$9-SQRT((1-Ziehungen!D1330)*(Annahmen!$D$9-Annahmen!$B$9)*(Annahmen!$D$9-Annahmen!$C$9)))))</x:f>
        <x:v>1659.7949790420216</x:v>
      </x:c>
      <x:c r="E1330" s="18" t="n">
        <x:f>IF(Annahmen!$B$15="gültig",SUM(B1330:D1330),"")</x:f>
        <x:v>21633.944753668173</x:v>
      </x:c>
      <x:c r="F1330" s="14" t="n">
        <x:f>IF(Annahmen!$B$15="gültig",IF(E1330&gt;Annahmen!$B$12,1,0),"")</x:f>
        <x:v>1</x:v>
      </x:c>
    </x:row>
    <x:row r="1331" ht="23" customHeight="1">
      <x:c r="A1331" s="14" t="n">
        <x:f>Ziehungen!A1331</x:f>
        <x:v>1325</x:v>
      </x:c>
      <x:c r="B1331" s="18" t="n">
        <x:f>IF(Annahmen!$B$15&lt;&gt;"gültig","",IF(Annahmen!$B$7=Annahmen!$D$7,Annahmen!$B$7,IF(Ziehungen!B1331&lt;=(Annahmen!$C$7-Annahmen!$B$7)/(Annahmen!$D$7-Annahmen!$B$7),Annahmen!$B$7+SQRT(Ziehungen!B1331*(Annahmen!$D$7-Annahmen!$B$7)*(Annahmen!$C$7-Annahmen!$B$7)),Annahmen!$D$7-SQRT((1-Ziehungen!B1331)*(Annahmen!$D$7-Annahmen!$B$7)*(Annahmen!$D$7-Annahmen!$C$7)))))</x:f>
        <x:v>12132.022944047649</x:v>
      </x:c>
      <x:c r="C1331" s="18" t="n">
        <x:f>IF(Annahmen!$B$15&lt;&gt;"gültig","",IF(Annahmen!$B$8=Annahmen!$D$8,Annahmen!$B$8,IF(Ziehungen!C1331&lt;=(Annahmen!$C$8-Annahmen!$B$8)/(Annahmen!$D$8-Annahmen!$B$8),Annahmen!$B$8+SQRT(Ziehungen!C1331*(Annahmen!$D$8-Annahmen!$B$8)*(Annahmen!$C$8-Annahmen!$B$8)),Annahmen!$D$8-SQRT((1-Ziehungen!C1331)*(Annahmen!$D$8-Annahmen!$B$8)*(Annahmen!$D$8-Annahmen!$C$8)))))</x:f>
        <x:v>6145.669008218981</x:v>
      </x:c>
      <x:c r="D1331" s="18" t="n">
        <x:f>IF(Annahmen!$B$15&lt;&gt;"gültig","",IF(Annahmen!$B$9=Annahmen!$D$9,Annahmen!$B$9,IF(Ziehungen!D1331&lt;=(Annahmen!$C$9-Annahmen!$B$9)/(Annahmen!$D$9-Annahmen!$B$9),Annahmen!$B$9+SQRT(Ziehungen!D1331*(Annahmen!$D$9-Annahmen!$B$9)*(Annahmen!$C$9-Annahmen!$B$9)),Annahmen!$D$9-SQRT((1-Ziehungen!D1331)*(Annahmen!$D$9-Annahmen!$B$9)*(Annahmen!$D$9-Annahmen!$C$9)))))</x:f>
        <x:v>1909.9331442907046</x:v>
      </x:c>
      <x:c r="E1331" s="18" t="n">
        <x:f>IF(Annahmen!$B$15="gültig",SUM(B1331:D1331),"")</x:f>
        <x:v>20187.625096557334</x:v>
      </x:c>
      <x:c r="F1331" s="14" t="n">
        <x:f>IF(Annahmen!$B$15="gültig",IF(E1331&gt;Annahmen!$B$12,1,0),"")</x:f>
        <x:v>1</x:v>
      </x:c>
    </x:row>
    <x:row r="1332" ht="23" customHeight="1">
      <x:c r="A1332" s="14" t="n">
        <x:f>Ziehungen!A1332</x:f>
        <x:v>1326</x:v>
      </x:c>
      <x:c r="B1332" s="18" t="n">
        <x:f>IF(Annahmen!$B$15&lt;&gt;"gültig","",IF(Annahmen!$B$7=Annahmen!$D$7,Annahmen!$B$7,IF(Ziehungen!B1332&lt;=(Annahmen!$C$7-Annahmen!$B$7)/(Annahmen!$D$7-Annahmen!$B$7),Annahmen!$B$7+SQRT(Ziehungen!B1332*(Annahmen!$D$7-Annahmen!$B$7)*(Annahmen!$C$7-Annahmen!$B$7)),Annahmen!$D$7-SQRT((1-Ziehungen!B1332)*(Annahmen!$D$7-Annahmen!$B$7)*(Annahmen!$D$7-Annahmen!$C$7)))))</x:f>
        <x:v>10891.223563276055</x:v>
      </x:c>
      <x:c r="C1332" s="18" t="n">
        <x:f>IF(Annahmen!$B$15&lt;&gt;"gültig","",IF(Annahmen!$B$8=Annahmen!$D$8,Annahmen!$B$8,IF(Ziehungen!C1332&lt;=(Annahmen!$C$8-Annahmen!$B$8)/(Annahmen!$D$8-Annahmen!$B$8),Annahmen!$B$8+SQRT(Ziehungen!C1332*(Annahmen!$D$8-Annahmen!$B$8)*(Annahmen!$C$8-Annahmen!$B$8)),Annahmen!$D$8-SQRT((1-Ziehungen!C1332)*(Annahmen!$D$8-Annahmen!$B$8)*(Annahmen!$D$8-Annahmen!$C$8)))))</x:f>
        <x:v>5815.684960767032</x:v>
      </x:c>
      <x:c r="D1332" s="18" t="n">
        <x:f>IF(Annahmen!$B$15&lt;&gt;"gültig","",IF(Annahmen!$B$9=Annahmen!$D$9,Annahmen!$B$9,IF(Ziehungen!D1332&lt;=(Annahmen!$C$9-Annahmen!$B$9)/(Annahmen!$D$9-Annahmen!$B$9),Annahmen!$B$9+SQRT(Ziehungen!D1332*(Annahmen!$D$9-Annahmen!$B$9)*(Annahmen!$C$9-Annahmen!$B$9)),Annahmen!$D$9-SQRT((1-Ziehungen!D1332)*(Annahmen!$D$9-Annahmen!$B$9)*(Annahmen!$D$9-Annahmen!$C$9)))))</x:f>
        <x:v>2285.62310119605</x:v>
      </x:c>
      <x:c r="E1332" s="18" t="n">
        <x:f>IF(Annahmen!$B$15="gültig",SUM(B1332:D1332),"")</x:f>
        <x:v>18992.531625239135</x:v>
      </x:c>
      <x:c r="F1332" s="14" t="n">
        <x:f>IF(Annahmen!$B$15="gültig",IF(E1332&gt;Annahmen!$B$12,1,0),"")</x:f>
        <x:v>0</x:v>
      </x:c>
    </x:row>
    <x:row r="1333" ht="23" customHeight="1">
      <x:c r="A1333" s="14" t="n">
        <x:f>Ziehungen!A1333</x:f>
        <x:v>1327</x:v>
      </x:c>
      <x:c r="B1333" s="18" t="n">
        <x:f>IF(Annahmen!$B$15&lt;&gt;"gültig","",IF(Annahmen!$B$7=Annahmen!$D$7,Annahmen!$B$7,IF(Ziehungen!B1333&lt;=(Annahmen!$C$7-Annahmen!$B$7)/(Annahmen!$D$7-Annahmen!$B$7),Annahmen!$B$7+SQRT(Ziehungen!B1333*(Annahmen!$D$7-Annahmen!$B$7)*(Annahmen!$C$7-Annahmen!$B$7)),Annahmen!$D$7-SQRT((1-Ziehungen!B1333)*(Annahmen!$D$7-Annahmen!$B$7)*(Annahmen!$D$7-Annahmen!$C$7)))))</x:f>
        <x:v>10662.301123592688</x:v>
      </x:c>
      <x:c r="C1333" s="18" t="n">
        <x:f>IF(Annahmen!$B$15&lt;&gt;"gültig","",IF(Annahmen!$B$8=Annahmen!$D$8,Annahmen!$B$8,IF(Ziehungen!C1333&lt;=(Annahmen!$C$8-Annahmen!$B$8)/(Annahmen!$D$8-Annahmen!$B$8),Annahmen!$B$8+SQRT(Ziehungen!C1333*(Annahmen!$D$8-Annahmen!$B$8)*(Annahmen!$C$8-Annahmen!$B$8)),Annahmen!$D$8-SQRT((1-Ziehungen!C1333)*(Annahmen!$D$8-Annahmen!$B$8)*(Annahmen!$D$8-Annahmen!$C$8)))))</x:f>
        <x:v>6023.104067706138</x:v>
      </x:c>
      <x:c r="D1333" s="18" t="n">
        <x:f>IF(Annahmen!$B$15&lt;&gt;"gültig","",IF(Annahmen!$B$9=Annahmen!$D$9,Annahmen!$B$9,IF(Ziehungen!D1333&lt;=(Annahmen!$C$9-Annahmen!$B$9)/(Annahmen!$D$9-Annahmen!$B$9),Annahmen!$B$9+SQRT(Ziehungen!D1333*(Annahmen!$D$9-Annahmen!$B$9)*(Annahmen!$C$9-Annahmen!$B$9)),Annahmen!$D$9-SQRT((1-Ziehungen!D1333)*(Annahmen!$D$9-Annahmen!$B$9)*(Annahmen!$D$9-Annahmen!$C$9)))))</x:f>
        <x:v>2114.135839368456</x:v>
      </x:c>
      <x:c r="E1333" s="18" t="n">
        <x:f>IF(Annahmen!$B$15="gültig",SUM(B1333:D1333),"")</x:f>
        <x:v>18799.541030667282</x:v>
      </x:c>
      <x:c r="F1333" s="14" t="n">
        <x:f>IF(Annahmen!$B$15="gültig",IF(E1333&gt;Annahmen!$B$12,1,0),"")</x:f>
        <x:v>0</x:v>
      </x:c>
    </x:row>
    <x:row r="1334" ht="23" customHeight="1">
      <x:c r="A1334" s="14" t="n">
        <x:f>Ziehungen!A1334</x:f>
        <x:v>1328</x:v>
      </x:c>
      <x:c r="B1334" s="18" t="n">
        <x:f>IF(Annahmen!$B$15&lt;&gt;"gültig","",IF(Annahmen!$B$7=Annahmen!$D$7,Annahmen!$B$7,IF(Ziehungen!B1334&lt;=(Annahmen!$C$7-Annahmen!$B$7)/(Annahmen!$D$7-Annahmen!$B$7),Annahmen!$B$7+SQRT(Ziehungen!B1334*(Annahmen!$D$7-Annahmen!$B$7)*(Annahmen!$C$7-Annahmen!$B$7)),Annahmen!$D$7-SQRT((1-Ziehungen!B1334)*(Annahmen!$D$7-Annahmen!$B$7)*(Annahmen!$D$7-Annahmen!$C$7)))))</x:f>
        <x:v>11055.384149619236</x:v>
      </x:c>
      <x:c r="C1334" s="18" t="n">
        <x:f>IF(Annahmen!$B$15&lt;&gt;"gültig","",IF(Annahmen!$B$8=Annahmen!$D$8,Annahmen!$B$8,IF(Ziehungen!C1334&lt;=(Annahmen!$C$8-Annahmen!$B$8)/(Annahmen!$D$8-Annahmen!$B$8),Annahmen!$B$8+SQRT(Ziehungen!C1334*(Annahmen!$D$8-Annahmen!$B$8)*(Annahmen!$C$8-Annahmen!$B$8)),Annahmen!$D$8-SQRT((1-Ziehungen!C1334)*(Annahmen!$D$8-Annahmen!$B$8)*(Annahmen!$D$8-Annahmen!$C$8)))))</x:f>
        <x:v>5694.735895175456</x:v>
      </x:c>
      <x:c r="D1334" s="18" t="n">
        <x:f>IF(Annahmen!$B$15&lt;&gt;"gültig","",IF(Annahmen!$B$9=Annahmen!$D$9,Annahmen!$B$9,IF(Ziehungen!D1334&lt;=(Annahmen!$C$9-Annahmen!$B$9)/(Annahmen!$D$9-Annahmen!$B$9),Annahmen!$B$9+SQRT(Ziehungen!D1334*(Annahmen!$D$9-Annahmen!$B$9)*(Annahmen!$C$9-Annahmen!$B$9)),Annahmen!$D$9-SQRT((1-Ziehungen!D1334)*(Annahmen!$D$9-Annahmen!$B$9)*(Annahmen!$D$9-Annahmen!$C$9)))))</x:f>
        <x:v>1255.7482421193108</x:v>
      </x:c>
      <x:c r="E1334" s="18" t="n">
        <x:f>IF(Annahmen!$B$15="gültig",SUM(B1334:D1334),"")</x:f>
        <x:v>18005.868286914003</x:v>
      </x:c>
      <x:c r="F1334" s="14" t="n">
        <x:f>IF(Annahmen!$B$15="gültig",IF(E1334&gt;Annahmen!$B$12,1,0),"")</x:f>
        <x:v>0</x:v>
      </x:c>
    </x:row>
    <x:row r="1335" ht="23" customHeight="1">
      <x:c r="A1335" s="14" t="n">
        <x:f>Ziehungen!A1335</x:f>
        <x:v>1329</x:v>
      </x:c>
      <x:c r="B1335" s="18" t="n">
        <x:f>IF(Annahmen!$B$15&lt;&gt;"gültig","",IF(Annahmen!$B$7=Annahmen!$D$7,Annahmen!$B$7,IF(Ziehungen!B1335&lt;=(Annahmen!$C$7-Annahmen!$B$7)/(Annahmen!$D$7-Annahmen!$B$7),Annahmen!$B$7+SQRT(Ziehungen!B1335*(Annahmen!$D$7-Annahmen!$B$7)*(Annahmen!$C$7-Annahmen!$B$7)),Annahmen!$D$7-SQRT((1-Ziehungen!B1335)*(Annahmen!$D$7-Annahmen!$B$7)*(Annahmen!$D$7-Annahmen!$C$7)))))</x:f>
        <x:v>9285.814550576464</x:v>
      </x:c>
      <x:c r="C1335" s="18" t="n">
        <x:f>IF(Annahmen!$B$15&lt;&gt;"gültig","",IF(Annahmen!$B$8=Annahmen!$D$8,Annahmen!$B$8,IF(Ziehungen!C1335&lt;=(Annahmen!$C$8-Annahmen!$B$8)/(Annahmen!$D$8-Annahmen!$B$8),Annahmen!$B$8+SQRT(Ziehungen!C1335*(Annahmen!$D$8-Annahmen!$B$8)*(Annahmen!$C$8-Annahmen!$B$8)),Annahmen!$D$8-SQRT((1-Ziehungen!C1335)*(Annahmen!$D$8-Annahmen!$B$8)*(Annahmen!$D$8-Annahmen!$C$8)))))</x:f>
        <x:v>6189.824965629154</x:v>
      </x:c>
      <x:c r="D1335" s="18" t="n">
        <x:f>IF(Annahmen!$B$15&lt;&gt;"gültig","",IF(Annahmen!$B$9=Annahmen!$D$9,Annahmen!$B$9,IF(Ziehungen!D1335&lt;=(Annahmen!$C$9-Annahmen!$B$9)/(Annahmen!$D$9-Annahmen!$B$9),Annahmen!$B$9+SQRT(Ziehungen!D1335*(Annahmen!$D$9-Annahmen!$B$9)*(Annahmen!$C$9-Annahmen!$B$9)),Annahmen!$D$9-SQRT((1-Ziehungen!D1335)*(Annahmen!$D$9-Annahmen!$B$9)*(Annahmen!$D$9-Annahmen!$C$9)))))</x:f>
        <x:v>1320.9268234880642</x:v>
      </x:c>
      <x:c r="E1335" s="18" t="n">
        <x:f>IF(Annahmen!$B$15="gültig",SUM(B1335:D1335),"")</x:f>
        <x:v>16796.566339693683</x:v>
      </x:c>
      <x:c r="F1335" s="14" t="n">
        <x:f>IF(Annahmen!$B$15="gültig",IF(E1335&gt;Annahmen!$B$12,1,0),"")</x:f>
        <x:v>0</x:v>
      </x:c>
    </x:row>
    <x:row r="1336" ht="23" customHeight="1">
      <x:c r="A1336" s="14" t="n">
        <x:f>Ziehungen!A1336</x:f>
        <x:v>1330</x:v>
      </x:c>
      <x:c r="B1336" s="18" t="n">
        <x:f>IF(Annahmen!$B$15&lt;&gt;"gültig","",IF(Annahmen!$B$7=Annahmen!$D$7,Annahmen!$B$7,IF(Ziehungen!B1336&lt;=(Annahmen!$C$7-Annahmen!$B$7)/(Annahmen!$D$7-Annahmen!$B$7),Annahmen!$B$7+SQRT(Ziehungen!B1336*(Annahmen!$D$7-Annahmen!$B$7)*(Annahmen!$C$7-Annahmen!$B$7)),Annahmen!$D$7-SQRT((1-Ziehungen!B1336)*(Annahmen!$D$7-Annahmen!$B$7)*(Annahmen!$D$7-Annahmen!$C$7)))))</x:f>
        <x:v>12761.94987400754</x:v>
      </x:c>
      <x:c r="C1336" s="18" t="n">
        <x:f>IF(Annahmen!$B$15&lt;&gt;"gültig","",IF(Annahmen!$B$8=Annahmen!$D$8,Annahmen!$B$8,IF(Ziehungen!C1336&lt;=(Annahmen!$C$8-Annahmen!$B$8)/(Annahmen!$D$8-Annahmen!$B$8),Annahmen!$B$8+SQRT(Ziehungen!C1336*(Annahmen!$D$8-Annahmen!$B$8)*(Annahmen!$C$8-Annahmen!$B$8)),Annahmen!$D$8-SQRT((1-Ziehungen!C1336)*(Annahmen!$D$8-Annahmen!$B$8)*(Annahmen!$D$8-Annahmen!$C$8)))))</x:f>
        <x:v>5051.86357482207</x:v>
      </x:c>
      <x:c r="D1336" s="18" t="n">
        <x:f>IF(Annahmen!$B$15&lt;&gt;"gültig","",IF(Annahmen!$B$9=Annahmen!$D$9,Annahmen!$B$9,IF(Ziehungen!D1336&lt;=(Annahmen!$C$9-Annahmen!$B$9)/(Annahmen!$D$9-Annahmen!$B$9),Annahmen!$B$9+SQRT(Ziehungen!D1336*(Annahmen!$D$9-Annahmen!$B$9)*(Annahmen!$C$9-Annahmen!$B$9)),Annahmen!$D$9-SQRT((1-Ziehungen!D1336)*(Annahmen!$D$9-Annahmen!$B$9)*(Annahmen!$D$9-Annahmen!$C$9)))))</x:f>
        <x:v>1963.7257456694338</x:v>
      </x:c>
      <x:c r="E1336" s="18" t="n">
        <x:f>IF(Annahmen!$B$15="gültig",SUM(B1336:D1336),"")</x:f>
        <x:v>19777.539194499044</x:v>
      </x:c>
      <x:c r="F1336" s="14" t="n">
        <x:f>IF(Annahmen!$B$15="gültig",IF(E1336&gt;Annahmen!$B$12,1,0),"")</x:f>
        <x:v>0</x:v>
      </x:c>
    </x:row>
    <x:row r="1337" ht="23" customHeight="1">
      <x:c r="A1337" s="14" t="n">
        <x:f>Ziehungen!A1337</x:f>
        <x:v>1331</x:v>
      </x:c>
      <x:c r="B1337" s="18" t="n">
        <x:f>IF(Annahmen!$B$15&lt;&gt;"gültig","",IF(Annahmen!$B$7=Annahmen!$D$7,Annahmen!$B$7,IF(Ziehungen!B1337&lt;=(Annahmen!$C$7-Annahmen!$B$7)/(Annahmen!$D$7-Annahmen!$B$7),Annahmen!$B$7+SQRT(Ziehungen!B1337*(Annahmen!$D$7-Annahmen!$B$7)*(Annahmen!$C$7-Annahmen!$B$7)),Annahmen!$D$7-SQRT((1-Ziehungen!B1337)*(Annahmen!$D$7-Annahmen!$B$7)*(Annahmen!$D$7-Annahmen!$C$7)))))</x:f>
        <x:v>9917.057124309436</x:v>
      </x:c>
      <x:c r="C1337" s="18" t="n">
        <x:f>IF(Annahmen!$B$15&lt;&gt;"gültig","",IF(Annahmen!$B$8=Annahmen!$D$8,Annahmen!$B$8,IF(Ziehungen!C1337&lt;=(Annahmen!$C$8-Annahmen!$B$8)/(Annahmen!$D$8-Annahmen!$B$8),Annahmen!$B$8+SQRT(Ziehungen!C1337*(Annahmen!$D$8-Annahmen!$B$8)*(Annahmen!$C$8-Annahmen!$B$8)),Annahmen!$D$8-SQRT((1-Ziehungen!C1337)*(Annahmen!$D$8-Annahmen!$B$8)*(Annahmen!$D$8-Annahmen!$C$8)))))</x:f>
        <x:v>7394.121393016105</x:v>
      </x:c>
      <x:c r="D1337" s="18" t="n">
        <x:f>IF(Annahmen!$B$15&lt;&gt;"gültig","",IF(Annahmen!$B$9=Annahmen!$D$9,Annahmen!$B$9,IF(Ziehungen!D1337&lt;=(Annahmen!$C$9-Annahmen!$B$9)/(Annahmen!$D$9-Annahmen!$B$9),Annahmen!$B$9+SQRT(Ziehungen!D1337*(Annahmen!$D$9-Annahmen!$B$9)*(Annahmen!$C$9-Annahmen!$B$9)),Annahmen!$D$9-SQRT((1-Ziehungen!D1337)*(Annahmen!$D$9-Annahmen!$B$9)*(Annahmen!$D$9-Annahmen!$C$9)))))</x:f>
        <x:v>1211.0969861646015</x:v>
      </x:c>
      <x:c r="E1337" s="18" t="n">
        <x:f>IF(Annahmen!$B$15="gültig",SUM(B1337:D1337),"")</x:f>
        <x:v>18522.275503490142</x:v>
      </x:c>
      <x:c r="F1337" s="14" t="n">
        <x:f>IF(Annahmen!$B$15="gültig",IF(E1337&gt;Annahmen!$B$12,1,0),"")</x:f>
        <x:v>0</x:v>
      </x:c>
    </x:row>
    <x:row r="1338" ht="23" customHeight="1">
      <x:c r="A1338" s="14" t="n">
        <x:f>Ziehungen!A1338</x:f>
        <x:v>1332</x:v>
      </x:c>
      <x:c r="B1338" s="18" t="n">
        <x:f>IF(Annahmen!$B$15&lt;&gt;"gültig","",IF(Annahmen!$B$7=Annahmen!$D$7,Annahmen!$B$7,IF(Ziehungen!B1338&lt;=(Annahmen!$C$7-Annahmen!$B$7)/(Annahmen!$D$7-Annahmen!$B$7),Annahmen!$B$7+SQRT(Ziehungen!B1338*(Annahmen!$D$7-Annahmen!$B$7)*(Annahmen!$C$7-Annahmen!$B$7)),Annahmen!$D$7-SQRT((1-Ziehungen!B1338)*(Annahmen!$D$7-Annahmen!$B$7)*(Annahmen!$D$7-Annahmen!$C$7)))))</x:f>
        <x:v>9378.699042438759</x:v>
      </x:c>
      <x:c r="C1338" s="18" t="n">
        <x:f>IF(Annahmen!$B$15&lt;&gt;"gültig","",IF(Annahmen!$B$8=Annahmen!$D$8,Annahmen!$B$8,IF(Ziehungen!C1338&lt;=(Annahmen!$C$8-Annahmen!$B$8)/(Annahmen!$D$8-Annahmen!$B$8),Annahmen!$B$8+SQRT(Ziehungen!C1338*(Annahmen!$D$8-Annahmen!$B$8)*(Annahmen!$C$8-Annahmen!$B$8)),Annahmen!$D$8-SQRT((1-Ziehungen!C1338)*(Annahmen!$D$8-Annahmen!$B$8)*(Annahmen!$D$8-Annahmen!$C$8)))))</x:f>
        <x:v>8418.470526078318</x:v>
      </x:c>
      <x:c r="D1338" s="18" t="n">
        <x:f>IF(Annahmen!$B$15&lt;&gt;"gültig","",IF(Annahmen!$B$9=Annahmen!$D$9,Annahmen!$B$9,IF(Ziehungen!D1338&lt;=(Annahmen!$C$9-Annahmen!$B$9)/(Annahmen!$D$9-Annahmen!$B$9),Annahmen!$B$9+SQRT(Ziehungen!D1338*(Annahmen!$D$9-Annahmen!$B$9)*(Annahmen!$C$9-Annahmen!$B$9)),Annahmen!$D$9-SQRT((1-Ziehungen!D1338)*(Annahmen!$D$9-Annahmen!$B$9)*(Annahmen!$D$9-Annahmen!$C$9)))))</x:f>
        <x:v>1525.9020802994883</x:v>
      </x:c>
      <x:c r="E1338" s="18" t="n">
        <x:f>IF(Annahmen!$B$15="gültig",SUM(B1338:D1338),"")</x:f>
        <x:v>19323.071648816567</x:v>
      </x:c>
      <x:c r="F1338" s="14" t="n">
        <x:f>IF(Annahmen!$B$15="gültig",IF(E1338&gt;Annahmen!$B$12,1,0),"")</x:f>
        <x:v>0</x:v>
      </x:c>
    </x:row>
    <x:row r="1339" ht="23" customHeight="1">
      <x:c r="A1339" s="14" t="n">
        <x:f>Ziehungen!A1339</x:f>
        <x:v>1333</x:v>
      </x:c>
      <x:c r="B1339" s="18" t="n">
        <x:f>IF(Annahmen!$B$15&lt;&gt;"gültig","",IF(Annahmen!$B$7=Annahmen!$D$7,Annahmen!$B$7,IF(Ziehungen!B1339&lt;=(Annahmen!$C$7-Annahmen!$B$7)/(Annahmen!$D$7-Annahmen!$B$7),Annahmen!$B$7+SQRT(Ziehungen!B1339*(Annahmen!$D$7-Annahmen!$B$7)*(Annahmen!$C$7-Annahmen!$B$7)),Annahmen!$D$7-SQRT((1-Ziehungen!B1339)*(Annahmen!$D$7-Annahmen!$B$7)*(Annahmen!$D$7-Annahmen!$C$7)))))</x:f>
        <x:v>10065.631994859832</x:v>
      </x:c>
      <x:c r="C1339" s="18" t="n">
        <x:f>IF(Annahmen!$B$15&lt;&gt;"gültig","",IF(Annahmen!$B$8=Annahmen!$D$8,Annahmen!$B$8,IF(Ziehungen!C1339&lt;=(Annahmen!$C$8-Annahmen!$B$8)/(Annahmen!$D$8-Annahmen!$B$8),Annahmen!$B$8+SQRT(Ziehungen!C1339*(Annahmen!$D$8-Annahmen!$B$8)*(Annahmen!$C$8-Annahmen!$B$8)),Annahmen!$D$8-SQRT((1-Ziehungen!C1339)*(Annahmen!$D$8-Annahmen!$B$8)*(Annahmen!$D$8-Annahmen!$C$8)))))</x:f>
        <x:v>8655.13671889232</x:v>
      </x:c>
      <x:c r="D1339" s="18" t="n">
        <x:f>IF(Annahmen!$B$15&lt;&gt;"gültig","",IF(Annahmen!$B$9=Annahmen!$D$9,Annahmen!$B$9,IF(Ziehungen!D1339&lt;=(Annahmen!$C$9-Annahmen!$B$9)/(Annahmen!$D$9-Annahmen!$B$9),Annahmen!$B$9+SQRT(Ziehungen!D1339*(Annahmen!$D$9-Annahmen!$B$9)*(Annahmen!$C$9-Annahmen!$B$9)),Annahmen!$D$9-SQRT((1-Ziehungen!D1339)*(Annahmen!$D$9-Annahmen!$B$9)*(Annahmen!$D$9-Annahmen!$C$9)))))</x:f>
        <x:v>2187.9297733883795</x:v>
      </x:c>
      <x:c r="E1339" s="18" t="n">
        <x:f>IF(Annahmen!$B$15="gültig",SUM(B1339:D1339),"")</x:f>
        <x:v>20908.69848714053</x:v>
      </x:c>
      <x:c r="F1339" s="14" t="n">
        <x:f>IF(Annahmen!$B$15="gültig",IF(E1339&gt;Annahmen!$B$12,1,0),"")</x:f>
        <x:v>1</x:v>
      </x:c>
    </x:row>
    <x:row r="1340" ht="23" customHeight="1">
      <x:c r="A1340" s="14" t="n">
        <x:f>Ziehungen!A1340</x:f>
        <x:v>1334</x:v>
      </x:c>
      <x:c r="B1340" s="18" t="n">
        <x:f>IF(Annahmen!$B$15&lt;&gt;"gültig","",IF(Annahmen!$B$7=Annahmen!$D$7,Annahmen!$B$7,IF(Ziehungen!B1340&lt;=(Annahmen!$C$7-Annahmen!$B$7)/(Annahmen!$D$7-Annahmen!$B$7),Annahmen!$B$7+SQRT(Ziehungen!B1340*(Annahmen!$D$7-Annahmen!$B$7)*(Annahmen!$C$7-Annahmen!$B$7)),Annahmen!$D$7-SQRT((1-Ziehungen!B1340)*(Annahmen!$D$7-Annahmen!$B$7)*(Annahmen!$D$7-Annahmen!$C$7)))))</x:f>
        <x:v>9677.467394476078</x:v>
      </x:c>
      <x:c r="C1340" s="18" t="n">
        <x:f>IF(Annahmen!$B$15&lt;&gt;"gültig","",IF(Annahmen!$B$8=Annahmen!$D$8,Annahmen!$B$8,IF(Ziehungen!C1340&lt;=(Annahmen!$C$8-Annahmen!$B$8)/(Annahmen!$D$8-Annahmen!$B$8),Annahmen!$B$8+SQRT(Ziehungen!C1340*(Annahmen!$D$8-Annahmen!$B$8)*(Annahmen!$C$8-Annahmen!$B$8)),Annahmen!$D$8-SQRT((1-Ziehungen!C1340)*(Annahmen!$D$8-Annahmen!$B$8)*(Annahmen!$D$8-Annahmen!$C$8)))))</x:f>
        <x:v>7754.850566804722</x:v>
      </x:c>
      <x:c r="D1340" s="18" t="n">
        <x:f>IF(Annahmen!$B$15&lt;&gt;"gültig","",IF(Annahmen!$B$9=Annahmen!$D$9,Annahmen!$B$9,IF(Ziehungen!D1340&lt;=(Annahmen!$C$9-Annahmen!$B$9)/(Annahmen!$D$9-Annahmen!$B$9),Annahmen!$B$9+SQRT(Ziehungen!D1340*(Annahmen!$D$9-Annahmen!$B$9)*(Annahmen!$C$9-Annahmen!$B$9)),Annahmen!$D$9-SQRT((1-Ziehungen!D1340)*(Annahmen!$D$9-Annahmen!$B$9)*(Annahmen!$D$9-Annahmen!$C$9)))))</x:f>
        <x:v>2210.4567214511935</x:v>
      </x:c>
      <x:c r="E1340" s="18" t="n">
        <x:f>IF(Annahmen!$B$15="gültig",SUM(B1340:D1340),"")</x:f>
        <x:v>19642.774682731993</x:v>
      </x:c>
      <x:c r="F1340" s="14" t="n">
        <x:f>IF(Annahmen!$B$15="gültig",IF(E1340&gt;Annahmen!$B$12,1,0),"")</x:f>
        <x:v>0</x:v>
      </x:c>
    </x:row>
    <x:row r="1341" ht="23" customHeight="1">
      <x:c r="A1341" s="14" t="n">
        <x:f>Ziehungen!A1341</x:f>
        <x:v>1335</x:v>
      </x:c>
      <x:c r="B1341" s="18" t="n">
        <x:f>IF(Annahmen!$B$15&lt;&gt;"gültig","",IF(Annahmen!$B$7=Annahmen!$D$7,Annahmen!$B$7,IF(Ziehungen!B1341&lt;=(Annahmen!$C$7-Annahmen!$B$7)/(Annahmen!$D$7-Annahmen!$B$7),Annahmen!$B$7+SQRT(Ziehungen!B1341*(Annahmen!$D$7-Annahmen!$B$7)*(Annahmen!$C$7-Annahmen!$B$7)),Annahmen!$D$7-SQRT((1-Ziehungen!B1341)*(Annahmen!$D$7-Annahmen!$B$7)*(Annahmen!$D$7-Annahmen!$C$7)))))</x:f>
        <x:v>9288.974243632383</x:v>
      </x:c>
      <x:c r="C1341" s="18" t="n">
        <x:f>IF(Annahmen!$B$15&lt;&gt;"gültig","",IF(Annahmen!$B$8=Annahmen!$D$8,Annahmen!$B$8,IF(Ziehungen!C1341&lt;=(Annahmen!$C$8-Annahmen!$B$8)/(Annahmen!$D$8-Annahmen!$B$8),Annahmen!$B$8+SQRT(Ziehungen!C1341*(Annahmen!$D$8-Annahmen!$B$8)*(Annahmen!$C$8-Annahmen!$B$8)),Annahmen!$D$8-SQRT((1-Ziehungen!C1341)*(Annahmen!$D$8-Annahmen!$B$8)*(Annahmen!$D$8-Annahmen!$C$8)))))</x:f>
        <x:v>6547.811196814973</x:v>
      </x:c>
      <x:c r="D1341" s="18" t="n">
        <x:f>IF(Annahmen!$B$15&lt;&gt;"gültig","",IF(Annahmen!$B$9=Annahmen!$D$9,Annahmen!$B$9,IF(Ziehungen!D1341&lt;=(Annahmen!$C$9-Annahmen!$B$9)/(Annahmen!$D$9-Annahmen!$B$9),Annahmen!$B$9+SQRT(Ziehungen!D1341*(Annahmen!$D$9-Annahmen!$B$9)*(Annahmen!$C$9-Annahmen!$B$9)),Annahmen!$D$9-SQRT((1-Ziehungen!D1341)*(Annahmen!$D$9-Annahmen!$B$9)*(Annahmen!$D$9-Annahmen!$C$9)))))</x:f>
        <x:v>1871.9450990708078</x:v>
      </x:c>
      <x:c r="E1341" s="18" t="n">
        <x:f>IF(Annahmen!$B$15="gültig",SUM(B1341:D1341),"")</x:f>
        <x:v>17708.730539518165</x:v>
      </x:c>
      <x:c r="F1341" s="14" t="n">
        <x:f>IF(Annahmen!$B$15="gültig",IF(E1341&gt;Annahmen!$B$12,1,0),"")</x:f>
        <x:v>0</x:v>
      </x:c>
    </x:row>
    <x:row r="1342" ht="23" customHeight="1">
      <x:c r="A1342" s="14" t="n">
        <x:f>Ziehungen!A1342</x:f>
        <x:v>1336</x:v>
      </x:c>
      <x:c r="B1342" s="18" t="n">
        <x:f>IF(Annahmen!$B$15&lt;&gt;"gültig","",IF(Annahmen!$B$7=Annahmen!$D$7,Annahmen!$B$7,IF(Ziehungen!B1342&lt;=(Annahmen!$C$7-Annahmen!$B$7)/(Annahmen!$D$7-Annahmen!$B$7),Annahmen!$B$7+SQRT(Ziehungen!B1342*(Annahmen!$D$7-Annahmen!$B$7)*(Annahmen!$C$7-Annahmen!$B$7)),Annahmen!$D$7-SQRT((1-Ziehungen!B1342)*(Annahmen!$D$7-Annahmen!$B$7)*(Annahmen!$D$7-Annahmen!$C$7)))))</x:f>
        <x:v>12220.383364802641</x:v>
      </x:c>
      <x:c r="C1342" s="18" t="n">
        <x:f>IF(Annahmen!$B$15&lt;&gt;"gültig","",IF(Annahmen!$B$8=Annahmen!$D$8,Annahmen!$B$8,IF(Ziehungen!C1342&lt;=(Annahmen!$C$8-Annahmen!$B$8)/(Annahmen!$D$8-Annahmen!$B$8),Annahmen!$B$8+SQRT(Ziehungen!C1342*(Annahmen!$D$8-Annahmen!$B$8)*(Annahmen!$C$8-Annahmen!$B$8)),Annahmen!$D$8-SQRT((1-Ziehungen!C1342)*(Annahmen!$D$8-Annahmen!$B$8)*(Annahmen!$D$8-Annahmen!$C$8)))))</x:f>
        <x:v>7500.019463487517</x:v>
      </x:c>
      <x:c r="D1342" s="18" t="n">
        <x:f>IF(Annahmen!$B$15&lt;&gt;"gültig","",IF(Annahmen!$B$9=Annahmen!$D$9,Annahmen!$B$9,IF(Ziehungen!D1342&lt;=(Annahmen!$C$9-Annahmen!$B$9)/(Annahmen!$D$9-Annahmen!$B$9),Annahmen!$B$9+SQRT(Ziehungen!D1342*(Annahmen!$D$9-Annahmen!$B$9)*(Annahmen!$C$9-Annahmen!$B$9)),Annahmen!$D$9-SQRT((1-Ziehungen!D1342)*(Annahmen!$D$9-Annahmen!$B$9)*(Annahmen!$D$9-Annahmen!$C$9)))))</x:f>
        <x:v>1649.601357805965</x:v>
      </x:c>
      <x:c r="E1342" s="18" t="n">
        <x:f>IF(Annahmen!$B$15="gültig",SUM(B1342:D1342),"")</x:f>
        <x:v>21370.00418609612</x:v>
      </x:c>
      <x:c r="F1342" s="14" t="n">
        <x:f>IF(Annahmen!$B$15="gültig",IF(E1342&gt;Annahmen!$B$12,1,0),"")</x:f>
        <x:v>1</x:v>
      </x:c>
    </x:row>
    <x:row r="1343" ht="23" customHeight="1">
      <x:c r="A1343" s="14" t="n">
        <x:f>Ziehungen!A1343</x:f>
        <x:v>1337</x:v>
      </x:c>
      <x:c r="B1343" s="18" t="n">
        <x:f>IF(Annahmen!$B$15&lt;&gt;"gültig","",IF(Annahmen!$B$7=Annahmen!$D$7,Annahmen!$B$7,IF(Ziehungen!B1343&lt;=(Annahmen!$C$7-Annahmen!$B$7)/(Annahmen!$D$7-Annahmen!$B$7),Annahmen!$B$7+SQRT(Ziehungen!B1343*(Annahmen!$D$7-Annahmen!$B$7)*(Annahmen!$C$7-Annahmen!$B$7)),Annahmen!$D$7-SQRT((1-Ziehungen!B1343)*(Annahmen!$D$7-Annahmen!$B$7)*(Annahmen!$D$7-Annahmen!$C$7)))))</x:f>
        <x:v>9397.781174932841</x:v>
      </x:c>
      <x:c r="C1343" s="18" t="n">
        <x:f>IF(Annahmen!$B$15&lt;&gt;"gültig","",IF(Annahmen!$B$8=Annahmen!$D$8,Annahmen!$B$8,IF(Ziehungen!C1343&lt;=(Annahmen!$C$8-Annahmen!$B$8)/(Annahmen!$D$8-Annahmen!$B$8),Annahmen!$B$8+SQRT(Ziehungen!C1343*(Annahmen!$D$8-Annahmen!$B$8)*(Annahmen!$C$8-Annahmen!$B$8)),Annahmen!$D$8-SQRT((1-Ziehungen!C1343)*(Annahmen!$D$8-Annahmen!$B$8)*(Annahmen!$D$8-Annahmen!$C$8)))))</x:f>
        <x:v>4677.024824930229</x:v>
      </x:c>
      <x:c r="D1343" s="18" t="n">
        <x:f>IF(Annahmen!$B$15&lt;&gt;"gültig","",IF(Annahmen!$B$9=Annahmen!$D$9,Annahmen!$B$9,IF(Ziehungen!D1343&lt;=(Annahmen!$C$9-Annahmen!$B$9)/(Annahmen!$D$9-Annahmen!$B$9),Annahmen!$B$9+SQRT(Ziehungen!D1343*(Annahmen!$D$9-Annahmen!$B$9)*(Annahmen!$C$9-Annahmen!$B$9)),Annahmen!$D$9-SQRT((1-Ziehungen!D1343)*(Annahmen!$D$9-Annahmen!$B$9)*(Annahmen!$D$9-Annahmen!$C$9)))))</x:f>
        <x:v>2145.7883985569115</x:v>
      </x:c>
      <x:c r="E1343" s="18" t="n">
        <x:f>IF(Annahmen!$B$15="gültig",SUM(B1343:D1343),"")</x:f>
        <x:v>16220.594398419982</x:v>
      </x:c>
      <x:c r="F1343" s="14" t="n">
        <x:f>IF(Annahmen!$B$15="gültig",IF(E1343&gt;Annahmen!$B$12,1,0),"")</x:f>
        <x:v>0</x:v>
      </x:c>
    </x:row>
    <x:row r="1344" ht="23" customHeight="1">
      <x:c r="A1344" s="14" t="n">
        <x:f>Ziehungen!A1344</x:f>
        <x:v>1338</x:v>
      </x:c>
      <x:c r="B1344" s="18" t="n">
        <x:f>IF(Annahmen!$B$15&lt;&gt;"gültig","",IF(Annahmen!$B$7=Annahmen!$D$7,Annahmen!$B$7,IF(Ziehungen!B1344&lt;=(Annahmen!$C$7-Annahmen!$B$7)/(Annahmen!$D$7-Annahmen!$B$7),Annahmen!$B$7+SQRT(Ziehungen!B1344*(Annahmen!$D$7-Annahmen!$B$7)*(Annahmen!$C$7-Annahmen!$B$7)),Annahmen!$D$7-SQRT((1-Ziehungen!B1344)*(Annahmen!$D$7-Annahmen!$B$7)*(Annahmen!$D$7-Annahmen!$C$7)))))</x:f>
        <x:v>11717.2792569405</x:v>
      </x:c>
      <x:c r="C1344" s="18" t="n">
        <x:f>IF(Annahmen!$B$15&lt;&gt;"gültig","",IF(Annahmen!$B$8=Annahmen!$D$8,Annahmen!$B$8,IF(Ziehungen!C1344&lt;=(Annahmen!$C$8-Annahmen!$B$8)/(Annahmen!$D$8-Annahmen!$B$8),Annahmen!$B$8+SQRT(Ziehungen!C1344*(Annahmen!$D$8-Annahmen!$B$8)*(Annahmen!$C$8-Annahmen!$B$8)),Annahmen!$D$8-SQRT((1-Ziehungen!C1344)*(Annahmen!$D$8-Annahmen!$B$8)*(Annahmen!$D$8-Annahmen!$C$8)))))</x:f>
        <x:v>7123.574087094895</x:v>
      </x:c>
      <x:c r="D1344" s="18" t="n">
        <x:f>IF(Annahmen!$B$15&lt;&gt;"gültig","",IF(Annahmen!$B$9=Annahmen!$D$9,Annahmen!$B$9,IF(Ziehungen!D1344&lt;=(Annahmen!$C$9-Annahmen!$B$9)/(Annahmen!$D$9-Annahmen!$B$9),Annahmen!$B$9+SQRT(Ziehungen!D1344*(Annahmen!$D$9-Annahmen!$B$9)*(Annahmen!$C$9-Annahmen!$B$9)),Annahmen!$D$9-SQRT((1-Ziehungen!D1344)*(Annahmen!$D$9-Annahmen!$B$9)*(Annahmen!$D$9-Annahmen!$C$9)))))</x:f>
        <x:v>1249.2612009886</x:v>
      </x:c>
      <x:c r="E1344" s="18" t="n">
        <x:f>IF(Annahmen!$B$15="gültig",SUM(B1344:D1344),"")</x:f>
        <x:v>20090.114545023993</x:v>
      </x:c>
      <x:c r="F1344" s="14" t="n">
        <x:f>IF(Annahmen!$B$15="gültig",IF(E1344&gt;Annahmen!$B$12,1,0),"")</x:f>
        <x:v>1</x:v>
      </x:c>
    </x:row>
    <x:row r="1345" ht="23" customHeight="1">
      <x:c r="A1345" s="14" t="n">
        <x:f>Ziehungen!A1345</x:f>
        <x:v>1339</x:v>
      </x:c>
      <x:c r="B1345" s="18" t="n">
        <x:f>IF(Annahmen!$B$15&lt;&gt;"gültig","",IF(Annahmen!$B$7=Annahmen!$D$7,Annahmen!$B$7,IF(Ziehungen!B1345&lt;=(Annahmen!$C$7-Annahmen!$B$7)/(Annahmen!$D$7-Annahmen!$B$7),Annahmen!$B$7+SQRT(Ziehungen!B1345*(Annahmen!$D$7-Annahmen!$B$7)*(Annahmen!$C$7-Annahmen!$B$7)),Annahmen!$D$7-SQRT((1-Ziehungen!B1345)*(Annahmen!$D$7-Annahmen!$B$7)*(Annahmen!$D$7-Annahmen!$C$7)))))</x:f>
        <x:v>11501.893010873957</x:v>
      </x:c>
      <x:c r="C1345" s="18" t="n">
        <x:f>IF(Annahmen!$B$15&lt;&gt;"gültig","",IF(Annahmen!$B$8=Annahmen!$D$8,Annahmen!$B$8,IF(Ziehungen!C1345&lt;=(Annahmen!$C$8-Annahmen!$B$8)/(Annahmen!$D$8-Annahmen!$B$8),Annahmen!$B$8+SQRT(Ziehungen!C1345*(Annahmen!$D$8-Annahmen!$B$8)*(Annahmen!$C$8-Annahmen!$B$8)),Annahmen!$D$8-SQRT((1-Ziehungen!C1345)*(Annahmen!$D$8-Annahmen!$B$8)*(Annahmen!$D$8-Annahmen!$C$8)))))</x:f>
        <x:v>6842.180985464938</x:v>
      </x:c>
      <x:c r="D1345" s="18" t="n">
        <x:f>IF(Annahmen!$B$15&lt;&gt;"gültig","",IF(Annahmen!$B$9=Annahmen!$D$9,Annahmen!$B$9,IF(Ziehungen!D1345&lt;=(Annahmen!$C$9-Annahmen!$B$9)/(Annahmen!$D$9-Annahmen!$B$9),Annahmen!$B$9+SQRT(Ziehungen!D1345*(Annahmen!$D$9-Annahmen!$B$9)*(Annahmen!$C$9-Annahmen!$B$9)),Annahmen!$D$9-SQRT((1-Ziehungen!D1345)*(Annahmen!$D$9-Annahmen!$B$9)*(Annahmen!$D$9-Annahmen!$C$9)))))</x:f>
        <x:v>2651.9901091585443</x:v>
      </x:c>
      <x:c r="E1345" s="18" t="n">
        <x:f>IF(Annahmen!$B$15="gültig",SUM(B1345:D1345),"")</x:f>
        <x:v>20996.06410549744</x:v>
      </x:c>
      <x:c r="F1345" s="14" t="n">
        <x:f>IF(Annahmen!$B$15="gültig",IF(E1345&gt;Annahmen!$B$12,1,0),"")</x:f>
        <x:v>1</x:v>
      </x:c>
    </x:row>
    <x:row r="1346" ht="23" customHeight="1">
      <x:c r="A1346" s="14" t="n">
        <x:f>Ziehungen!A1346</x:f>
        <x:v>1340</x:v>
      </x:c>
      <x:c r="B1346" s="18" t="n">
        <x:f>IF(Annahmen!$B$15&lt;&gt;"gültig","",IF(Annahmen!$B$7=Annahmen!$D$7,Annahmen!$B$7,IF(Ziehungen!B1346&lt;=(Annahmen!$C$7-Annahmen!$B$7)/(Annahmen!$D$7-Annahmen!$B$7),Annahmen!$B$7+SQRT(Ziehungen!B1346*(Annahmen!$D$7-Annahmen!$B$7)*(Annahmen!$C$7-Annahmen!$B$7)),Annahmen!$D$7-SQRT((1-Ziehungen!B1346)*(Annahmen!$D$7-Annahmen!$B$7)*(Annahmen!$D$7-Annahmen!$C$7)))))</x:f>
        <x:v>8851.358060236535</x:v>
      </x:c>
      <x:c r="C1346" s="18" t="n">
        <x:f>IF(Annahmen!$B$15&lt;&gt;"gültig","",IF(Annahmen!$B$8=Annahmen!$D$8,Annahmen!$B$8,IF(Ziehungen!C1346&lt;=(Annahmen!$C$8-Annahmen!$B$8)/(Annahmen!$D$8-Annahmen!$B$8),Annahmen!$B$8+SQRT(Ziehungen!C1346*(Annahmen!$D$8-Annahmen!$B$8)*(Annahmen!$C$8-Annahmen!$B$8)),Annahmen!$D$8-SQRT((1-Ziehungen!C1346)*(Annahmen!$D$8-Annahmen!$B$8)*(Annahmen!$D$8-Annahmen!$C$8)))))</x:f>
        <x:v>5018.326152740465</x:v>
      </x:c>
      <x:c r="D1346" s="18" t="n">
        <x:f>IF(Annahmen!$B$15&lt;&gt;"gültig","",IF(Annahmen!$B$9=Annahmen!$D$9,Annahmen!$B$9,IF(Ziehungen!D1346&lt;=(Annahmen!$C$9-Annahmen!$B$9)/(Annahmen!$D$9-Annahmen!$B$9),Annahmen!$B$9+SQRT(Ziehungen!D1346*(Annahmen!$D$9-Annahmen!$B$9)*(Annahmen!$C$9-Annahmen!$B$9)),Annahmen!$D$9-SQRT((1-Ziehungen!D1346)*(Annahmen!$D$9-Annahmen!$B$9)*(Annahmen!$D$9-Annahmen!$C$9)))))</x:f>
        <x:v>1291.5309419427026</x:v>
      </x:c>
      <x:c r="E1346" s="18" t="n">
        <x:f>IF(Annahmen!$B$15="gültig",SUM(B1346:D1346),"")</x:f>
        <x:v>15161.215154919702</x:v>
      </x:c>
      <x:c r="F1346" s="14" t="n">
        <x:f>IF(Annahmen!$B$15="gültig",IF(E1346&gt;Annahmen!$B$12,1,0),"")</x:f>
        <x:v>0</x:v>
      </x:c>
    </x:row>
    <x:row r="1347" ht="23" customHeight="1">
      <x:c r="A1347" s="14" t="n">
        <x:f>Ziehungen!A1347</x:f>
        <x:v>1341</x:v>
      </x:c>
      <x:c r="B1347" s="18" t="n">
        <x:f>IF(Annahmen!$B$15&lt;&gt;"gültig","",IF(Annahmen!$B$7=Annahmen!$D$7,Annahmen!$B$7,IF(Ziehungen!B1347&lt;=(Annahmen!$C$7-Annahmen!$B$7)/(Annahmen!$D$7-Annahmen!$B$7),Annahmen!$B$7+SQRT(Ziehungen!B1347*(Annahmen!$D$7-Annahmen!$B$7)*(Annahmen!$C$7-Annahmen!$B$7)),Annahmen!$D$7-SQRT((1-Ziehungen!B1347)*(Annahmen!$D$7-Annahmen!$B$7)*(Annahmen!$D$7-Annahmen!$C$7)))))</x:f>
        <x:v>9609.180504801807</x:v>
      </x:c>
      <x:c r="C1347" s="18" t="n">
        <x:f>IF(Annahmen!$B$15&lt;&gt;"gültig","",IF(Annahmen!$B$8=Annahmen!$D$8,Annahmen!$B$8,IF(Ziehungen!C1347&lt;=(Annahmen!$C$8-Annahmen!$B$8)/(Annahmen!$D$8-Annahmen!$B$8),Annahmen!$B$8+SQRT(Ziehungen!C1347*(Annahmen!$D$8-Annahmen!$B$8)*(Annahmen!$C$8-Annahmen!$B$8)),Annahmen!$D$8-SQRT((1-Ziehungen!C1347)*(Annahmen!$D$8-Annahmen!$B$8)*(Annahmen!$D$8-Annahmen!$C$8)))))</x:f>
        <x:v>5220.408571468447</x:v>
      </x:c>
      <x:c r="D1347" s="18" t="n">
        <x:f>IF(Annahmen!$B$15&lt;&gt;"gültig","",IF(Annahmen!$B$9=Annahmen!$D$9,Annahmen!$B$9,IF(Ziehungen!D1347&lt;=(Annahmen!$C$9-Annahmen!$B$9)/(Annahmen!$D$9-Annahmen!$B$9),Annahmen!$B$9+SQRT(Ziehungen!D1347*(Annahmen!$D$9-Annahmen!$B$9)*(Annahmen!$C$9-Annahmen!$B$9)),Annahmen!$D$9-SQRT((1-Ziehungen!D1347)*(Annahmen!$D$9-Annahmen!$B$9)*(Annahmen!$D$9-Annahmen!$C$9)))))</x:f>
        <x:v>1969.8691326069625</x:v>
      </x:c>
      <x:c r="E1347" s="18" t="n">
        <x:f>IF(Annahmen!$B$15="gültig",SUM(B1347:D1347),"")</x:f>
        <x:v>16799.45820887722</x:v>
      </x:c>
      <x:c r="F1347" s="14" t="n">
        <x:f>IF(Annahmen!$B$15="gültig",IF(E1347&gt;Annahmen!$B$12,1,0),"")</x:f>
        <x:v>0</x:v>
      </x:c>
    </x:row>
    <x:row r="1348" ht="23" customHeight="1">
      <x:c r="A1348" s="14" t="n">
        <x:f>Ziehungen!A1348</x:f>
        <x:v>1342</x:v>
      </x:c>
      <x:c r="B1348" s="18" t="n">
        <x:f>IF(Annahmen!$B$15&lt;&gt;"gültig","",IF(Annahmen!$B$7=Annahmen!$D$7,Annahmen!$B$7,IF(Ziehungen!B1348&lt;=(Annahmen!$C$7-Annahmen!$B$7)/(Annahmen!$D$7-Annahmen!$B$7),Annahmen!$B$7+SQRT(Ziehungen!B1348*(Annahmen!$D$7-Annahmen!$B$7)*(Annahmen!$C$7-Annahmen!$B$7)),Annahmen!$D$7-SQRT((1-Ziehungen!B1348)*(Annahmen!$D$7-Annahmen!$B$7)*(Annahmen!$D$7-Annahmen!$C$7)))))</x:f>
        <x:v>10764.29193651932</x:v>
      </x:c>
      <x:c r="C1348" s="18" t="n">
        <x:f>IF(Annahmen!$B$15&lt;&gt;"gültig","",IF(Annahmen!$B$8=Annahmen!$D$8,Annahmen!$B$8,IF(Ziehungen!C1348&lt;=(Annahmen!$C$8-Annahmen!$B$8)/(Annahmen!$D$8-Annahmen!$B$8),Annahmen!$B$8+SQRT(Ziehungen!C1348*(Annahmen!$D$8-Annahmen!$B$8)*(Annahmen!$C$8-Annahmen!$B$8)),Annahmen!$D$8-SQRT((1-Ziehungen!C1348)*(Annahmen!$D$8-Annahmen!$B$8)*(Annahmen!$D$8-Annahmen!$C$8)))))</x:f>
        <x:v>5300.324646699624</x:v>
      </x:c>
      <x:c r="D1348" s="18" t="n">
        <x:f>IF(Annahmen!$B$15&lt;&gt;"gültig","",IF(Annahmen!$B$9=Annahmen!$D$9,Annahmen!$B$9,IF(Ziehungen!D1348&lt;=(Annahmen!$C$9-Annahmen!$B$9)/(Annahmen!$D$9-Annahmen!$B$9),Annahmen!$B$9+SQRT(Ziehungen!D1348*(Annahmen!$D$9-Annahmen!$B$9)*(Annahmen!$C$9-Annahmen!$B$9)),Annahmen!$D$9-SQRT((1-Ziehungen!D1348)*(Annahmen!$D$9-Annahmen!$B$9)*(Annahmen!$D$9-Annahmen!$C$9)))))</x:f>
        <x:v>1556.2210548861337</x:v>
      </x:c>
      <x:c r="E1348" s="18" t="n">
        <x:f>IF(Annahmen!$B$15="gültig",SUM(B1348:D1348),"")</x:f>
        <x:v>17620.837638105077</x:v>
      </x:c>
      <x:c r="F1348" s="14" t="n">
        <x:f>IF(Annahmen!$B$15="gültig",IF(E1348&gt;Annahmen!$B$12,1,0),"")</x:f>
        <x:v>0</x:v>
      </x:c>
    </x:row>
    <x:row r="1349" ht="23" customHeight="1">
      <x:c r="A1349" s="14" t="n">
        <x:f>Ziehungen!A1349</x:f>
        <x:v>1343</x:v>
      </x:c>
      <x:c r="B1349" s="18" t="n">
        <x:f>IF(Annahmen!$B$15&lt;&gt;"gültig","",IF(Annahmen!$B$7=Annahmen!$D$7,Annahmen!$B$7,IF(Ziehungen!B1349&lt;=(Annahmen!$C$7-Annahmen!$B$7)/(Annahmen!$D$7-Annahmen!$B$7),Annahmen!$B$7+SQRT(Ziehungen!B1349*(Annahmen!$D$7-Annahmen!$B$7)*(Annahmen!$C$7-Annahmen!$B$7)),Annahmen!$D$7-SQRT((1-Ziehungen!B1349)*(Annahmen!$D$7-Annahmen!$B$7)*(Annahmen!$D$7-Annahmen!$C$7)))))</x:f>
        <x:v>9627.740605437135</x:v>
      </x:c>
      <x:c r="C1349" s="18" t="n">
        <x:f>IF(Annahmen!$B$15&lt;&gt;"gültig","",IF(Annahmen!$B$8=Annahmen!$D$8,Annahmen!$B$8,IF(Ziehungen!C1349&lt;=(Annahmen!$C$8-Annahmen!$B$8)/(Annahmen!$D$8-Annahmen!$B$8),Annahmen!$B$8+SQRT(Ziehungen!C1349*(Annahmen!$D$8-Annahmen!$B$8)*(Annahmen!$C$8-Annahmen!$B$8)),Annahmen!$D$8-SQRT((1-Ziehungen!C1349)*(Annahmen!$D$8-Annahmen!$B$8)*(Annahmen!$D$8-Annahmen!$C$8)))))</x:f>
        <x:v>5145.559894596495</x:v>
      </x:c>
      <x:c r="D1349" s="18" t="n">
        <x:f>IF(Annahmen!$B$15&lt;&gt;"gültig","",IF(Annahmen!$B$9=Annahmen!$D$9,Annahmen!$B$9,IF(Ziehungen!D1349&lt;=(Annahmen!$C$9-Annahmen!$B$9)/(Annahmen!$D$9-Annahmen!$B$9),Annahmen!$B$9+SQRT(Ziehungen!D1349*(Annahmen!$D$9-Annahmen!$B$9)*(Annahmen!$C$9-Annahmen!$B$9)),Annahmen!$D$9-SQRT((1-Ziehungen!D1349)*(Annahmen!$D$9-Annahmen!$B$9)*(Annahmen!$D$9-Annahmen!$C$9)))))</x:f>
        <x:v>1863.1109152989081</x:v>
      </x:c>
      <x:c r="E1349" s="18" t="n">
        <x:f>IF(Annahmen!$B$15="gültig",SUM(B1349:D1349),"")</x:f>
        <x:v>16636.41141533254</x:v>
      </x:c>
      <x:c r="F1349" s="14" t="n">
        <x:f>IF(Annahmen!$B$15="gültig",IF(E1349&gt;Annahmen!$B$12,1,0),"")</x:f>
        <x:v>0</x:v>
      </x:c>
    </x:row>
    <x:row r="1350" ht="23" customHeight="1">
      <x:c r="A1350" s="14" t="n">
        <x:f>Ziehungen!A1350</x:f>
        <x:v>1344</x:v>
      </x:c>
      <x:c r="B1350" s="18" t="n">
        <x:f>IF(Annahmen!$B$15&lt;&gt;"gültig","",IF(Annahmen!$B$7=Annahmen!$D$7,Annahmen!$B$7,IF(Ziehungen!B1350&lt;=(Annahmen!$C$7-Annahmen!$B$7)/(Annahmen!$D$7-Annahmen!$B$7),Annahmen!$B$7+SQRT(Ziehungen!B1350*(Annahmen!$D$7-Annahmen!$B$7)*(Annahmen!$C$7-Annahmen!$B$7)),Annahmen!$D$7-SQRT((1-Ziehungen!B1350)*(Annahmen!$D$7-Annahmen!$B$7)*(Annahmen!$D$7-Annahmen!$C$7)))))</x:f>
        <x:v>10195.598937781791</x:v>
      </x:c>
      <x:c r="C1350" s="18" t="n">
        <x:f>IF(Annahmen!$B$15&lt;&gt;"gültig","",IF(Annahmen!$B$8=Annahmen!$D$8,Annahmen!$B$8,IF(Ziehungen!C1350&lt;=(Annahmen!$C$8-Annahmen!$B$8)/(Annahmen!$D$8-Annahmen!$B$8),Annahmen!$B$8+SQRT(Ziehungen!C1350*(Annahmen!$D$8-Annahmen!$B$8)*(Annahmen!$C$8-Annahmen!$B$8)),Annahmen!$D$8-SQRT((1-Ziehungen!C1350)*(Annahmen!$D$8-Annahmen!$B$8)*(Annahmen!$D$8-Annahmen!$C$8)))))</x:f>
        <x:v>7335.277750596146</x:v>
      </x:c>
      <x:c r="D1350" s="18" t="n">
        <x:f>IF(Annahmen!$B$15&lt;&gt;"gültig","",IF(Annahmen!$B$9=Annahmen!$D$9,Annahmen!$B$9,IF(Ziehungen!D1350&lt;=(Annahmen!$C$9-Annahmen!$B$9)/(Annahmen!$D$9-Annahmen!$B$9),Annahmen!$B$9+SQRT(Ziehungen!D1350*(Annahmen!$D$9-Annahmen!$B$9)*(Annahmen!$C$9-Annahmen!$B$9)),Annahmen!$D$9-SQRT((1-Ziehungen!D1350)*(Annahmen!$D$9-Annahmen!$B$9)*(Annahmen!$D$9-Annahmen!$C$9)))))</x:f>
        <x:v>1117.6027545249885</x:v>
      </x:c>
      <x:c r="E1350" s="18" t="n">
        <x:f>IF(Annahmen!$B$15="gültig",SUM(B1350:D1350),"")</x:f>
        <x:v>18648.479442902928</x:v>
      </x:c>
      <x:c r="F1350" s="14" t="n">
        <x:f>IF(Annahmen!$B$15="gültig",IF(E1350&gt;Annahmen!$B$12,1,0),"")</x:f>
        <x:v>0</x:v>
      </x:c>
    </x:row>
    <x:row r="1351" ht="23" customHeight="1">
      <x:c r="A1351" s="14" t="n">
        <x:f>Ziehungen!A1351</x:f>
        <x:v>1345</x:v>
      </x:c>
      <x:c r="B1351" s="18" t="n">
        <x:f>IF(Annahmen!$B$15&lt;&gt;"gültig","",IF(Annahmen!$B$7=Annahmen!$D$7,Annahmen!$B$7,IF(Ziehungen!B1351&lt;=(Annahmen!$C$7-Annahmen!$B$7)/(Annahmen!$D$7-Annahmen!$B$7),Annahmen!$B$7+SQRT(Ziehungen!B1351*(Annahmen!$D$7-Annahmen!$B$7)*(Annahmen!$C$7-Annahmen!$B$7)),Annahmen!$D$7-SQRT((1-Ziehungen!B1351)*(Annahmen!$D$7-Annahmen!$B$7)*(Annahmen!$D$7-Annahmen!$C$7)))))</x:f>
        <x:v>12315.872765636472</x:v>
      </x:c>
      <x:c r="C1351" s="18" t="n">
        <x:f>IF(Annahmen!$B$15&lt;&gt;"gültig","",IF(Annahmen!$B$8=Annahmen!$D$8,Annahmen!$B$8,IF(Ziehungen!C1351&lt;=(Annahmen!$C$8-Annahmen!$B$8)/(Annahmen!$D$8-Annahmen!$B$8),Annahmen!$B$8+SQRT(Ziehungen!C1351*(Annahmen!$D$8-Annahmen!$B$8)*(Annahmen!$C$8-Annahmen!$B$8)),Annahmen!$D$8-SQRT((1-Ziehungen!C1351)*(Annahmen!$D$8-Annahmen!$B$8)*(Annahmen!$D$8-Annahmen!$C$8)))))</x:f>
        <x:v>6795.851476380077</x:v>
      </x:c>
      <x:c r="D1351" s="18" t="n">
        <x:f>IF(Annahmen!$B$15&lt;&gt;"gültig","",IF(Annahmen!$B$9=Annahmen!$D$9,Annahmen!$B$9,IF(Ziehungen!D1351&lt;=(Annahmen!$C$9-Annahmen!$B$9)/(Annahmen!$D$9-Annahmen!$B$9),Annahmen!$B$9+SQRT(Ziehungen!D1351*(Annahmen!$D$9-Annahmen!$B$9)*(Annahmen!$C$9-Annahmen!$B$9)),Annahmen!$D$9-SQRT((1-Ziehungen!D1351)*(Annahmen!$D$9-Annahmen!$B$9)*(Annahmen!$D$9-Annahmen!$C$9)))))</x:f>
        <x:v>2023.397113502668</x:v>
      </x:c>
      <x:c r="E1351" s="18" t="n">
        <x:f>IF(Annahmen!$B$15="gültig",SUM(B1351:D1351),"")</x:f>
        <x:v>21135.12135551922</x:v>
      </x:c>
      <x:c r="F1351" s="14" t="n">
        <x:f>IF(Annahmen!$B$15="gültig",IF(E1351&gt;Annahmen!$B$12,1,0),"")</x:f>
        <x:v>1</x:v>
      </x:c>
    </x:row>
    <x:row r="1352" ht="23" customHeight="1">
      <x:c r="A1352" s="14" t="n">
        <x:f>Ziehungen!A1352</x:f>
        <x:v>1346</x:v>
      </x:c>
      <x:c r="B1352" s="18" t="n">
        <x:f>IF(Annahmen!$B$15&lt;&gt;"gültig","",IF(Annahmen!$B$7=Annahmen!$D$7,Annahmen!$B$7,IF(Ziehungen!B1352&lt;=(Annahmen!$C$7-Annahmen!$B$7)/(Annahmen!$D$7-Annahmen!$B$7),Annahmen!$B$7+SQRT(Ziehungen!B1352*(Annahmen!$D$7-Annahmen!$B$7)*(Annahmen!$C$7-Annahmen!$B$7)),Annahmen!$D$7-SQRT((1-Ziehungen!B1352)*(Annahmen!$D$7-Annahmen!$B$7)*(Annahmen!$D$7-Annahmen!$C$7)))))</x:f>
        <x:v>11912.899112049334</x:v>
      </x:c>
      <x:c r="C1352" s="18" t="n">
        <x:f>IF(Annahmen!$B$15&lt;&gt;"gültig","",IF(Annahmen!$B$8=Annahmen!$D$8,Annahmen!$B$8,IF(Ziehungen!C1352&lt;=(Annahmen!$C$8-Annahmen!$B$8)/(Annahmen!$D$8-Annahmen!$B$8),Annahmen!$B$8+SQRT(Ziehungen!C1352*(Annahmen!$D$8-Annahmen!$B$8)*(Annahmen!$C$8-Annahmen!$B$8)),Annahmen!$D$8-SQRT((1-Ziehungen!C1352)*(Annahmen!$D$8-Annahmen!$B$8)*(Annahmen!$D$8-Annahmen!$C$8)))))</x:f>
        <x:v>7695.207422358018</x:v>
      </x:c>
      <x:c r="D1352" s="18" t="n">
        <x:f>IF(Annahmen!$B$15&lt;&gt;"gültig","",IF(Annahmen!$B$9=Annahmen!$D$9,Annahmen!$B$9,IF(Ziehungen!D1352&lt;=(Annahmen!$C$9-Annahmen!$B$9)/(Annahmen!$D$9-Annahmen!$B$9),Annahmen!$B$9+SQRT(Ziehungen!D1352*(Annahmen!$D$9-Annahmen!$B$9)*(Annahmen!$C$9-Annahmen!$B$9)),Annahmen!$D$9-SQRT((1-Ziehungen!D1352)*(Annahmen!$D$9-Annahmen!$B$9)*(Annahmen!$D$9-Annahmen!$C$9)))))</x:f>
        <x:v>1350.971369175548</x:v>
      </x:c>
      <x:c r="E1352" s="18" t="n">
        <x:f>IF(Annahmen!$B$15="gültig",SUM(B1352:D1352),"")</x:f>
        <x:v>20959.0779035829</x:v>
      </x:c>
      <x:c r="F1352" s="14" t="n">
        <x:f>IF(Annahmen!$B$15="gültig",IF(E1352&gt;Annahmen!$B$12,1,0),"")</x:f>
        <x:v>1</x:v>
      </x:c>
    </x:row>
    <x:row r="1353" ht="23" customHeight="1">
      <x:c r="A1353" s="14" t="n">
        <x:f>Ziehungen!A1353</x:f>
        <x:v>1347</x:v>
      </x:c>
      <x:c r="B1353" s="18" t="n">
        <x:f>IF(Annahmen!$B$15&lt;&gt;"gültig","",IF(Annahmen!$B$7=Annahmen!$D$7,Annahmen!$B$7,IF(Ziehungen!B1353&lt;=(Annahmen!$C$7-Annahmen!$B$7)/(Annahmen!$D$7-Annahmen!$B$7),Annahmen!$B$7+SQRT(Ziehungen!B1353*(Annahmen!$D$7-Annahmen!$B$7)*(Annahmen!$C$7-Annahmen!$B$7)),Annahmen!$D$7-SQRT((1-Ziehungen!B1353)*(Annahmen!$D$7-Annahmen!$B$7)*(Annahmen!$D$7-Annahmen!$C$7)))))</x:f>
        <x:v>13622.664449170736</x:v>
      </x:c>
      <x:c r="C1353" s="18" t="n">
        <x:f>IF(Annahmen!$B$15&lt;&gt;"gültig","",IF(Annahmen!$B$8=Annahmen!$D$8,Annahmen!$B$8,IF(Ziehungen!C1353&lt;=(Annahmen!$C$8-Annahmen!$B$8)/(Annahmen!$D$8-Annahmen!$B$8),Annahmen!$B$8+SQRT(Ziehungen!C1353*(Annahmen!$D$8-Annahmen!$B$8)*(Annahmen!$C$8-Annahmen!$B$8)),Annahmen!$D$8-SQRT((1-Ziehungen!C1353)*(Annahmen!$D$8-Annahmen!$B$8)*(Annahmen!$D$8-Annahmen!$C$8)))))</x:f>
        <x:v>6446.436546314828</x:v>
      </x:c>
      <x:c r="D1353" s="18" t="n">
        <x:f>IF(Annahmen!$B$15&lt;&gt;"gültig","",IF(Annahmen!$B$9=Annahmen!$D$9,Annahmen!$B$9,IF(Ziehungen!D1353&lt;=(Annahmen!$C$9-Annahmen!$B$9)/(Annahmen!$D$9-Annahmen!$B$9),Annahmen!$B$9+SQRT(Ziehungen!D1353*(Annahmen!$D$9-Annahmen!$B$9)*(Annahmen!$C$9-Annahmen!$B$9)),Annahmen!$D$9-SQRT((1-Ziehungen!D1353)*(Annahmen!$D$9-Annahmen!$B$9)*(Annahmen!$D$9-Annahmen!$C$9)))))</x:f>
        <x:v>1896.762042724902</x:v>
      </x:c>
      <x:c r="E1353" s="18" t="n">
        <x:f>IF(Annahmen!$B$15="gültig",SUM(B1353:D1353),"")</x:f>
        <x:v>21965.863038210464</x:v>
      </x:c>
      <x:c r="F1353" s="14" t="n">
        <x:f>IF(Annahmen!$B$15="gültig",IF(E1353&gt;Annahmen!$B$12,1,0),"")</x:f>
        <x:v>1</x:v>
      </x:c>
    </x:row>
    <x:row r="1354" ht="23" customHeight="1">
      <x:c r="A1354" s="14" t="n">
        <x:f>Ziehungen!A1354</x:f>
        <x:v>1348</x:v>
      </x:c>
      <x:c r="B1354" s="18" t="n">
        <x:f>IF(Annahmen!$B$15&lt;&gt;"gültig","",IF(Annahmen!$B$7=Annahmen!$D$7,Annahmen!$B$7,IF(Ziehungen!B1354&lt;=(Annahmen!$C$7-Annahmen!$B$7)/(Annahmen!$D$7-Annahmen!$B$7),Annahmen!$B$7+SQRT(Ziehungen!B1354*(Annahmen!$D$7-Annahmen!$B$7)*(Annahmen!$C$7-Annahmen!$B$7)),Annahmen!$D$7-SQRT((1-Ziehungen!B1354)*(Annahmen!$D$7-Annahmen!$B$7)*(Annahmen!$D$7-Annahmen!$C$7)))))</x:f>
        <x:v>11018.525174190483</x:v>
      </x:c>
      <x:c r="C1354" s="18" t="n">
        <x:f>IF(Annahmen!$B$15&lt;&gt;"gültig","",IF(Annahmen!$B$8=Annahmen!$D$8,Annahmen!$B$8,IF(Ziehungen!C1354&lt;=(Annahmen!$C$8-Annahmen!$B$8)/(Annahmen!$D$8-Annahmen!$B$8),Annahmen!$B$8+SQRT(Ziehungen!C1354*(Annahmen!$D$8-Annahmen!$B$8)*(Annahmen!$C$8-Annahmen!$B$8)),Annahmen!$D$8-SQRT((1-Ziehungen!C1354)*(Annahmen!$D$8-Annahmen!$B$8)*(Annahmen!$D$8-Annahmen!$C$8)))))</x:f>
        <x:v>6334.141017660784</x:v>
      </x:c>
      <x:c r="D1354" s="18" t="n">
        <x:f>IF(Annahmen!$B$15&lt;&gt;"gültig","",IF(Annahmen!$B$9=Annahmen!$D$9,Annahmen!$B$9,IF(Ziehungen!D1354&lt;=(Annahmen!$C$9-Annahmen!$B$9)/(Annahmen!$D$9-Annahmen!$B$9),Annahmen!$B$9+SQRT(Ziehungen!D1354*(Annahmen!$D$9-Annahmen!$B$9)*(Annahmen!$C$9-Annahmen!$B$9)),Annahmen!$D$9-SQRT((1-Ziehungen!D1354)*(Annahmen!$D$9-Annahmen!$B$9)*(Annahmen!$D$9-Annahmen!$C$9)))))</x:f>
        <x:v>1682.8194220530067</x:v>
      </x:c>
      <x:c r="E1354" s="18" t="n">
        <x:f>IF(Annahmen!$B$15="gültig",SUM(B1354:D1354),"")</x:f>
        <x:v>19035.485613904275</x:v>
      </x:c>
      <x:c r="F1354" s="14" t="n">
        <x:f>IF(Annahmen!$B$15="gültig",IF(E1354&gt;Annahmen!$B$12,1,0),"")</x:f>
        <x:v>0</x:v>
      </x:c>
    </x:row>
    <x:row r="1355" ht="23" customHeight="1">
      <x:c r="A1355" s="14" t="n">
        <x:f>Ziehungen!A1355</x:f>
        <x:v>1349</x:v>
      </x:c>
      <x:c r="B1355" s="18" t="n">
        <x:f>IF(Annahmen!$B$15&lt;&gt;"gültig","",IF(Annahmen!$B$7=Annahmen!$D$7,Annahmen!$B$7,IF(Ziehungen!B1355&lt;=(Annahmen!$C$7-Annahmen!$B$7)/(Annahmen!$D$7-Annahmen!$B$7),Annahmen!$B$7+SQRT(Ziehungen!B1355*(Annahmen!$D$7-Annahmen!$B$7)*(Annahmen!$C$7-Annahmen!$B$7)),Annahmen!$D$7-SQRT((1-Ziehungen!B1355)*(Annahmen!$D$7-Annahmen!$B$7)*(Annahmen!$D$7-Annahmen!$C$7)))))</x:f>
        <x:v>10325.158670731264</x:v>
      </x:c>
      <x:c r="C1355" s="18" t="n">
        <x:f>IF(Annahmen!$B$15&lt;&gt;"gültig","",IF(Annahmen!$B$8=Annahmen!$D$8,Annahmen!$B$8,IF(Ziehungen!C1355&lt;=(Annahmen!$C$8-Annahmen!$B$8)/(Annahmen!$D$8-Annahmen!$B$8),Annahmen!$B$8+SQRT(Ziehungen!C1355*(Annahmen!$D$8-Annahmen!$B$8)*(Annahmen!$C$8-Annahmen!$B$8)),Annahmen!$D$8-SQRT((1-Ziehungen!C1355)*(Annahmen!$D$8-Annahmen!$B$8)*(Annahmen!$D$8-Annahmen!$C$8)))))</x:f>
        <x:v>5341.399342407916</x:v>
      </x:c>
      <x:c r="D1355" s="18" t="n">
        <x:f>IF(Annahmen!$B$15&lt;&gt;"gültig","",IF(Annahmen!$B$9=Annahmen!$D$9,Annahmen!$B$9,IF(Ziehungen!D1355&lt;=(Annahmen!$C$9-Annahmen!$B$9)/(Annahmen!$D$9-Annahmen!$B$9),Annahmen!$B$9+SQRT(Ziehungen!D1355*(Annahmen!$D$9-Annahmen!$B$9)*(Annahmen!$C$9-Annahmen!$B$9)),Annahmen!$D$9-SQRT((1-Ziehungen!D1355)*(Annahmen!$D$9-Annahmen!$B$9)*(Annahmen!$D$9-Annahmen!$C$9)))))</x:f>
        <x:v>1731.0159727830037</x:v>
      </x:c>
      <x:c r="E1355" s="18" t="n">
        <x:f>IF(Annahmen!$B$15="gültig",SUM(B1355:D1355),"")</x:f>
        <x:v>17397.573985922183</x:v>
      </x:c>
      <x:c r="F1355" s="14" t="n">
        <x:f>IF(Annahmen!$B$15="gültig",IF(E1355&gt;Annahmen!$B$12,1,0),"")</x:f>
        <x:v>0</x:v>
      </x:c>
    </x:row>
    <x:row r="1356" ht="23" customHeight="1">
      <x:c r="A1356" s="14" t="n">
        <x:f>Ziehungen!A1356</x:f>
        <x:v>1350</x:v>
      </x:c>
      <x:c r="B1356" s="18" t="n">
        <x:f>IF(Annahmen!$B$15&lt;&gt;"gültig","",IF(Annahmen!$B$7=Annahmen!$D$7,Annahmen!$B$7,IF(Ziehungen!B1356&lt;=(Annahmen!$C$7-Annahmen!$B$7)/(Annahmen!$D$7-Annahmen!$B$7),Annahmen!$B$7+SQRT(Ziehungen!B1356*(Annahmen!$D$7-Annahmen!$B$7)*(Annahmen!$C$7-Annahmen!$B$7)),Annahmen!$D$7-SQRT((1-Ziehungen!B1356)*(Annahmen!$D$7-Annahmen!$B$7)*(Annahmen!$D$7-Annahmen!$C$7)))))</x:f>
        <x:v>10518.208451253626</x:v>
      </x:c>
      <x:c r="C1356" s="18" t="n">
        <x:f>IF(Annahmen!$B$15&lt;&gt;"gültig","",IF(Annahmen!$B$8=Annahmen!$D$8,Annahmen!$B$8,IF(Ziehungen!C1356&lt;=(Annahmen!$C$8-Annahmen!$B$8)/(Annahmen!$D$8-Annahmen!$B$8),Annahmen!$B$8+SQRT(Ziehungen!C1356*(Annahmen!$D$8-Annahmen!$B$8)*(Annahmen!$C$8-Annahmen!$B$8)),Annahmen!$D$8-SQRT((1-Ziehungen!C1356)*(Annahmen!$D$8-Annahmen!$B$8)*(Annahmen!$D$8-Annahmen!$C$8)))))</x:f>
        <x:v>8268.863373948025</x:v>
      </x:c>
      <x:c r="D1356" s="18" t="n">
        <x:f>IF(Annahmen!$B$15&lt;&gt;"gültig","",IF(Annahmen!$B$9=Annahmen!$D$9,Annahmen!$B$9,IF(Ziehungen!D1356&lt;=(Annahmen!$C$9-Annahmen!$B$9)/(Annahmen!$D$9-Annahmen!$B$9),Annahmen!$B$9+SQRT(Ziehungen!D1356*(Annahmen!$D$9-Annahmen!$B$9)*(Annahmen!$C$9-Annahmen!$B$9)),Annahmen!$D$9-SQRT((1-Ziehungen!D1356)*(Annahmen!$D$9-Annahmen!$B$9)*(Annahmen!$D$9-Annahmen!$C$9)))))</x:f>
        <x:v>2212.1593972875085</x:v>
      </x:c>
      <x:c r="E1356" s="18" t="n">
        <x:f>IF(Annahmen!$B$15="gültig",SUM(B1356:D1356),"")</x:f>
        <x:v>20999.23122248916</x:v>
      </x:c>
      <x:c r="F1356" s="14" t="n">
        <x:f>IF(Annahmen!$B$15="gültig",IF(E1356&gt;Annahmen!$B$12,1,0),"")</x:f>
        <x:v>1</x:v>
      </x:c>
    </x:row>
    <x:row r="1357" ht="23" customHeight="1">
      <x:c r="A1357" s="14" t="n">
        <x:f>Ziehungen!A1357</x:f>
        <x:v>1351</x:v>
      </x:c>
      <x:c r="B1357" s="18" t="n">
        <x:f>IF(Annahmen!$B$15&lt;&gt;"gültig","",IF(Annahmen!$B$7=Annahmen!$D$7,Annahmen!$B$7,IF(Ziehungen!B1357&lt;=(Annahmen!$C$7-Annahmen!$B$7)/(Annahmen!$D$7-Annahmen!$B$7),Annahmen!$B$7+SQRT(Ziehungen!B1357*(Annahmen!$D$7-Annahmen!$B$7)*(Annahmen!$C$7-Annahmen!$B$7)),Annahmen!$D$7-SQRT((1-Ziehungen!B1357)*(Annahmen!$D$7-Annahmen!$B$7)*(Annahmen!$D$7-Annahmen!$C$7)))))</x:f>
        <x:v>10507.894173319499</x:v>
      </x:c>
      <x:c r="C1357" s="18" t="n">
        <x:f>IF(Annahmen!$B$15&lt;&gt;"gültig","",IF(Annahmen!$B$8=Annahmen!$D$8,Annahmen!$B$8,IF(Ziehungen!C1357&lt;=(Annahmen!$C$8-Annahmen!$B$8)/(Annahmen!$D$8-Annahmen!$B$8),Annahmen!$B$8+SQRT(Ziehungen!C1357*(Annahmen!$D$8-Annahmen!$B$8)*(Annahmen!$C$8-Annahmen!$B$8)),Annahmen!$D$8-SQRT((1-Ziehungen!C1357)*(Annahmen!$D$8-Annahmen!$B$8)*(Annahmen!$D$8-Annahmen!$C$8)))))</x:f>
        <x:v>5036.35713414539</x:v>
      </x:c>
      <x:c r="D1357" s="18" t="n">
        <x:f>IF(Annahmen!$B$15&lt;&gt;"gültig","",IF(Annahmen!$B$9=Annahmen!$D$9,Annahmen!$B$9,IF(Ziehungen!D1357&lt;=(Annahmen!$C$9-Annahmen!$B$9)/(Annahmen!$D$9-Annahmen!$B$9),Annahmen!$B$9+SQRT(Ziehungen!D1357*(Annahmen!$D$9-Annahmen!$B$9)*(Annahmen!$C$9-Annahmen!$B$9)),Annahmen!$D$9-SQRT((1-Ziehungen!D1357)*(Annahmen!$D$9-Annahmen!$B$9)*(Annahmen!$D$9-Annahmen!$C$9)))))</x:f>
        <x:v>1770.4920436928787</x:v>
      </x:c>
      <x:c r="E1357" s="18" t="n">
        <x:f>IF(Annahmen!$B$15="gültig",SUM(B1357:D1357),"")</x:f>
        <x:v>17314.74335115777</x:v>
      </x:c>
      <x:c r="F1357" s="14" t="n">
        <x:f>IF(Annahmen!$B$15="gültig",IF(E1357&gt;Annahmen!$B$12,1,0),"")</x:f>
        <x:v>0</x:v>
      </x:c>
    </x:row>
    <x:row r="1358" ht="23" customHeight="1">
      <x:c r="A1358" s="14" t="n">
        <x:f>Ziehungen!A1358</x:f>
        <x:v>1352</x:v>
      </x:c>
      <x:c r="B1358" s="18" t="n">
        <x:f>IF(Annahmen!$B$15&lt;&gt;"gültig","",IF(Annahmen!$B$7=Annahmen!$D$7,Annahmen!$B$7,IF(Ziehungen!B1358&lt;=(Annahmen!$C$7-Annahmen!$B$7)/(Annahmen!$D$7-Annahmen!$B$7),Annahmen!$B$7+SQRT(Ziehungen!B1358*(Annahmen!$D$7-Annahmen!$B$7)*(Annahmen!$C$7-Annahmen!$B$7)),Annahmen!$D$7-SQRT((1-Ziehungen!B1358)*(Annahmen!$D$7-Annahmen!$B$7)*(Annahmen!$D$7-Annahmen!$C$7)))))</x:f>
        <x:v>10352.703727471178</x:v>
      </x:c>
      <x:c r="C1358" s="18" t="n">
        <x:f>IF(Annahmen!$B$15&lt;&gt;"gültig","",IF(Annahmen!$B$8=Annahmen!$D$8,Annahmen!$B$8,IF(Ziehungen!C1358&lt;=(Annahmen!$C$8-Annahmen!$B$8)/(Annahmen!$D$8-Annahmen!$B$8),Annahmen!$B$8+SQRT(Ziehungen!C1358*(Annahmen!$D$8-Annahmen!$B$8)*(Annahmen!$C$8-Annahmen!$B$8)),Annahmen!$D$8-SQRT((1-Ziehungen!C1358)*(Annahmen!$D$8-Annahmen!$B$8)*(Annahmen!$D$8-Annahmen!$C$8)))))</x:f>
        <x:v>5864.010627546741</x:v>
      </x:c>
      <x:c r="D1358" s="18" t="n">
        <x:f>IF(Annahmen!$B$15&lt;&gt;"gültig","",IF(Annahmen!$B$9=Annahmen!$D$9,Annahmen!$B$9,IF(Ziehungen!D1358&lt;=(Annahmen!$C$9-Annahmen!$B$9)/(Annahmen!$D$9-Annahmen!$B$9),Annahmen!$B$9+SQRT(Ziehungen!D1358*(Annahmen!$D$9-Annahmen!$B$9)*(Annahmen!$C$9-Annahmen!$B$9)),Annahmen!$D$9-SQRT((1-Ziehungen!D1358)*(Annahmen!$D$9-Annahmen!$B$9)*(Annahmen!$D$9-Annahmen!$C$9)))))</x:f>
        <x:v>1732.83476020238</x:v>
      </x:c>
      <x:c r="E1358" s="18" t="n">
        <x:f>IF(Annahmen!$B$15="gültig",SUM(B1358:D1358),"")</x:f>
        <x:v>17949.5491152203</x:v>
      </x:c>
      <x:c r="F1358" s="14" t="n">
        <x:f>IF(Annahmen!$B$15="gültig",IF(E1358&gt;Annahmen!$B$12,1,0),"")</x:f>
        <x:v>0</x:v>
      </x:c>
    </x:row>
    <x:row r="1359" ht="23" customHeight="1">
      <x:c r="A1359" s="14" t="n">
        <x:f>Ziehungen!A1359</x:f>
        <x:v>1353</x:v>
      </x:c>
      <x:c r="B1359" s="18" t="n">
        <x:f>IF(Annahmen!$B$15&lt;&gt;"gültig","",IF(Annahmen!$B$7=Annahmen!$D$7,Annahmen!$B$7,IF(Ziehungen!B1359&lt;=(Annahmen!$C$7-Annahmen!$B$7)/(Annahmen!$D$7-Annahmen!$B$7),Annahmen!$B$7+SQRT(Ziehungen!B1359*(Annahmen!$D$7-Annahmen!$B$7)*(Annahmen!$C$7-Annahmen!$B$7)),Annahmen!$D$7-SQRT((1-Ziehungen!B1359)*(Annahmen!$D$7-Annahmen!$B$7)*(Annahmen!$D$7-Annahmen!$C$7)))))</x:f>
        <x:v>11119.852565706595</x:v>
      </x:c>
      <x:c r="C1359" s="18" t="n">
        <x:f>IF(Annahmen!$B$15&lt;&gt;"gültig","",IF(Annahmen!$B$8=Annahmen!$D$8,Annahmen!$B$8,IF(Ziehungen!C1359&lt;=(Annahmen!$C$8-Annahmen!$B$8)/(Annahmen!$D$8-Annahmen!$B$8),Annahmen!$B$8+SQRT(Ziehungen!C1359*(Annahmen!$D$8-Annahmen!$B$8)*(Annahmen!$C$8-Annahmen!$B$8)),Annahmen!$D$8-SQRT((1-Ziehungen!C1359)*(Annahmen!$D$8-Annahmen!$B$8)*(Annahmen!$D$8-Annahmen!$C$8)))))</x:f>
        <x:v>4805.388628232327</x:v>
      </x:c>
      <x:c r="D1359" s="18" t="n">
        <x:f>IF(Annahmen!$B$15&lt;&gt;"gültig","",IF(Annahmen!$B$9=Annahmen!$D$9,Annahmen!$B$9,IF(Ziehungen!D1359&lt;=(Annahmen!$C$9-Annahmen!$B$9)/(Annahmen!$D$9-Annahmen!$B$9),Annahmen!$B$9+SQRT(Ziehungen!D1359*(Annahmen!$D$9-Annahmen!$B$9)*(Annahmen!$C$9-Annahmen!$B$9)),Annahmen!$D$9-SQRT((1-Ziehungen!D1359)*(Annahmen!$D$9-Annahmen!$B$9)*(Annahmen!$D$9-Annahmen!$C$9)))))</x:f>
        <x:v>1690.0551520013025</x:v>
      </x:c>
      <x:c r="E1359" s="18" t="n">
        <x:f>IF(Annahmen!$B$15="gültig",SUM(B1359:D1359),"")</x:f>
        <x:v>17615.296345940224</x:v>
      </x:c>
      <x:c r="F1359" s="14" t="n">
        <x:f>IF(Annahmen!$B$15="gültig",IF(E1359&gt;Annahmen!$B$12,1,0),"")</x:f>
        <x:v>0</x:v>
      </x:c>
    </x:row>
    <x:row r="1360" ht="23" customHeight="1">
      <x:c r="A1360" s="14" t="n">
        <x:f>Ziehungen!A1360</x:f>
        <x:v>1354</x:v>
      </x:c>
      <x:c r="B1360" s="18" t="n">
        <x:f>IF(Annahmen!$B$15&lt;&gt;"gültig","",IF(Annahmen!$B$7=Annahmen!$D$7,Annahmen!$B$7,IF(Ziehungen!B1360&lt;=(Annahmen!$C$7-Annahmen!$B$7)/(Annahmen!$D$7-Annahmen!$B$7),Annahmen!$B$7+SQRT(Ziehungen!B1360*(Annahmen!$D$7-Annahmen!$B$7)*(Annahmen!$C$7-Annahmen!$B$7)),Annahmen!$D$7-SQRT((1-Ziehungen!B1360)*(Annahmen!$D$7-Annahmen!$B$7)*(Annahmen!$D$7-Annahmen!$C$7)))))</x:f>
        <x:v>9688.294644564116</x:v>
      </x:c>
      <x:c r="C1360" s="18" t="n">
        <x:f>IF(Annahmen!$B$15&lt;&gt;"gültig","",IF(Annahmen!$B$8=Annahmen!$D$8,Annahmen!$B$8,IF(Ziehungen!C1360&lt;=(Annahmen!$C$8-Annahmen!$B$8)/(Annahmen!$D$8-Annahmen!$B$8),Annahmen!$B$8+SQRT(Ziehungen!C1360*(Annahmen!$D$8-Annahmen!$B$8)*(Annahmen!$C$8-Annahmen!$B$8)),Annahmen!$D$8-SQRT((1-Ziehungen!C1360)*(Annahmen!$D$8-Annahmen!$B$8)*(Annahmen!$D$8-Annahmen!$C$8)))))</x:f>
        <x:v>4470.297718221747</x:v>
      </x:c>
      <x:c r="D1360" s="18" t="n">
        <x:f>IF(Annahmen!$B$15&lt;&gt;"gültig","",IF(Annahmen!$B$9=Annahmen!$D$9,Annahmen!$B$9,IF(Ziehungen!D1360&lt;=(Annahmen!$C$9-Annahmen!$B$9)/(Annahmen!$D$9-Annahmen!$B$9),Annahmen!$B$9+SQRT(Ziehungen!D1360*(Annahmen!$D$9-Annahmen!$B$9)*(Annahmen!$C$9-Annahmen!$B$9)),Annahmen!$D$9-SQRT((1-Ziehungen!D1360)*(Annahmen!$D$9-Annahmen!$B$9)*(Annahmen!$D$9-Annahmen!$C$9)))))</x:f>
        <x:v>1796.742512216972</x:v>
      </x:c>
      <x:c r="E1360" s="18" t="n">
        <x:f>IF(Annahmen!$B$15="gültig",SUM(B1360:D1360),"")</x:f>
        <x:v>15955.334875002834</x:v>
      </x:c>
      <x:c r="F1360" s="14" t="n">
        <x:f>IF(Annahmen!$B$15="gültig",IF(E1360&gt;Annahmen!$B$12,1,0),"")</x:f>
        <x:v>0</x:v>
      </x:c>
    </x:row>
    <x:row r="1361" ht="23" customHeight="1">
      <x:c r="A1361" s="14" t="n">
        <x:f>Ziehungen!A1361</x:f>
        <x:v>1355</x:v>
      </x:c>
      <x:c r="B1361" s="18" t="n">
        <x:f>IF(Annahmen!$B$15&lt;&gt;"gültig","",IF(Annahmen!$B$7=Annahmen!$D$7,Annahmen!$B$7,IF(Ziehungen!B1361&lt;=(Annahmen!$C$7-Annahmen!$B$7)/(Annahmen!$D$7-Annahmen!$B$7),Annahmen!$B$7+SQRT(Ziehungen!B1361*(Annahmen!$D$7-Annahmen!$B$7)*(Annahmen!$C$7-Annahmen!$B$7)),Annahmen!$D$7-SQRT((1-Ziehungen!B1361)*(Annahmen!$D$7-Annahmen!$B$7)*(Annahmen!$D$7-Annahmen!$C$7)))))</x:f>
        <x:v>9581.970142579527</x:v>
      </x:c>
      <x:c r="C1361" s="18" t="n">
        <x:f>IF(Annahmen!$B$15&lt;&gt;"gültig","",IF(Annahmen!$B$8=Annahmen!$D$8,Annahmen!$B$8,IF(Ziehungen!C1361&lt;=(Annahmen!$C$8-Annahmen!$B$8)/(Annahmen!$D$8-Annahmen!$B$8),Annahmen!$B$8+SQRT(Ziehungen!C1361*(Annahmen!$D$8-Annahmen!$B$8)*(Annahmen!$C$8-Annahmen!$B$8)),Annahmen!$D$8-SQRT((1-Ziehungen!C1361)*(Annahmen!$D$8-Annahmen!$B$8)*(Annahmen!$D$8-Annahmen!$C$8)))))</x:f>
        <x:v>8067.354476383042</x:v>
      </x:c>
      <x:c r="D1361" s="18" t="n">
        <x:f>IF(Annahmen!$B$15&lt;&gt;"gültig","",IF(Annahmen!$B$9=Annahmen!$D$9,Annahmen!$B$9,IF(Ziehungen!D1361&lt;=(Annahmen!$C$9-Annahmen!$B$9)/(Annahmen!$D$9-Annahmen!$B$9),Annahmen!$B$9+SQRT(Ziehungen!D1361*(Annahmen!$D$9-Annahmen!$B$9)*(Annahmen!$C$9-Annahmen!$B$9)),Annahmen!$D$9-SQRT((1-Ziehungen!D1361)*(Annahmen!$D$9-Annahmen!$B$9)*(Annahmen!$D$9-Annahmen!$C$9)))))</x:f>
        <x:v>1544.6011749874774</x:v>
      </x:c>
      <x:c r="E1361" s="18" t="n">
        <x:f>IF(Annahmen!$B$15="gültig",SUM(B1361:D1361),"")</x:f>
        <x:v>19193.925793950046</x:v>
      </x:c>
      <x:c r="F1361" s="14" t="n">
        <x:f>IF(Annahmen!$B$15="gültig",IF(E1361&gt;Annahmen!$B$12,1,0),"")</x:f>
        <x:v>0</x:v>
      </x:c>
    </x:row>
    <x:row r="1362" ht="23" customHeight="1">
      <x:c r="A1362" s="14" t="n">
        <x:f>Ziehungen!A1362</x:f>
        <x:v>1356</x:v>
      </x:c>
      <x:c r="B1362" s="18" t="n">
        <x:f>IF(Annahmen!$B$15&lt;&gt;"gültig","",IF(Annahmen!$B$7=Annahmen!$D$7,Annahmen!$B$7,IF(Ziehungen!B1362&lt;=(Annahmen!$C$7-Annahmen!$B$7)/(Annahmen!$D$7-Annahmen!$B$7),Annahmen!$B$7+SQRT(Ziehungen!B1362*(Annahmen!$D$7-Annahmen!$B$7)*(Annahmen!$C$7-Annahmen!$B$7)),Annahmen!$D$7-SQRT((1-Ziehungen!B1362)*(Annahmen!$D$7-Annahmen!$B$7)*(Annahmen!$D$7-Annahmen!$C$7)))))</x:f>
        <x:v>11020.045898125361</x:v>
      </x:c>
      <x:c r="C1362" s="18" t="n">
        <x:f>IF(Annahmen!$B$15&lt;&gt;"gültig","",IF(Annahmen!$B$8=Annahmen!$D$8,Annahmen!$B$8,IF(Ziehungen!C1362&lt;=(Annahmen!$C$8-Annahmen!$B$8)/(Annahmen!$D$8-Annahmen!$B$8),Annahmen!$B$8+SQRT(Ziehungen!C1362*(Annahmen!$D$8-Annahmen!$B$8)*(Annahmen!$C$8-Annahmen!$B$8)),Annahmen!$D$8-SQRT((1-Ziehungen!C1362)*(Annahmen!$D$8-Annahmen!$B$8)*(Annahmen!$D$8-Annahmen!$C$8)))))</x:f>
        <x:v>7438.409565073511</x:v>
      </x:c>
      <x:c r="D1362" s="18" t="n">
        <x:f>IF(Annahmen!$B$15&lt;&gt;"gültig","",IF(Annahmen!$B$9=Annahmen!$D$9,Annahmen!$B$9,IF(Ziehungen!D1362&lt;=(Annahmen!$C$9-Annahmen!$B$9)/(Annahmen!$D$9-Annahmen!$B$9),Annahmen!$B$9+SQRT(Ziehungen!D1362*(Annahmen!$D$9-Annahmen!$B$9)*(Annahmen!$C$9-Annahmen!$B$9)),Annahmen!$D$9-SQRT((1-Ziehungen!D1362)*(Annahmen!$D$9-Annahmen!$B$9)*(Annahmen!$D$9-Annahmen!$C$9)))))</x:f>
        <x:v>2077.175867586738</x:v>
      </x:c>
      <x:c r="E1362" s="18" t="n">
        <x:f>IF(Annahmen!$B$15="gültig",SUM(B1362:D1362),"")</x:f>
        <x:v>20535.63133078561</x:v>
      </x:c>
      <x:c r="F1362" s="14" t="n">
        <x:f>IF(Annahmen!$B$15="gültig",IF(E1362&gt;Annahmen!$B$12,1,0),"")</x:f>
        <x:v>1</x:v>
      </x:c>
    </x:row>
    <x:row r="1363" ht="23" customHeight="1">
      <x:c r="A1363" s="14" t="n">
        <x:f>Ziehungen!A1363</x:f>
        <x:v>1357</x:v>
      </x:c>
      <x:c r="B1363" s="18" t="n">
        <x:f>IF(Annahmen!$B$15&lt;&gt;"gültig","",IF(Annahmen!$B$7=Annahmen!$D$7,Annahmen!$B$7,IF(Ziehungen!B1363&lt;=(Annahmen!$C$7-Annahmen!$B$7)/(Annahmen!$D$7-Annahmen!$B$7),Annahmen!$B$7+SQRT(Ziehungen!B1363*(Annahmen!$D$7-Annahmen!$B$7)*(Annahmen!$C$7-Annahmen!$B$7)),Annahmen!$D$7-SQRT((1-Ziehungen!B1363)*(Annahmen!$D$7-Annahmen!$B$7)*(Annahmen!$D$7-Annahmen!$C$7)))))</x:f>
        <x:v>13089.149658408405</x:v>
      </x:c>
      <x:c r="C1363" s="18" t="n">
        <x:f>IF(Annahmen!$B$15&lt;&gt;"gültig","",IF(Annahmen!$B$8=Annahmen!$D$8,Annahmen!$B$8,IF(Ziehungen!C1363&lt;=(Annahmen!$C$8-Annahmen!$B$8)/(Annahmen!$D$8-Annahmen!$B$8),Annahmen!$B$8+SQRT(Ziehungen!C1363*(Annahmen!$D$8-Annahmen!$B$8)*(Annahmen!$C$8-Annahmen!$B$8)),Annahmen!$D$8-SQRT((1-Ziehungen!C1363)*(Annahmen!$D$8-Annahmen!$B$8)*(Annahmen!$D$8-Annahmen!$C$8)))))</x:f>
        <x:v>6539.41182539611</x:v>
      </x:c>
      <x:c r="D1363" s="18" t="n">
        <x:f>IF(Annahmen!$B$15&lt;&gt;"gültig","",IF(Annahmen!$B$9=Annahmen!$D$9,Annahmen!$B$9,IF(Ziehungen!D1363&lt;=(Annahmen!$C$9-Annahmen!$B$9)/(Annahmen!$D$9-Annahmen!$B$9),Annahmen!$B$9+SQRT(Ziehungen!D1363*(Annahmen!$D$9-Annahmen!$B$9)*(Annahmen!$C$9-Annahmen!$B$9)),Annahmen!$D$9-SQRT((1-Ziehungen!D1363)*(Annahmen!$D$9-Annahmen!$B$9)*(Annahmen!$D$9-Annahmen!$C$9)))))</x:f>
        <x:v>2245.2769413822775</x:v>
      </x:c>
      <x:c r="E1363" s="18" t="n">
        <x:f>IF(Annahmen!$B$15="gültig",SUM(B1363:D1363),"")</x:f>
        <x:v>21873.838425186794</x:v>
      </x:c>
      <x:c r="F1363" s="14" t="n">
        <x:f>IF(Annahmen!$B$15="gültig",IF(E1363&gt;Annahmen!$B$12,1,0),"")</x:f>
        <x:v>1</x:v>
      </x:c>
    </x:row>
    <x:row r="1364" ht="23" customHeight="1">
      <x:c r="A1364" s="14" t="n">
        <x:f>Ziehungen!A1364</x:f>
        <x:v>1358</x:v>
      </x:c>
      <x:c r="B1364" s="18" t="n">
        <x:f>IF(Annahmen!$B$15&lt;&gt;"gültig","",IF(Annahmen!$B$7=Annahmen!$D$7,Annahmen!$B$7,IF(Ziehungen!B1364&lt;=(Annahmen!$C$7-Annahmen!$B$7)/(Annahmen!$D$7-Annahmen!$B$7),Annahmen!$B$7+SQRT(Ziehungen!B1364*(Annahmen!$D$7-Annahmen!$B$7)*(Annahmen!$C$7-Annahmen!$B$7)),Annahmen!$D$7-SQRT((1-Ziehungen!B1364)*(Annahmen!$D$7-Annahmen!$B$7)*(Annahmen!$D$7-Annahmen!$C$7)))))</x:f>
        <x:v>11708.473309521052</x:v>
      </x:c>
      <x:c r="C1364" s="18" t="n">
        <x:f>IF(Annahmen!$B$15&lt;&gt;"gültig","",IF(Annahmen!$B$8=Annahmen!$D$8,Annahmen!$B$8,IF(Ziehungen!C1364&lt;=(Annahmen!$C$8-Annahmen!$B$8)/(Annahmen!$D$8-Annahmen!$B$8),Annahmen!$B$8+SQRT(Ziehungen!C1364*(Annahmen!$D$8-Annahmen!$B$8)*(Annahmen!$C$8-Annahmen!$B$8)),Annahmen!$D$8-SQRT((1-Ziehungen!C1364)*(Annahmen!$D$8-Annahmen!$B$8)*(Annahmen!$D$8-Annahmen!$C$8)))))</x:f>
        <x:v>6376.83233222263</x:v>
      </x:c>
      <x:c r="D1364" s="18" t="n">
        <x:f>IF(Annahmen!$B$15&lt;&gt;"gültig","",IF(Annahmen!$B$9=Annahmen!$D$9,Annahmen!$B$9,IF(Ziehungen!D1364&lt;=(Annahmen!$C$9-Annahmen!$B$9)/(Annahmen!$D$9-Annahmen!$B$9),Annahmen!$B$9+SQRT(Ziehungen!D1364*(Annahmen!$D$9-Annahmen!$B$9)*(Annahmen!$C$9-Annahmen!$B$9)),Annahmen!$D$9-SQRT((1-Ziehungen!D1364)*(Annahmen!$D$9-Annahmen!$B$9)*(Annahmen!$D$9-Annahmen!$C$9)))))</x:f>
        <x:v>1856.985404320237</x:v>
      </x:c>
      <x:c r="E1364" s="18" t="n">
        <x:f>IF(Annahmen!$B$15="gültig",SUM(B1364:D1364),"")</x:f>
        <x:v>19942.291046063918</x:v>
      </x:c>
      <x:c r="F1364" s="14" t="n">
        <x:f>IF(Annahmen!$B$15="gültig",IF(E1364&gt;Annahmen!$B$12,1,0),"")</x:f>
        <x:v>0</x:v>
      </x:c>
    </x:row>
    <x:row r="1365" ht="23" customHeight="1">
      <x:c r="A1365" s="14" t="n">
        <x:f>Ziehungen!A1365</x:f>
        <x:v>1359</x:v>
      </x:c>
      <x:c r="B1365" s="18" t="n">
        <x:f>IF(Annahmen!$B$15&lt;&gt;"gültig","",IF(Annahmen!$B$7=Annahmen!$D$7,Annahmen!$B$7,IF(Ziehungen!B1365&lt;=(Annahmen!$C$7-Annahmen!$B$7)/(Annahmen!$D$7-Annahmen!$B$7),Annahmen!$B$7+SQRT(Ziehungen!B1365*(Annahmen!$D$7-Annahmen!$B$7)*(Annahmen!$C$7-Annahmen!$B$7)),Annahmen!$D$7-SQRT((1-Ziehungen!B1365)*(Annahmen!$D$7-Annahmen!$B$7)*(Annahmen!$D$7-Annahmen!$C$7)))))</x:f>
        <x:v>12925.525065972566</x:v>
      </x:c>
      <x:c r="C1365" s="18" t="n">
        <x:f>IF(Annahmen!$B$15&lt;&gt;"gültig","",IF(Annahmen!$B$8=Annahmen!$D$8,Annahmen!$B$8,IF(Ziehungen!C1365&lt;=(Annahmen!$C$8-Annahmen!$B$8)/(Annahmen!$D$8-Annahmen!$B$8),Annahmen!$B$8+SQRT(Ziehungen!C1365*(Annahmen!$D$8-Annahmen!$B$8)*(Annahmen!$C$8-Annahmen!$B$8)),Annahmen!$D$8-SQRT((1-Ziehungen!C1365)*(Annahmen!$D$8-Annahmen!$B$8)*(Annahmen!$D$8-Annahmen!$C$8)))))</x:f>
        <x:v>5402.539790667536</x:v>
      </x:c>
      <x:c r="D1365" s="18" t="n">
        <x:f>IF(Annahmen!$B$15&lt;&gt;"gültig","",IF(Annahmen!$B$9=Annahmen!$D$9,Annahmen!$B$9,IF(Ziehungen!D1365&lt;=(Annahmen!$C$9-Annahmen!$B$9)/(Annahmen!$D$9-Annahmen!$B$9),Annahmen!$B$9+SQRT(Ziehungen!D1365*(Annahmen!$D$9-Annahmen!$B$9)*(Annahmen!$C$9-Annahmen!$B$9)),Annahmen!$D$9-SQRT((1-Ziehungen!D1365)*(Annahmen!$D$9-Annahmen!$B$9)*(Annahmen!$D$9-Annahmen!$C$9)))))</x:f>
        <x:v>1758.132877340715</x:v>
      </x:c>
      <x:c r="E1365" s="18" t="n">
        <x:f>IF(Annahmen!$B$15="gültig",SUM(B1365:D1365),"")</x:f>
        <x:v>20086.197733980818</x:v>
      </x:c>
      <x:c r="F1365" s="14" t="n">
        <x:f>IF(Annahmen!$B$15="gültig",IF(E1365&gt;Annahmen!$B$12,1,0),"")</x:f>
        <x:v>1</x:v>
      </x:c>
    </x:row>
    <x:row r="1366" ht="23" customHeight="1">
      <x:c r="A1366" s="14" t="n">
        <x:f>Ziehungen!A1366</x:f>
        <x:v>1360</x:v>
      </x:c>
      <x:c r="B1366" s="18" t="n">
        <x:f>IF(Annahmen!$B$15&lt;&gt;"gültig","",IF(Annahmen!$B$7=Annahmen!$D$7,Annahmen!$B$7,IF(Ziehungen!B1366&lt;=(Annahmen!$C$7-Annahmen!$B$7)/(Annahmen!$D$7-Annahmen!$B$7),Annahmen!$B$7+SQRT(Ziehungen!B1366*(Annahmen!$D$7-Annahmen!$B$7)*(Annahmen!$C$7-Annahmen!$B$7)),Annahmen!$D$7-SQRT((1-Ziehungen!B1366)*(Annahmen!$D$7-Annahmen!$B$7)*(Annahmen!$D$7-Annahmen!$C$7)))))</x:f>
        <x:v>10844.491398453338</x:v>
      </x:c>
      <x:c r="C1366" s="18" t="n">
        <x:f>IF(Annahmen!$B$15&lt;&gt;"gültig","",IF(Annahmen!$B$8=Annahmen!$D$8,Annahmen!$B$8,IF(Ziehungen!C1366&lt;=(Annahmen!$C$8-Annahmen!$B$8)/(Annahmen!$D$8-Annahmen!$B$8),Annahmen!$B$8+SQRT(Ziehungen!C1366*(Annahmen!$D$8-Annahmen!$B$8)*(Annahmen!$C$8-Annahmen!$B$8)),Annahmen!$D$8-SQRT((1-Ziehungen!C1366)*(Annahmen!$D$8-Annahmen!$B$8)*(Annahmen!$D$8-Annahmen!$C$8)))))</x:f>
        <x:v>5858.8777311557205</x:v>
      </x:c>
      <x:c r="D1366" s="18" t="n">
        <x:f>IF(Annahmen!$B$15&lt;&gt;"gültig","",IF(Annahmen!$B$9=Annahmen!$D$9,Annahmen!$B$9,IF(Ziehungen!D1366&lt;=(Annahmen!$C$9-Annahmen!$B$9)/(Annahmen!$D$9-Annahmen!$B$9),Annahmen!$B$9+SQRT(Ziehungen!D1366*(Annahmen!$D$9-Annahmen!$B$9)*(Annahmen!$C$9-Annahmen!$B$9)),Annahmen!$D$9-SQRT((1-Ziehungen!D1366)*(Annahmen!$D$9-Annahmen!$B$9)*(Annahmen!$D$9-Annahmen!$C$9)))))</x:f>
        <x:v>1811.426967061272</x:v>
      </x:c>
      <x:c r="E1366" s="18" t="n">
        <x:f>IF(Annahmen!$B$15="gültig",SUM(B1366:D1366),"")</x:f>
        <x:v>18514.796096670332</x:v>
      </x:c>
      <x:c r="F1366" s="14" t="n">
        <x:f>IF(Annahmen!$B$15="gültig",IF(E1366&gt;Annahmen!$B$12,1,0),"")</x:f>
        <x:v>0</x:v>
      </x:c>
    </x:row>
    <x:row r="1367" ht="23" customHeight="1">
      <x:c r="A1367" s="14" t="n">
        <x:f>Ziehungen!A1367</x:f>
        <x:v>1361</x:v>
      </x:c>
      <x:c r="B1367" s="18" t="n">
        <x:f>IF(Annahmen!$B$15&lt;&gt;"gültig","",IF(Annahmen!$B$7=Annahmen!$D$7,Annahmen!$B$7,IF(Ziehungen!B1367&lt;=(Annahmen!$C$7-Annahmen!$B$7)/(Annahmen!$D$7-Annahmen!$B$7),Annahmen!$B$7+SQRT(Ziehungen!B1367*(Annahmen!$D$7-Annahmen!$B$7)*(Annahmen!$C$7-Annahmen!$B$7)),Annahmen!$D$7-SQRT((1-Ziehungen!B1367)*(Annahmen!$D$7-Annahmen!$B$7)*(Annahmen!$D$7-Annahmen!$C$7)))))</x:f>
        <x:v>10686.12793711836</x:v>
      </x:c>
      <x:c r="C1367" s="18" t="n">
        <x:f>IF(Annahmen!$B$15&lt;&gt;"gültig","",IF(Annahmen!$B$8=Annahmen!$D$8,Annahmen!$B$8,IF(Ziehungen!C1367&lt;=(Annahmen!$C$8-Annahmen!$B$8)/(Annahmen!$D$8-Annahmen!$B$8),Annahmen!$B$8+SQRT(Ziehungen!C1367*(Annahmen!$D$8-Annahmen!$B$8)*(Annahmen!$C$8-Annahmen!$B$8)),Annahmen!$D$8-SQRT((1-Ziehungen!C1367)*(Annahmen!$D$8-Annahmen!$B$8)*(Annahmen!$D$8-Annahmen!$C$8)))))</x:f>
        <x:v>6048.237137120301</x:v>
      </x:c>
      <x:c r="D1367" s="18" t="n">
        <x:f>IF(Annahmen!$B$15&lt;&gt;"gültig","",IF(Annahmen!$B$9=Annahmen!$D$9,Annahmen!$B$9,IF(Ziehungen!D1367&lt;=(Annahmen!$C$9-Annahmen!$B$9)/(Annahmen!$D$9-Annahmen!$B$9),Annahmen!$B$9+SQRT(Ziehungen!D1367*(Annahmen!$D$9-Annahmen!$B$9)*(Annahmen!$C$9-Annahmen!$B$9)),Annahmen!$D$9-SQRT((1-Ziehungen!D1367)*(Annahmen!$D$9-Annahmen!$B$9)*(Annahmen!$D$9-Annahmen!$C$9)))))</x:f>
        <x:v>1602.9964903015584</x:v>
      </x:c>
      <x:c r="E1367" s="18" t="n">
        <x:f>IF(Annahmen!$B$15="gültig",SUM(B1367:D1367),"")</x:f>
        <x:v>18337.361564540217</x:v>
      </x:c>
      <x:c r="F1367" s="14" t="n">
        <x:f>IF(Annahmen!$B$15="gültig",IF(E1367&gt;Annahmen!$B$12,1,0),"")</x:f>
        <x:v>0</x:v>
      </x:c>
    </x:row>
    <x:row r="1368" ht="23" customHeight="1">
      <x:c r="A1368" s="14" t="n">
        <x:f>Ziehungen!A1368</x:f>
        <x:v>1362</x:v>
      </x:c>
      <x:c r="B1368" s="18" t="n">
        <x:f>IF(Annahmen!$B$15&lt;&gt;"gültig","",IF(Annahmen!$B$7=Annahmen!$D$7,Annahmen!$B$7,IF(Ziehungen!B1368&lt;=(Annahmen!$C$7-Annahmen!$B$7)/(Annahmen!$D$7-Annahmen!$B$7),Annahmen!$B$7+SQRT(Ziehungen!B1368*(Annahmen!$D$7-Annahmen!$B$7)*(Annahmen!$C$7-Annahmen!$B$7)),Annahmen!$D$7-SQRT((1-Ziehungen!B1368)*(Annahmen!$D$7-Annahmen!$B$7)*(Annahmen!$D$7-Annahmen!$C$7)))))</x:f>
        <x:v>10902.976716029292</x:v>
      </x:c>
      <x:c r="C1368" s="18" t="n">
        <x:f>IF(Annahmen!$B$15&lt;&gt;"gültig","",IF(Annahmen!$B$8=Annahmen!$D$8,Annahmen!$B$8,IF(Ziehungen!C1368&lt;=(Annahmen!$C$8-Annahmen!$B$8)/(Annahmen!$D$8-Annahmen!$B$8),Annahmen!$B$8+SQRT(Ziehungen!C1368*(Annahmen!$D$8-Annahmen!$B$8)*(Annahmen!$C$8-Annahmen!$B$8)),Annahmen!$D$8-SQRT((1-Ziehungen!C1368)*(Annahmen!$D$8-Annahmen!$B$8)*(Annahmen!$D$8-Annahmen!$C$8)))))</x:f>
        <x:v>5063.839708872072</x:v>
      </x:c>
      <x:c r="D1368" s="18" t="n">
        <x:f>IF(Annahmen!$B$15&lt;&gt;"gültig","",IF(Annahmen!$B$9=Annahmen!$D$9,Annahmen!$B$9,IF(Ziehungen!D1368&lt;=(Annahmen!$C$9-Annahmen!$B$9)/(Annahmen!$D$9-Annahmen!$B$9),Annahmen!$B$9+SQRT(Ziehungen!D1368*(Annahmen!$D$9-Annahmen!$B$9)*(Annahmen!$C$9-Annahmen!$B$9)),Annahmen!$D$9-SQRT((1-Ziehungen!D1368)*(Annahmen!$D$9-Annahmen!$B$9)*(Annahmen!$D$9-Annahmen!$C$9)))))</x:f>
        <x:v>1579.7505687257456</x:v>
      </x:c>
      <x:c r="E1368" s="18" t="n">
        <x:f>IF(Annahmen!$B$15="gültig",SUM(B1368:D1368),"")</x:f>
        <x:v>17546.56699362711</x:v>
      </x:c>
      <x:c r="F1368" s="14" t="n">
        <x:f>IF(Annahmen!$B$15="gültig",IF(E1368&gt;Annahmen!$B$12,1,0),"")</x:f>
        <x:v>0</x:v>
      </x:c>
    </x:row>
    <x:row r="1369" ht="23" customHeight="1">
      <x:c r="A1369" s="14" t="n">
        <x:f>Ziehungen!A1369</x:f>
        <x:v>1363</x:v>
      </x:c>
      <x:c r="B1369" s="18" t="n">
        <x:f>IF(Annahmen!$B$15&lt;&gt;"gültig","",IF(Annahmen!$B$7=Annahmen!$D$7,Annahmen!$B$7,IF(Ziehungen!B1369&lt;=(Annahmen!$C$7-Annahmen!$B$7)/(Annahmen!$D$7-Annahmen!$B$7),Annahmen!$B$7+SQRT(Ziehungen!B1369*(Annahmen!$D$7-Annahmen!$B$7)*(Annahmen!$C$7-Annahmen!$B$7)),Annahmen!$D$7-SQRT((1-Ziehungen!B1369)*(Annahmen!$D$7-Annahmen!$B$7)*(Annahmen!$D$7-Annahmen!$C$7)))))</x:f>
        <x:v>9691.122063253093</x:v>
      </x:c>
      <x:c r="C1369" s="18" t="n">
        <x:f>IF(Annahmen!$B$15&lt;&gt;"gültig","",IF(Annahmen!$B$8=Annahmen!$D$8,Annahmen!$B$8,IF(Ziehungen!C1369&lt;=(Annahmen!$C$8-Annahmen!$B$8)/(Annahmen!$D$8-Annahmen!$B$8),Annahmen!$B$8+SQRT(Ziehungen!C1369*(Annahmen!$D$8-Annahmen!$B$8)*(Annahmen!$C$8-Annahmen!$B$8)),Annahmen!$D$8-SQRT((1-Ziehungen!C1369)*(Annahmen!$D$8-Annahmen!$B$8)*(Annahmen!$D$8-Annahmen!$C$8)))))</x:f>
        <x:v>5670.52432083807</x:v>
      </x:c>
      <x:c r="D1369" s="18" t="n">
        <x:f>IF(Annahmen!$B$15&lt;&gt;"gültig","",IF(Annahmen!$B$9=Annahmen!$D$9,Annahmen!$B$9,IF(Ziehungen!D1369&lt;=(Annahmen!$C$9-Annahmen!$B$9)/(Annahmen!$D$9-Annahmen!$B$9),Annahmen!$B$9+SQRT(Ziehungen!D1369*(Annahmen!$D$9-Annahmen!$B$9)*(Annahmen!$C$9-Annahmen!$B$9)),Annahmen!$D$9-SQRT((1-Ziehungen!D1369)*(Annahmen!$D$9-Annahmen!$B$9)*(Annahmen!$D$9-Annahmen!$C$9)))))</x:f>
        <x:v>1452.2658306657336</x:v>
      </x:c>
      <x:c r="E1369" s="18" t="n">
        <x:f>IF(Annahmen!$B$15="gültig",SUM(B1369:D1369),"")</x:f>
        <x:v>16813.912214756896</x:v>
      </x:c>
      <x:c r="F1369" s="14" t="n">
        <x:f>IF(Annahmen!$B$15="gültig",IF(E1369&gt;Annahmen!$B$12,1,0),"")</x:f>
        <x:v>0</x:v>
      </x:c>
    </x:row>
    <x:row r="1370" ht="23" customHeight="1">
      <x:c r="A1370" s="14" t="n">
        <x:f>Ziehungen!A1370</x:f>
        <x:v>1364</x:v>
      </x:c>
      <x:c r="B1370" s="18" t="n">
        <x:f>IF(Annahmen!$B$15&lt;&gt;"gültig","",IF(Annahmen!$B$7=Annahmen!$D$7,Annahmen!$B$7,IF(Ziehungen!B1370&lt;=(Annahmen!$C$7-Annahmen!$B$7)/(Annahmen!$D$7-Annahmen!$B$7),Annahmen!$B$7+SQRT(Ziehungen!B1370*(Annahmen!$D$7-Annahmen!$B$7)*(Annahmen!$C$7-Annahmen!$B$7)),Annahmen!$D$7-SQRT((1-Ziehungen!B1370)*(Annahmen!$D$7-Annahmen!$B$7)*(Annahmen!$D$7-Annahmen!$C$7)))))</x:f>
        <x:v>11494.799099310807</x:v>
      </x:c>
      <x:c r="C1370" s="18" t="n">
        <x:f>IF(Annahmen!$B$15&lt;&gt;"gültig","",IF(Annahmen!$B$8=Annahmen!$D$8,Annahmen!$B$8,IF(Ziehungen!C1370&lt;=(Annahmen!$C$8-Annahmen!$B$8)/(Annahmen!$D$8-Annahmen!$B$8),Annahmen!$B$8+SQRT(Ziehungen!C1370*(Annahmen!$D$8-Annahmen!$B$8)*(Annahmen!$C$8-Annahmen!$B$8)),Annahmen!$D$8-SQRT((1-Ziehungen!C1370)*(Annahmen!$D$8-Annahmen!$B$8)*(Annahmen!$D$8-Annahmen!$C$8)))))</x:f>
        <x:v>5559.497065442381</x:v>
      </x:c>
      <x:c r="D1370" s="18" t="n">
        <x:f>IF(Annahmen!$B$15&lt;&gt;"gültig","",IF(Annahmen!$B$9=Annahmen!$D$9,Annahmen!$B$9,IF(Ziehungen!D1370&lt;=(Annahmen!$C$9-Annahmen!$B$9)/(Annahmen!$D$9-Annahmen!$B$9),Annahmen!$B$9+SQRT(Ziehungen!D1370*(Annahmen!$D$9-Annahmen!$B$9)*(Annahmen!$C$9-Annahmen!$B$9)),Annahmen!$D$9-SQRT((1-Ziehungen!D1370)*(Annahmen!$D$9-Annahmen!$B$9)*(Annahmen!$D$9-Annahmen!$C$9)))))</x:f>
        <x:v>2017.4717118838603</x:v>
      </x:c>
      <x:c r="E1370" s="18" t="n">
        <x:f>IF(Annahmen!$B$15="gültig",SUM(B1370:D1370),"")</x:f>
        <x:v>19071.767876637048</x:v>
      </x:c>
      <x:c r="F1370" s="14" t="n">
        <x:f>IF(Annahmen!$B$15="gültig",IF(E1370&gt;Annahmen!$B$12,1,0),"")</x:f>
        <x:v>0</x:v>
      </x:c>
    </x:row>
    <x:row r="1371" ht="23" customHeight="1">
      <x:c r="A1371" s="14" t="n">
        <x:f>Ziehungen!A1371</x:f>
        <x:v>1365</x:v>
      </x:c>
      <x:c r="B1371" s="18" t="n">
        <x:f>IF(Annahmen!$B$15&lt;&gt;"gültig","",IF(Annahmen!$B$7=Annahmen!$D$7,Annahmen!$B$7,IF(Ziehungen!B1371&lt;=(Annahmen!$C$7-Annahmen!$B$7)/(Annahmen!$D$7-Annahmen!$B$7),Annahmen!$B$7+SQRT(Ziehungen!B1371*(Annahmen!$D$7-Annahmen!$B$7)*(Annahmen!$C$7-Annahmen!$B$7)),Annahmen!$D$7-SQRT((1-Ziehungen!B1371)*(Annahmen!$D$7-Annahmen!$B$7)*(Annahmen!$D$7-Annahmen!$C$7)))))</x:f>
        <x:v>11767.025813769058</x:v>
      </x:c>
      <x:c r="C1371" s="18" t="n">
        <x:f>IF(Annahmen!$B$15&lt;&gt;"gültig","",IF(Annahmen!$B$8=Annahmen!$D$8,Annahmen!$B$8,IF(Ziehungen!C1371&lt;=(Annahmen!$C$8-Annahmen!$B$8)/(Annahmen!$D$8-Annahmen!$B$8),Annahmen!$B$8+SQRT(Ziehungen!C1371*(Annahmen!$D$8-Annahmen!$B$8)*(Annahmen!$C$8-Annahmen!$B$8)),Annahmen!$D$8-SQRT((1-Ziehungen!C1371)*(Annahmen!$D$8-Annahmen!$B$8)*(Annahmen!$D$8-Annahmen!$C$8)))))</x:f>
        <x:v>6218.972348297826</x:v>
      </x:c>
      <x:c r="D1371" s="18" t="n">
        <x:f>IF(Annahmen!$B$15&lt;&gt;"gültig","",IF(Annahmen!$B$9=Annahmen!$D$9,Annahmen!$B$9,IF(Ziehungen!D1371&lt;=(Annahmen!$C$9-Annahmen!$B$9)/(Annahmen!$D$9-Annahmen!$B$9),Annahmen!$B$9+SQRT(Ziehungen!D1371*(Annahmen!$D$9-Annahmen!$B$9)*(Annahmen!$C$9-Annahmen!$B$9)),Annahmen!$D$9-SQRT((1-Ziehungen!D1371)*(Annahmen!$D$9-Annahmen!$B$9)*(Annahmen!$D$9-Annahmen!$C$9)))))</x:f>
        <x:v>1628.168147715462</x:v>
      </x:c>
      <x:c r="E1371" s="18" t="n">
        <x:f>IF(Annahmen!$B$15="gültig",SUM(B1371:D1371),"")</x:f>
        <x:v>19614.166309782348</x:v>
      </x:c>
      <x:c r="F1371" s="14" t="n">
        <x:f>IF(Annahmen!$B$15="gültig",IF(E1371&gt;Annahmen!$B$12,1,0),"")</x:f>
        <x:v>0</x:v>
      </x:c>
    </x:row>
    <x:row r="1372" ht="23" customHeight="1">
      <x:c r="A1372" s="14" t="n">
        <x:f>Ziehungen!A1372</x:f>
        <x:v>1366</x:v>
      </x:c>
      <x:c r="B1372" s="18" t="n">
        <x:f>IF(Annahmen!$B$15&lt;&gt;"gültig","",IF(Annahmen!$B$7=Annahmen!$D$7,Annahmen!$B$7,IF(Ziehungen!B1372&lt;=(Annahmen!$C$7-Annahmen!$B$7)/(Annahmen!$D$7-Annahmen!$B$7),Annahmen!$B$7+SQRT(Ziehungen!B1372*(Annahmen!$D$7-Annahmen!$B$7)*(Annahmen!$C$7-Annahmen!$B$7)),Annahmen!$D$7-SQRT((1-Ziehungen!B1372)*(Annahmen!$D$7-Annahmen!$B$7)*(Annahmen!$D$7-Annahmen!$C$7)))))</x:f>
        <x:v>10017.429669697787</x:v>
      </x:c>
      <x:c r="C1372" s="18" t="n">
        <x:f>IF(Annahmen!$B$15&lt;&gt;"gültig","",IF(Annahmen!$B$8=Annahmen!$D$8,Annahmen!$B$8,IF(Ziehungen!C1372&lt;=(Annahmen!$C$8-Annahmen!$B$8)/(Annahmen!$D$8-Annahmen!$B$8),Annahmen!$B$8+SQRT(Ziehungen!C1372*(Annahmen!$D$8-Annahmen!$B$8)*(Annahmen!$C$8-Annahmen!$B$8)),Annahmen!$D$8-SQRT((1-Ziehungen!C1372)*(Annahmen!$D$8-Annahmen!$B$8)*(Annahmen!$D$8-Annahmen!$C$8)))))</x:f>
        <x:v>6925.523383250062</x:v>
      </x:c>
      <x:c r="D1372" s="18" t="n">
        <x:f>IF(Annahmen!$B$15&lt;&gt;"gültig","",IF(Annahmen!$B$9=Annahmen!$D$9,Annahmen!$B$9,IF(Ziehungen!D1372&lt;=(Annahmen!$C$9-Annahmen!$B$9)/(Annahmen!$D$9-Annahmen!$B$9),Annahmen!$B$9+SQRT(Ziehungen!D1372*(Annahmen!$D$9-Annahmen!$B$9)*(Annahmen!$C$9-Annahmen!$B$9)),Annahmen!$D$9-SQRT((1-Ziehungen!D1372)*(Annahmen!$D$9-Annahmen!$B$9)*(Annahmen!$D$9-Annahmen!$C$9)))))</x:f>
        <x:v>1684.1052088805843</x:v>
      </x:c>
      <x:c r="E1372" s="18" t="n">
        <x:f>IF(Annahmen!$B$15="gültig",SUM(B1372:D1372),"")</x:f>
        <x:v>18627.058261828435</x:v>
      </x:c>
      <x:c r="F1372" s="14" t="n">
        <x:f>IF(Annahmen!$B$15="gültig",IF(E1372&gt;Annahmen!$B$12,1,0),"")</x:f>
        <x:v>0</x:v>
      </x:c>
    </x:row>
    <x:row r="1373" ht="23" customHeight="1">
      <x:c r="A1373" s="14" t="n">
        <x:f>Ziehungen!A1373</x:f>
        <x:v>1367</x:v>
      </x:c>
      <x:c r="B1373" s="18" t="n">
        <x:f>IF(Annahmen!$B$15&lt;&gt;"gültig","",IF(Annahmen!$B$7=Annahmen!$D$7,Annahmen!$B$7,IF(Ziehungen!B1373&lt;=(Annahmen!$C$7-Annahmen!$B$7)/(Annahmen!$D$7-Annahmen!$B$7),Annahmen!$B$7+SQRT(Ziehungen!B1373*(Annahmen!$D$7-Annahmen!$B$7)*(Annahmen!$C$7-Annahmen!$B$7)),Annahmen!$D$7-SQRT((1-Ziehungen!B1373)*(Annahmen!$D$7-Annahmen!$B$7)*(Annahmen!$D$7-Annahmen!$C$7)))))</x:f>
        <x:v>10686.754635698466</x:v>
      </x:c>
      <x:c r="C1373" s="18" t="n">
        <x:f>IF(Annahmen!$B$15&lt;&gt;"gültig","",IF(Annahmen!$B$8=Annahmen!$D$8,Annahmen!$B$8,IF(Ziehungen!C1373&lt;=(Annahmen!$C$8-Annahmen!$B$8)/(Annahmen!$D$8-Annahmen!$B$8),Annahmen!$B$8+SQRT(Ziehungen!C1373*(Annahmen!$D$8-Annahmen!$B$8)*(Annahmen!$C$8-Annahmen!$B$8)),Annahmen!$D$8-SQRT((1-Ziehungen!C1373)*(Annahmen!$D$8-Annahmen!$B$8)*(Annahmen!$D$8-Annahmen!$C$8)))))</x:f>
        <x:v>8323.584606308212</x:v>
      </x:c>
      <x:c r="D1373" s="18" t="n">
        <x:f>IF(Annahmen!$B$15&lt;&gt;"gültig","",IF(Annahmen!$B$9=Annahmen!$D$9,Annahmen!$B$9,IF(Ziehungen!D1373&lt;=(Annahmen!$C$9-Annahmen!$B$9)/(Annahmen!$D$9-Annahmen!$B$9),Annahmen!$B$9+SQRT(Ziehungen!D1373*(Annahmen!$D$9-Annahmen!$B$9)*(Annahmen!$C$9-Annahmen!$B$9)),Annahmen!$D$9-SQRT((1-Ziehungen!D1373)*(Annahmen!$D$9-Annahmen!$B$9)*(Annahmen!$D$9-Annahmen!$C$9)))))</x:f>
        <x:v>2559.750358103506</x:v>
      </x:c>
      <x:c r="E1373" s="18" t="n">
        <x:f>IF(Annahmen!$B$15="gültig",SUM(B1373:D1373),"")</x:f>
        <x:v>21570.089600110183</x:v>
      </x:c>
      <x:c r="F1373" s="14" t="n">
        <x:f>IF(Annahmen!$B$15="gültig",IF(E1373&gt;Annahmen!$B$12,1,0),"")</x:f>
        <x:v>1</x:v>
      </x:c>
    </x:row>
    <x:row r="1374" ht="23" customHeight="1">
      <x:c r="A1374" s="14" t="n">
        <x:f>Ziehungen!A1374</x:f>
        <x:v>1368</x:v>
      </x:c>
      <x:c r="B1374" s="18" t="n">
        <x:f>IF(Annahmen!$B$15&lt;&gt;"gültig","",IF(Annahmen!$B$7=Annahmen!$D$7,Annahmen!$B$7,IF(Ziehungen!B1374&lt;=(Annahmen!$C$7-Annahmen!$B$7)/(Annahmen!$D$7-Annahmen!$B$7),Annahmen!$B$7+SQRT(Ziehungen!B1374*(Annahmen!$D$7-Annahmen!$B$7)*(Annahmen!$C$7-Annahmen!$B$7)),Annahmen!$D$7-SQRT((1-Ziehungen!B1374)*(Annahmen!$D$7-Annahmen!$B$7)*(Annahmen!$D$7-Annahmen!$C$7)))))</x:f>
        <x:v>13559.58918021919</x:v>
      </x:c>
      <x:c r="C1374" s="18" t="n">
        <x:f>IF(Annahmen!$B$15&lt;&gt;"gültig","",IF(Annahmen!$B$8=Annahmen!$D$8,Annahmen!$B$8,IF(Ziehungen!C1374&lt;=(Annahmen!$C$8-Annahmen!$B$8)/(Annahmen!$D$8-Annahmen!$B$8),Annahmen!$B$8+SQRT(Ziehungen!C1374*(Annahmen!$D$8-Annahmen!$B$8)*(Annahmen!$C$8-Annahmen!$B$8)),Annahmen!$D$8-SQRT((1-Ziehungen!C1374)*(Annahmen!$D$8-Annahmen!$B$8)*(Annahmen!$D$8-Annahmen!$C$8)))))</x:f>
        <x:v>5940.459048699864</x:v>
      </x:c>
      <x:c r="D1374" s="18" t="n">
        <x:f>IF(Annahmen!$B$15&lt;&gt;"gültig","",IF(Annahmen!$B$9=Annahmen!$D$9,Annahmen!$B$9,IF(Ziehungen!D1374&lt;=(Annahmen!$C$9-Annahmen!$B$9)/(Annahmen!$D$9-Annahmen!$B$9),Annahmen!$B$9+SQRT(Ziehungen!D1374*(Annahmen!$D$9-Annahmen!$B$9)*(Annahmen!$C$9-Annahmen!$B$9)),Annahmen!$D$9-SQRT((1-Ziehungen!D1374)*(Annahmen!$D$9-Annahmen!$B$9)*(Annahmen!$D$9-Annahmen!$C$9)))))</x:f>
        <x:v>2022.0863188244448</x:v>
      </x:c>
      <x:c r="E1374" s="18" t="n">
        <x:f>IF(Annahmen!$B$15="gültig",SUM(B1374:D1374),"")</x:f>
        <x:v>21522.1345477435</x:v>
      </x:c>
      <x:c r="F1374" s="14" t="n">
        <x:f>IF(Annahmen!$B$15="gültig",IF(E1374&gt;Annahmen!$B$12,1,0),"")</x:f>
        <x:v>1</x:v>
      </x:c>
    </x:row>
    <x:row r="1375" ht="23" customHeight="1">
      <x:c r="A1375" s="14" t="n">
        <x:f>Ziehungen!A1375</x:f>
        <x:v>1369</x:v>
      </x:c>
      <x:c r="B1375" s="18" t="n">
        <x:f>IF(Annahmen!$B$15&lt;&gt;"gültig","",IF(Annahmen!$B$7=Annahmen!$D$7,Annahmen!$B$7,IF(Ziehungen!B1375&lt;=(Annahmen!$C$7-Annahmen!$B$7)/(Annahmen!$D$7-Annahmen!$B$7),Annahmen!$B$7+SQRT(Ziehungen!B1375*(Annahmen!$D$7-Annahmen!$B$7)*(Annahmen!$C$7-Annahmen!$B$7)),Annahmen!$D$7-SQRT((1-Ziehungen!B1375)*(Annahmen!$D$7-Annahmen!$B$7)*(Annahmen!$D$7-Annahmen!$C$7)))))</x:f>
        <x:v>12529.345350760446</x:v>
      </x:c>
      <x:c r="C1375" s="18" t="n">
        <x:f>IF(Annahmen!$B$15&lt;&gt;"gültig","",IF(Annahmen!$B$8=Annahmen!$D$8,Annahmen!$B$8,IF(Ziehungen!C1375&lt;=(Annahmen!$C$8-Annahmen!$B$8)/(Annahmen!$D$8-Annahmen!$B$8),Annahmen!$B$8+SQRT(Ziehungen!C1375*(Annahmen!$D$8-Annahmen!$B$8)*(Annahmen!$C$8-Annahmen!$B$8)),Annahmen!$D$8-SQRT((1-Ziehungen!C1375)*(Annahmen!$D$8-Annahmen!$B$8)*(Annahmen!$D$8-Annahmen!$C$8)))))</x:f>
        <x:v>6682.273478880172</x:v>
      </x:c>
      <x:c r="D1375" s="18" t="n">
        <x:f>IF(Annahmen!$B$15&lt;&gt;"gültig","",IF(Annahmen!$B$9=Annahmen!$D$9,Annahmen!$B$9,IF(Ziehungen!D1375&lt;=(Annahmen!$C$9-Annahmen!$B$9)/(Annahmen!$D$9-Annahmen!$B$9),Annahmen!$B$9+SQRT(Ziehungen!D1375*(Annahmen!$D$9-Annahmen!$B$9)*(Annahmen!$C$9-Annahmen!$B$9)),Annahmen!$D$9-SQRT((1-Ziehungen!D1375)*(Annahmen!$D$9-Annahmen!$B$9)*(Annahmen!$D$9-Annahmen!$C$9)))))</x:f>
        <x:v>1757.6821482479832</x:v>
      </x:c>
      <x:c r="E1375" s="18" t="n">
        <x:f>IF(Annahmen!$B$15="gültig",SUM(B1375:D1375),"")</x:f>
        <x:v>20969.3009778886</x:v>
      </x:c>
      <x:c r="F1375" s="14" t="n">
        <x:f>IF(Annahmen!$B$15="gültig",IF(E1375&gt;Annahmen!$B$12,1,0),"")</x:f>
        <x:v>1</x:v>
      </x:c>
    </x:row>
    <x:row r="1376" ht="23" customHeight="1">
      <x:c r="A1376" s="14" t="n">
        <x:f>Ziehungen!A1376</x:f>
        <x:v>1370</x:v>
      </x:c>
      <x:c r="B1376" s="18" t="n">
        <x:f>IF(Annahmen!$B$15&lt;&gt;"gültig","",IF(Annahmen!$B$7=Annahmen!$D$7,Annahmen!$B$7,IF(Ziehungen!B1376&lt;=(Annahmen!$C$7-Annahmen!$B$7)/(Annahmen!$D$7-Annahmen!$B$7),Annahmen!$B$7+SQRT(Ziehungen!B1376*(Annahmen!$D$7-Annahmen!$B$7)*(Annahmen!$C$7-Annahmen!$B$7)),Annahmen!$D$7-SQRT((1-Ziehungen!B1376)*(Annahmen!$D$7-Annahmen!$B$7)*(Annahmen!$D$7-Annahmen!$C$7)))))</x:f>
        <x:v>8058.016063122696</x:v>
      </x:c>
      <x:c r="C1376" s="18" t="n">
        <x:f>IF(Annahmen!$B$15&lt;&gt;"gültig","",IF(Annahmen!$B$8=Annahmen!$D$8,Annahmen!$B$8,IF(Ziehungen!C1376&lt;=(Annahmen!$C$8-Annahmen!$B$8)/(Annahmen!$D$8-Annahmen!$B$8),Annahmen!$B$8+SQRT(Ziehungen!C1376*(Annahmen!$D$8-Annahmen!$B$8)*(Annahmen!$C$8-Annahmen!$B$8)),Annahmen!$D$8-SQRT((1-Ziehungen!C1376)*(Annahmen!$D$8-Annahmen!$B$8)*(Annahmen!$D$8-Annahmen!$C$8)))))</x:f>
        <x:v>6553.1009678592345</x:v>
      </x:c>
      <x:c r="D1376" s="18" t="n">
        <x:f>IF(Annahmen!$B$15&lt;&gt;"gültig","",IF(Annahmen!$B$9=Annahmen!$D$9,Annahmen!$B$9,IF(Ziehungen!D1376&lt;=(Annahmen!$C$9-Annahmen!$B$9)/(Annahmen!$D$9-Annahmen!$B$9),Annahmen!$B$9+SQRT(Ziehungen!D1376*(Annahmen!$D$9-Annahmen!$B$9)*(Annahmen!$C$9-Annahmen!$B$9)),Annahmen!$D$9-SQRT((1-Ziehungen!D1376)*(Annahmen!$D$9-Annahmen!$B$9)*(Annahmen!$D$9-Annahmen!$C$9)))))</x:f>
        <x:v>2476.6933359809514</x:v>
      </x:c>
      <x:c r="E1376" s="18" t="n">
        <x:f>IF(Annahmen!$B$15="gültig",SUM(B1376:D1376),"")</x:f>
        <x:v>17087.810366962884</x:v>
      </x:c>
      <x:c r="F1376" s="14" t="n">
        <x:f>IF(Annahmen!$B$15="gültig",IF(E1376&gt;Annahmen!$B$12,1,0),"")</x:f>
        <x:v>0</x:v>
      </x:c>
    </x:row>
    <x:row r="1377" ht="23" customHeight="1">
      <x:c r="A1377" s="14" t="n">
        <x:f>Ziehungen!A1377</x:f>
        <x:v>1371</x:v>
      </x:c>
      <x:c r="B1377" s="18" t="n">
        <x:f>IF(Annahmen!$B$15&lt;&gt;"gültig","",IF(Annahmen!$B$7=Annahmen!$D$7,Annahmen!$B$7,IF(Ziehungen!B1377&lt;=(Annahmen!$C$7-Annahmen!$B$7)/(Annahmen!$D$7-Annahmen!$B$7),Annahmen!$B$7+SQRT(Ziehungen!B1377*(Annahmen!$D$7-Annahmen!$B$7)*(Annahmen!$C$7-Annahmen!$B$7)),Annahmen!$D$7-SQRT((1-Ziehungen!B1377)*(Annahmen!$D$7-Annahmen!$B$7)*(Annahmen!$D$7-Annahmen!$C$7)))))</x:f>
        <x:v>8616.12789913981</x:v>
      </x:c>
      <x:c r="C1377" s="18" t="n">
        <x:f>IF(Annahmen!$B$15&lt;&gt;"gültig","",IF(Annahmen!$B$8=Annahmen!$D$8,Annahmen!$B$8,IF(Ziehungen!C1377&lt;=(Annahmen!$C$8-Annahmen!$B$8)/(Annahmen!$D$8-Annahmen!$B$8),Annahmen!$B$8+SQRT(Ziehungen!C1377*(Annahmen!$D$8-Annahmen!$B$8)*(Annahmen!$C$8-Annahmen!$B$8)),Annahmen!$D$8-SQRT((1-Ziehungen!C1377)*(Annahmen!$D$8-Annahmen!$B$8)*(Annahmen!$D$8-Annahmen!$C$8)))))</x:f>
        <x:v>7310.537449740367</x:v>
      </x:c>
      <x:c r="D1377" s="18" t="n">
        <x:f>IF(Annahmen!$B$15&lt;&gt;"gültig","",IF(Annahmen!$B$9=Annahmen!$D$9,Annahmen!$B$9,IF(Ziehungen!D1377&lt;=(Annahmen!$C$9-Annahmen!$B$9)/(Annahmen!$D$9-Annahmen!$B$9),Annahmen!$B$9+SQRT(Ziehungen!D1377*(Annahmen!$D$9-Annahmen!$B$9)*(Annahmen!$C$9-Annahmen!$B$9)),Annahmen!$D$9-SQRT((1-Ziehungen!D1377)*(Annahmen!$D$9-Annahmen!$B$9)*(Annahmen!$D$9-Annahmen!$C$9)))))</x:f>
        <x:v>1705.694797874531</x:v>
      </x:c>
      <x:c r="E1377" s="18" t="n">
        <x:f>IF(Annahmen!$B$15="gültig",SUM(B1377:D1377),"")</x:f>
        <x:v>17632.36014675471</x:v>
      </x:c>
      <x:c r="F1377" s="14" t="n">
        <x:f>IF(Annahmen!$B$15="gültig",IF(E1377&gt;Annahmen!$B$12,1,0),"")</x:f>
        <x:v>0</x:v>
      </x:c>
    </x:row>
    <x:row r="1378" ht="23" customHeight="1">
      <x:c r="A1378" s="14" t="n">
        <x:f>Ziehungen!A1378</x:f>
        <x:v>1372</x:v>
      </x:c>
      <x:c r="B1378" s="18" t="n">
        <x:f>IF(Annahmen!$B$15&lt;&gt;"gültig","",IF(Annahmen!$B$7=Annahmen!$D$7,Annahmen!$B$7,IF(Ziehungen!B1378&lt;=(Annahmen!$C$7-Annahmen!$B$7)/(Annahmen!$D$7-Annahmen!$B$7),Annahmen!$B$7+SQRT(Ziehungen!B1378*(Annahmen!$D$7-Annahmen!$B$7)*(Annahmen!$C$7-Annahmen!$B$7)),Annahmen!$D$7-SQRT((1-Ziehungen!B1378)*(Annahmen!$D$7-Annahmen!$B$7)*(Annahmen!$D$7-Annahmen!$C$7)))))</x:f>
        <x:v>10564.05931464144</x:v>
      </x:c>
      <x:c r="C1378" s="18" t="n">
        <x:f>IF(Annahmen!$B$15&lt;&gt;"gültig","",IF(Annahmen!$B$8=Annahmen!$D$8,Annahmen!$B$8,IF(Ziehungen!C1378&lt;=(Annahmen!$C$8-Annahmen!$B$8)/(Annahmen!$D$8-Annahmen!$B$8),Annahmen!$B$8+SQRT(Ziehungen!C1378*(Annahmen!$D$8-Annahmen!$B$8)*(Annahmen!$C$8-Annahmen!$B$8)),Annahmen!$D$8-SQRT((1-Ziehungen!C1378)*(Annahmen!$D$8-Annahmen!$B$8)*(Annahmen!$D$8-Annahmen!$C$8)))))</x:f>
        <x:v>7884.539714074266</x:v>
      </x:c>
      <x:c r="D1378" s="18" t="n">
        <x:f>IF(Annahmen!$B$15&lt;&gt;"gültig","",IF(Annahmen!$B$9=Annahmen!$D$9,Annahmen!$B$9,IF(Ziehungen!D1378&lt;=(Annahmen!$C$9-Annahmen!$B$9)/(Annahmen!$D$9-Annahmen!$B$9),Annahmen!$B$9+SQRT(Ziehungen!D1378*(Annahmen!$D$9-Annahmen!$B$9)*(Annahmen!$C$9-Annahmen!$B$9)),Annahmen!$D$9-SQRT((1-Ziehungen!D1378)*(Annahmen!$D$9-Annahmen!$B$9)*(Annahmen!$D$9-Annahmen!$C$9)))))</x:f>
        <x:v>2507.5362479098644</x:v>
      </x:c>
      <x:c r="E1378" s="18" t="n">
        <x:f>IF(Annahmen!$B$15="gültig",SUM(B1378:D1378),"")</x:f>
        <x:v>20956.13527662557</x:v>
      </x:c>
      <x:c r="F1378" s="14" t="n">
        <x:f>IF(Annahmen!$B$15="gültig",IF(E1378&gt;Annahmen!$B$12,1,0),"")</x:f>
        <x:v>1</x:v>
      </x:c>
    </x:row>
    <x:row r="1379" ht="23" customHeight="1">
      <x:c r="A1379" s="14" t="n">
        <x:f>Ziehungen!A1379</x:f>
        <x:v>1373</x:v>
      </x:c>
      <x:c r="B1379" s="18" t="n">
        <x:f>IF(Annahmen!$B$15&lt;&gt;"gültig","",IF(Annahmen!$B$7=Annahmen!$D$7,Annahmen!$B$7,IF(Ziehungen!B1379&lt;=(Annahmen!$C$7-Annahmen!$B$7)/(Annahmen!$D$7-Annahmen!$B$7),Annahmen!$B$7+SQRT(Ziehungen!B1379*(Annahmen!$D$7-Annahmen!$B$7)*(Annahmen!$C$7-Annahmen!$B$7)),Annahmen!$D$7-SQRT((1-Ziehungen!B1379)*(Annahmen!$D$7-Annahmen!$B$7)*(Annahmen!$D$7-Annahmen!$C$7)))))</x:f>
        <x:v>12223.478077323984</x:v>
      </x:c>
      <x:c r="C1379" s="18" t="n">
        <x:f>IF(Annahmen!$B$15&lt;&gt;"gültig","",IF(Annahmen!$B$8=Annahmen!$D$8,Annahmen!$B$8,IF(Ziehungen!C1379&lt;=(Annahmen!$C$8-Annahmen!$B$8)/(Annahmen!$D$8-Annahmen!$B$8),Annahmen!$B$8+SQRT(Ziehungen!C1379*(Annahmen!$D$8-Annahmen!$B$8)*(Annahmen!$C$8-Annahmen!$B$8)),Annahmen!$D$8-SQRT((1-Ziehungen!C1379)*(Annahmen!$D$8-Annahmen!$B$8)*(Annahmen!$D$8-Annahmen!$C$8)))))</x:f>
        <x:v>4605.828707930028</x:v>
      </x:c>
      <x:c r="D1379" s="18" t="n">
        <x:f>IF(Annahmen!$B$15&lt;&gt;"gültig","",IF(Annahmen!$B$9=Annahmen!$D$9,Annahmen!$B$9,IF(Ziehungen!D1379&lt;=(Annahmen!$C$9-Annahmen!$B$9)/(Annahmen!$D$9-Annahmen!$B$9),Annahmen!$B$9+SQRT(Ziehungen!D1379*(Annahmen!$D$9-Annahmen!$B$9)*(Annahmen!$C$9-Annahmen!$B$9)),Annahmen!$D$9-SQRT((1-Ziehungen!D1379)*(Annahmen!$D$9-Annahmen!$B$9)*(Annahmen!$D$9-Annahmen!$C$9)))))</x:f>
        <x:v>2266.5018786410265</x:v>
      </x:c>
      <x:c r="E1379" s="18" t="n">
        <x:f>IF(Annahmen!$B$15="gültig",SUM(B1379:D1379),"")</x:f>
        <x:v>19095.808663895037</x:v>
      </x:c>
      <x:c r="F1379" s="14" t="n">
        <x:f>IF(Annahmen!$B$15="gültig",IF(E1379&gt;Annahmen!$B$12,1,0),"")</x:f>
        <x:v>0</x:v>
      </x:c>
    </x:row>
    <x:row r="1380" ht="23" customHeight="1">
      <x:c r="A1380" s="14" t="n">
        <x:f>Ziehungen!A1380</x:f>
        <x:v>1374</x:v>
      </x:c>
      <x:c r="B1380" s="18" t="n">
        <x:f>IF(Annahmen!$B$15&lt;&gt;"gültig","",IF(Annahmen!$B$7=Annahmen!$D$7,Annahmen!$B$7,IF(Ziehungen!B1380&lt;=(Annahmen!$C$7-Annahmen!$B$7)/(Annahmen!$D$7-Annahmen!$B$7),Annahmen!$B$7+SQRT(Ziehungen!B1380*(Annahmen!$D$7-Annahmen!$B$7)*(Annahmen!$C$7-Annahmen!$B$7)),Annahmen!$D$7-SQRT((1-Ziehungen!B1380)*(Annahmen!$D$7-Annahmen!$B$7)*(Annahmen!$D$7-Annahmen!$C$7)))))</x:f>
        <x:v>10970.148320432701</x:v>
      </x:c>
      <x:c r="C1380" s="18" t="n">
        <x:f>IF(Annahmen!$B$15&lt;&gt;"gültig","",IF(Annahmen!$B$8=Annahmen!$D$8,Annahmen!$B$8,IF(Ziehungen!C1380&lt;=(Annahmen!$C$8-Annahmen!$B$8)/(Annahmen!$D$8-Annahmen!$B$8),Annahmen!$B$8+SQRT(Ziehungen!C1380*(Annahmen!$D$8-Annahmen!$B$8)*(Annahmen!$C$8-Annahmen!$B$8)),Annahmen!$D$8-SQRT((1-Ziehungen!C1380)*(Annahmen!$D$8-Annahmen!$B$8)*(Annahmen!$D$8-Annahmen!$C$8)))))</x:f>
        <x:v>6001.8461345331025</x:v>
      </x:c>
      <x:c r="D1380" s="18" t="n">
        <x:f>IF(Annahmen!$B$15&lt;&gt;"gültig","",IF(Annahmen!$B$9=Annahmen!$D$9,Annahmen!$B$9,IF(Ziehungen!D1380&lt;=(Annahmen!$C$9-Annahmen!$B$9)/(Annahmen!$D$9-Annahmen!$B$9),Annahmen!$B$9+SQRT(Ziehungen!D1380*(Annahmen!$D$9-Annahmen!$B$9)*(Annahmen!$C$9-Annahmen!$B$9)),Annahmen!$D$9-SQRT((1-Ziehungen!D1380)*(Annahmen!$D$9-Annahmen!$B$9)*(Annahmen!$D$9-Annahmen!$C$9)))))</x:f>
        <x:v>1541.798754275146</x:v>
      </x:c>
      <x:c r="E1380" s="18" t="n">
        <x:f>IF(Annahmen!$B$15="gültig",SUM(B1380:D1380),"")</x:f>
        <x:v>18513.79320924095</x:v>
      </x:c>
      <x:c r="F1380" s="14" t="n">
        <x:f>IF(Annahmen!$B$15="gültig",IF(E1380&gt;Annahmen!$B$12,1,0),"")</x:f>
        <x:v>0</x:v>
      </x:c>
    </x:row>
    <x:row r="1381" ht="23" customHeight="1">
      <x:c r="A1381" s="14" t="n">
        <x:f>Ziehungen!A1381</x:f>
        <x:v>1375</x:v>
      </x:c>
      <x:c r="B1381" s="18" t="n">
        <x:f>IF(Annahmen!$B$15&lt;&gt;"gültig","",IF(Annahmen!$B$7=Annahmen!$D$7,Annahmen!$B$7,IF(Ziehungen!B1381&lt;=(Annahmen!$C$7-Annahmen!$B$7)/(Annahmen!$D$7-Annahmen!$B$7),Annahmen!$B$7+SQRT(Ziehungen!B1381*(Annahmen!$D$7-Annahmen!$B$7)*(Annahmen!$C$7-Annahmen!$B$7)),Annahmen!$D$7-SQRT((1-Ziehungen!B1381)*(Annahmen!$D$7-Annahmen!$B$7)*(Annahmen!$D$7-Annahmen!$C$7)))))</x:f>
        <x:v>10024.037352638443</x:v>
      </x:c>
      <x:c r="C1381" s="18" t="n">
        <x:f>IF(Annahmen!$B$15&lt;&gt;"gültig","",IF(Annahmen!$B$8=Annahmen!$D$8,Annahmen!$B$8,IF(Ziehungen!C1381&lt;=(Annahmen!$C$8-Annahmen!$B$8)/(Annahmen!$D$8-Annahmen!$B$8),Annahmen!$B$8+SQRT(Ziehungen!C1381*(Annahmen!$D$8-Annahmen!$B$8)*(Annahmen!$C$8-Annahmen!$B$8)),Annahmen!$D$8-SQRT((1-Ziehungen!C1381)*(Annahmen!$D$8-Annahmen!$B$8)*(Annahmen!$D$8-Annahmen!$C$8)))))</x:f>
        <x:v>8738.309052817855</x:v>
      </x:c>
      <x:c r="D1381" s="18" t="n">
        <x:f>IF(Annahmen!$B$15&lt;&gt;"gültig","",IF(Annahmen!$B$9=Annahmen!$D$9,Annahmen!$B$9,IF(Ziehungen!D1381&lt;=(Annahmen!$C$9-Annahmen!$B$9)/(Annahmen!$D$9-Annahmen!$B$9),Annahmen!$B$9+SQRT(Ziehungen!D1381*(Annahmen!$D$9-Annahmen!$B$9)*(Annahmen!$C$9-Annahmen!$B$9)),Annahmen!$D$9-SQRT((1-Ziehungen!D1381)*(Annahmen!$D$9-Annahmen!$B$9)*(Annahmen!$D$9-Annahmen!$C$9)))))</x:f>
        <x:v>2853.8666508373976</x:v>
      </x:c>
      <x:c r="E1381" s="18" t="n">
        <x:f>IF(Annahmen!$B$15="gültig",SUM(B1381:D1381),"")</x:f>
        <x:v>21616.213056293695</x:v>
      </x:c>
      <x:c r="F1381" s="14" t="n">
        <x:f>IF(Annahmen!$B$15="gültig",IF(E1381&gt;Annahmen!$B$12,1,0),"")</x:f>
        <x:v>1</x:v>
      </x:c>
    </x:row>
    <x:row r="1382" ht="23" customHeight="1">
      <x:c r="A1382" s="14" t="n">
        <x:f>Ziehungen!A1382</x:f>
        <x:v>1376</x:v>
      </x:c>
      <x:c r="B1382" s="18" t="n">
        <x:f>IF(Annahmen!$B$15&lt;&gt;"gültig","",IF(Annahmen!$B$7=Annahmen!$D$7,Annahmen!$B$7,IF(Ziehungen!B1382&lt;=(Annahmen!$C$7-Annahmen!$B$7)/(Annahmen!$D$7-Annahmen!$B$7),Annahmen!$B$7+SQRT(Ziehungen!B1382*(Annahmen!$D$7-Annahmen!$B$7)*(Annahmen!$C$7-Annahmen!$B$7)),Annahmen!$D$7-SQRT((1-Ziehungen!B1382)*(Annahmen!$D$7-Annahmen!$B$7)*(Annahmen!$D$7-Annahmen!$C$7)))))</x:f>
        <x:v>10831.861629717252</x:v>
      </x:c>
      <x:c r="C1382" s="18" t="n">
        <x:f>IF(Annahmen!$B$15&lt;&gt;"gültig","",IF(Annahmen!$B$8=Annahmen!$D$8,Annahmen!$B$8,IF(Ziehungen!C1382&lt;=(Annahmen!$C$8-Annahmen!$B$8)/(Annahmen!$D$8-Annahmen!$B$8),Annahmen!$B$8+SQRT(Ziehungen!C1382*(Annahmen!$D$8-Annahmen!$B$8)*(Annahmen!$C$8-Annahmen!$B$8)),Annahmen!$D$8-SQRT((1-Ziehungen!C1382)*(Annahmen!$D$8-Annahmen!$B$8)*(Annahmen!$D$8-Annahmen!$C$8)))))</x:f>
        <x:v>6498.314204318354</x:v>
      </x:c>
      <x:c r="D1382" s="18" t="n">
        <x:f>IF(Annahmen!$B$15&lt;&gt;"gültig","",IF(Annahmen!$B$9=Annahmen!$D$9,Annahmen!$B$9,IF(Ziehungen!D1382&lt;=(Annahmen!$C$9-Annahmen!$B$9)/(Annahmen!$D$9-Annahmen!$B$9),Annahmen!$B$9+SQRT(Ziehungen!D1382*(Annahmen!$D$9-Annahmen!$B$9)*(Annahmen!$C$9-Annahmen!$B$9)),Annahmen!$D$9-SQRT((1-Ziehungen!D1382)*(Annahmen!$D$9-Annahmen!$B$9)*(Annahmen!$D$9-Annahmen!$C$9)))))</x:f>
        <x:v>2473.005335836205</x:v>
      </x:c>
      <x:c r="E1382" s="18" t="n">
        <x:f>IF(Annahmen!$B$15="gültig",SUM(B1382:D1382),"")</x:f>
        <x:v>19803.181169871812</x:v>
      </x:c>
      <x:c r="F1382" s="14" t="n">
        <x:f>IF(Annahmen!$B$15="gültig",IF(E1382&gt;Annahmen!$B$12,1,0),"")</x:f>
        <x:v>0</x:v>
      </x:c>
    </x:row>
    <x:row r="1383" ht="23" customHeight="1">
      <x:c r="A1383" s="14" t="n">
        <x:f>Ziehungen!A1383</x:f>
        <x:v>1377</x:v>
      </x:c>
      <x:c r="B1383" s="18" t="n">
        <x:f>IF(Annahmen!$B$15&lt;&gt;"gültig","",IF(Annahmen!$B$7=Annahmen!$D$7,Annahmen!$B$7,IF(Ziehungen!B1383&lt;=(Annahmen!$C$7-Annahmen!$B$7)/(Annahmen!$D$7-Annahmen!$B$7),Annahmen!$B$7+SQRT(Ziehungen!B1383*(Annahmen!$D$7-Annahmen!$B$7)*(Annahmen!$C$7-Annahmen!$B$7)),Annahmen!$D$7-SQRT((1-Ziehungen!B1383)*(Annahmen!$D$7-Annahmen!$B$7)*(Annahmen!$D$7-Annahmen!$C$7)))))</x:f>
        <x:v>9220.754400511529</x:v>
      </x:c>
      <x:c r="C1383" s="18" t="n">
        <x:f>IF(Annahmen!$B$15&lt;&gt;"gültig","",IF(Annahmen!$B$8=Annahmen!$D$8,Annahmen!$B$8,IF(Ziehungen!C1383&lt;=(Annahmen!$C$8-Annahmen!$B$8)/(Annahmen!$D$8-Annahmen!$B$8),Annahmen!$B$8+SQRT(Ziehungen!C1383*(Annahmen!$D$8-Annahmen!$B$8)*(Annahmen!$C$8-Annahmen!$B$8)),Annahmen!$D$8-SQRT((1-Ziehungen!C1383)*(Annahmen!$D$8-Annahmen!$B$8)*(Annahmen!$D$8-Annahmen!$C$8)))))</x:f>
        <x:v>6124.216125937071</x:v>
      </x:c>
      <x:c r="D1383" s="18" t="n">
        <x:f>IF(Annahmen!$B$15&lt;&gt;"gültig","",IF(Annahmen!$B$9=Annahmen!$D$9,Annahmen!$B$9,IF(Ziehungen!D1383&lt;=(Annahmen!$C$9-Annahmen!$B$9)/(Annahmen!$D$9-Annahmen!$B$9),Annahmen!$B$9+SQRT(Ziehungen!D1383*(Annahmen!$D$9-Annahmen!$B$9)*(Annahmen!$C$9-Annahmen!$B$9)),Annahmen!$D$9-SQRT((1-Ziehungen!D1383)*(Annahmen!$D$9-Annahmen!$B$9)*(Annahmen!$D$9-Annahmen!$C$9)))))</x:f>
        <x:v>2441.674845484195</x:v>
      </x:c>
      <x:c r="E1383" s="18" t="n">
        <x:f>IF(Annahmen!$B$15="gültig",SUM(B1383:D1383),"")</x:f>
        <x:v>17786.645371932795</x:v>
      </x:c>
      <x:c r="F1383" s="14" t="n">
        <x:f>IF(Annahmen!$B$15="gültig",IF(E1383&gt;Annahmen!$B$12,1,0),"")</x:f>
        <x:v>0</x:v>
      </x:c>
    </x:row>
    <x:row r="1384" ht="23" customHeight="1">
      <x:c r="A1384" s="14" t="n">
        <x:f>Ziehungen!A1384</x:f>
        <x:v>1378</x:v>
      </x:c>
      <x:c r="B1384" s="18" t="n">
        <x:f>IF(Annahmen!$B$15&lt;&gt;"gültig","",IF(Annahmen!$B$7=Annahmen!$D$7,Annahmen!$B$7,IF(Ziehungen!B1384&lt;=(Annahmen!$C$7-Annahmen!$B$7)/(Annahmen!$D$7-Annahmen!$B$7),Annahmen!$B$7+SQRT(Ziehungen!B1384*(Annahmen!$D$7-Annahmen!$B$7)*(Annahmen!$C$7-Annahmen!$B$7)),Annahmen!$D$7-SQRT((1-Ziehungen!B1384)*(Annahmen!$D$7-Annahmen!$B$7)*(Annahmen!$D$7-Annahmen!$C$7)))))</x:f>
        <x:v>11943.791714081553</x:v>
      </x:c>
      <x:c r="C1384" s="18" t="n">
        <x:f>IF(Annahmen!$B$15&lt;&gt;"gültig","",IF(Annahmen!$B$8=Annahmen!$D$8,Annahmen!$B$8,IF(Ziehungen!C1384&lt;=(Annahmen!$C$8-Annahmen!$B$8)/(Annahmen!$D$8-Annahmen!$B$8),Annahmen!$B$8+SQRT(Ziehungen!C1384*(Annahmen!$D$8-Annahmen!$B$8)*(Annahmen!$C$8-Annahmen!$B$8)),Annahmen!$D$8-SQRT((1-Ziehungen!C1384)*(Annahmen!$D$8-Annahmen!$B$8)*(Annahmen!$D$8-Annahmen!$C$8)))))</x:f>
        <x:v>6831.498447127739</x:v>
      </x:c>
      <x:c r="D1384" s="18" t="n">
        <x:f>IF(Annahmen!$B$15&lt;&gt;"gültig","",IF(Annahmen!$B$9=Annahmen!$D$9,Annahmen!$B$9,IF(Ziehungen!D1384&lt;=(Annahmen!$C$9-Annahmen!$B$9)/(Annahmen!$D$9-Annahmen!$B$9),Annahmen!$B$9+SQRT(Ziehungen!D1384*(Annahmen!$D$9-Annahmen!$B$9)*(Annahmen!$C$9-Annahmen!$B$9)),Annahmen!$D$9-SQRT((1-Ziehungen!D1384)*(Annahmen!$D$9-Annahmen!$B$9)*(Annahmen!$D$9-Annahmen!$C$9)))))</x:f>
        <x:v>2686.6350155273576</x:v>
      </x:c>
      <x:c r="E1384" s="18" t="n">
        <x:f>IF(Annahmen!$B$15="gültig",SUM(B1384:D1384),"")</x:f>
        <x:v>21461.92517673665</x:v>
      </x:c>
      <x:c r="F1384" s="14" t="n">
        <x:f>IF(Annahmen!$B$15="gültig",IF(E1384&gt;Annahmen!$B$12,1,0),"")</x:f>
        <x:v>1</x:v>
      </x:c>
    </x:row>
    <x:row r="1385" ht="23" customHeight="1">
      <x:c r="A1385" s="14" t="n">
        <x:f>Ziehungen!A1385</x:f>
        <x:v>1379</x:v>
      </x:c>
      <x:c r="B1385" s="18" t="n">
        <x:f>IF(Annahmen!$B$15&lt;&gt;"gültig","",IF(Annahmen!$B$7=Annahmen!$D$7,Annahmen!$B$7,IF(Ziehungen!B1385&lt;=(Annahmen!$C$7-Annahmen!$B$7)/(Annahmen!$D$7-Annahmen!$B$7),Annahmen!$B$7+SQRT(Ziehungen!B1385*(Annahmen!$D$7-Annahmen!$B$7)*(Annahmen!$C$7-Annahmen!$B$7)),Annahmen!$D$7-SQRT((1-Ziehungen!B1385)*(Annahmen!$D$7-Annahmen!$B$7)*(Annahmen!$D$7-Annahmen!$C$7)))))</x:f>
        <x:v>10612.898578038323</x:v>
      </x:c>
      <x:c r="C1385" s="18" t="n">
        <x:f>IF(Annahmen!$B$15&lt;&gt;"gültig","",IF(Annahmen!$B$8=Annahmen!$D$8,Annahmen!$B$8,IF(Ziehungen!C1385&lt;=(Annahmen!$C$8-Annahmen!$B$8)/(Annahmen!$D$8-Annahmen!$B$8),Annahmen!$B$8+SQRT(Ziehungen!C1385*(Annahmen!$D$8-Annahmen!$B$8)*(Annahmen!$C$8-Annahmen!$B$8)),Annahmen!$D$8-SQRT((1-Ziehungen!C1385)*(Annahmen!$D$8-Annahmen!$B$8)*(Annahmen!$D$8-Annahmen!$C$8)))))</x:f>
        <x:v>7340.892718006444</x:v>
      </x:c>
      <x:c r="D1385" s="18" t="n">
        <x:f>IF(Annahmen!$B$15&lt;&gt;"gültig","",IF(Annahmen!$B$9=Annahmen!$D$9,Annahmen!$B$9,IF(Ziehungen!D1385&lt;=(Annahmen!$C$9-Annahmen!$B$9)/(Annahmen!$D$9-Annahmen!$B$9),Annahmen!$B$9+SQRT(Ziehungen!D1385*(Annahmen!$D$9-Annahmen!$B$9)*(Annahmen!$C$9-Annahmen!$B$9)),Annahmen!$D$9-SQRT((1-Ziehungen!D1385)*(Annahmen!$D$9-Annahmen!$B$9)*(Annahmen!$D$9-Annahmen!$C$9)))))</x:f>
        <x:v>1598.1674020564074</x:v>
      </x:c>
      <x:c r="E1385" s="18" t="n">
        <x:f>IF(Annahmen!$B$15="gültig",SUM(B1385:D1385),"")</x:f>
        <x:v>19551.95869810117</x:v>
      </x:c>
      <x:c r="F1385" s="14" t="n">
        <x:f>IF(Annahmen!$B$15="gültig",IF(E1385&gt;Annahmen!$B$12,1,0),"")</x:f>
        <x:v>0</x:v>
      </x:c>
    </x:row>
    <x:row r="1386" ht="23" customHeight="1">
      <x:c r="A1386" s="14" t="n">
        <x:f>Ziehungen!A1386</x:f>
        <x:v>1380</x:v>
      </x:c>
      <x:c r="B1386" s="18" t="n">
        <x:f>IF(Annahmen!$B$15&lt;&gt;"gültig","",IF(Annahmen!$B$7=Annahmen!$D$7,Annahmen!$B$7,IF(Ziehungen!B1386&lt;=(Annahmen!$C$7-Annahmen!$B$7)/(Annahmen!$D$7-Annahmen!$B$7),Annahmen!$B$7+SQRT(Ziehungen!B1386*(Annahmen!$D$7-Annahmen!$B$7)*(Annahmen!$C$7-Annahmen!$B$7)),Annahmen!$D$7-SQRT((1-Ziehungen!B1386)*(Annahmen!$D$7-Annahmen!$B$7)*(Annahmen!$D$7-Annahmen!$C$7)))))</x:f>
        <x:v>12408.429729173828</x:v>
      </x:c>
      <x:c r="C1386" s="18" t="n">
        <x:f>IF(Annahmen!$B$15&lt;&gt;"gültig","",IF(Annahmen!$B$8=Annahmen!$D$8,Annahmen!$B$8,IF(Ziehungen!C1386&lt;=(Annahmen!$C$8-Annahmen!$B$8)/(Annahmen!$D$8-Annahmen!$B$8),Annahmen!$B$8+SQRT(Ziehungen!C1386*(Annahmen!$D$8-Annahmen!$B$8)*(Annahmen!$C$8-Annahmen!$B$8)),Annahmen!$D$8-SQRT((1-Ziehungen!C1386)*(Annahmen!$D$8-Annahmen!$B$8)*(Annahmen!$D$8-Annahmen!$C$8)))))</x:f>
        <x:v>6809.419304647445</x:v>
      </x:c>
      <x:c r="D1386" s="18" t="n">
        <x:f>IF(Annahmen!$B$15&lt;&gt;"gültig","",IF(Annahmen!$B$9=Annahmen!$D$9,Annahmen!$B$9,IF(Ziehungen!D1386&lt;=(Annahmen!$C$9-Annahmen!$B$9)/(Annahmen!$D$9-Annahmen!$B$9),Annahmen!$B$9+SQRT(Ziehungen!D1386*(Annahmen!$D$9-Annahmen!$B$9)*(Annahmen!$C$9-Annahmen!$B$9)),Annahmen!$D$9-SQRT((1-Ziehungen!D1386)*(Annahmen!$D$9-Annahmen!$B$9)*(Annahmen!$D$9-Annahmen!$C$9)))))</x:f>
        <x:v>2030.5820519308309</x:v>
      </x:c>
      <x:c r="E1386" s="18" t="n">
        <x:f>IF(Annahmen!$B$15="gültig",SUM(B1386:D1386),"")</x:f>
        <x:v>21248.431085752105</x:v>
      </x:c>
      <x:c r="F1386" s="14" t="n">
        <x:f>IF(Annahmen!$B$15="gültig",IF(E1386&gt;Annahmen!$B$12,1,0),"")</x:f>
        <x:v>1</x:v>
      </x:c>
    </x:row>
    <x:row r="1387" ht="23" customHeight="1">
      <x:c r="A1387" s="14" t="n">
        <x:f>Ziehungen!A1387</x:f>
        <x:v>1381</x:v>
      </x:c>
      <x:c r="B1387" s="18" t="n">
        <x:f>IF(Annahmen!$B$15&lt;&gt;"gültig","",IF(Annahmen!$B$7=Annahmen!$D$7,Annahmen!$B$7,IF(Ziehungen!B1387&lt;=(Annahmen!$C$7-Annahmen!$B$7)/(Annahmen!$D$7-Annahmen!$B$7),Annahmen!$B$7+SQRT(Ziehungen!B1387*(Annahmen!$D$7-Annahmen!$B$7)*(Annahmen!$C$7-Annahmen!$B$7)),Annahmen!$D$7-SQRT((1-Ziehungen!B1387)*(Annahmen!$D$7-Annahmen!$B$7)*(Annahmen!$D$7-Annahmen!$C$7)))))</x:f>
        <x:v>10498.437951575032</x:v>
      </x:c>
      <x:c r="C1387" s="18" t="n">
        <x:f>IF(Annahmen!$B$15&lt;&gt;"gültig","",IF(Annahmen!$B$8=Annahmen!$D$8,Annahmen!$B$8,IF(Ziehungen!C1387&lt;=(Annahmen!$C$8-Annahmen!$B$8)/(Annahmen!$D$8-Annahmen!$B$8),Annahmen!$B$8+SQRT(Ziehungen!C1387*(Annahmen!$D$8-Annahmen!$B$8)*(Annahmen!$C$8-Annahmen!$B$8)),Annahmen!$D$8-SQRT((1-Ziehungen!C1387)*(Annahmen!$D$8-Annahmen!$B$8)*(Annahmen!$D$8-Annahmen!$C$8)))))</x:f>
        <x:v>6129.073084294583</x:v>
      </x:c>
      <x:c r="D1387" s="18" t="n">
        <x:f>IF(Annahmen!$B$15&lt;&gt;"gültig","",IF(Annahmen!$B$9=Annahmen!$D$9,Annahmen!$B$9,IF(Ziehungen!D1387&lt;=(Annahmen!$C$9-Annahmen!$B$9)/(Annahmen!$D$9-Annahmen!$B$9),Annahmen!$B$9+SQRT(Ziehungen!D1387*(Annahmen!$D$9-Annahmen!$B$9)*(Annahmen!$C$9-Annahmen!$B$9)),Annahmen!$D$9-SQRT((1-Ziehungen!D1387)*(Annahmen!$D$9-Annahmen!$B$9)*(Annahmen!$D$9-Annahmen!$C$9)))))</x:f>
        <x:v>2226.1815266588874</x:v>
      </x:c>
      <x:c r="E1387" s="18" t="n">
        <x:f>IF(Annahmen!$B$15="gültig",SUM(B1387:D1387),"")</x:f>
        <x:v>18853.6925625285</x:v>
      </x:c>
      <x:c r="F1387" s="14" t="n">
        <x:f>IF(Annahmen!$B$15="gültig",IF(E1387&gt;Annahmen!$B$12,1,0),"")</x:f>
        <x:v>0</x:v>
      </x:c>
    </x:row>
    <x:row r="1388" ht="23" customHeight="1">
      <x:c r="A1388" s="14" t="n">
        <x:f>Ziehungen!A1388</x:f>
        <x:v>1382</x:v>
      </x:c>
      <x:c r="B1388" s="18" t="n">
        <x:f>IF(Annahmen!$B$15&lt;&gt;"gültig","",IF(Annahmen!$B$7=Annahmen!$D$7,Annahmen!$B$7,IF(Ziehungen!B1388&lt;=(Annahmen!$C$7-Annahmen!$B$7)/(Annahmen!$D$7-Annahmen!$B$7),Annahmen!$B$7+SQRT(Ziehungen!B1388*(Annahmen!$D$7-Annahmen!$B$7)*(Annahmen!$C$7-Annahmen!$B$7)),Annahmen!$D$7-SQRT((1-Ziehungen!B1388)*(Annahmen!$D$7-Annahmen!$B$7)*(Annahmen!$D$7-Annahmen!$C$7)))))</x:f>
        <x:v>11413.882070789767</x:v>
      </x:c>
      <x:c r="C1388" s="18" t="n">
        <x:f>IF(Annahmen!$B$15&lt;&gt;"gültig","",IF(Annahmen!$B$8=Annahmen!$D$8,Annahmen!$B$8,IF(Ziehungen!C1388&lt;=(Annahmen!$C$8-Annahmen!$B$8)/(Annahmen!$D$8-Annahmen!$B$8),Annahmen!$B$8+SQRT(Ziehungen!C1388*(Annahmen!$D$8-Annahmen!$B$8)*(Annahmen!$C$8-Annahmen!$B$8)),Annahmen!$D$8-SQRT((1-Ziehungen!C1388)*(Annahmen!$D$8-Annahmen!$B$8)*(Annahmen!$D$8-Annahmen!$C$8)))))</x:f>
        <x:v>5966.126806958404</x:v>
      </x:c>
      <x:c r="D1388" s="18" t="n">
        <x:f>IF(Annahmen!$B$15&lt;&gt;"gültig","",IF(Annahmen!$B$9=Annahmen!$D$9,Annahmen!$B$9,IF(Ziehungen!D1388&lt;=(Annahmen!$C$9-Annahmen!$B$9)/(Annahmen!$D$9-Annahmen!$B$9),Annahmen!$B$9+SQRT(Ziehungen!D1388*(Annahmen!$D$9-Annahmen!$B$9)*(Annahmen!$C$9-Annahmen!$B$9)),Annahmen!$D$9-SQRT((1-Ziehungen!D1388)*(Annahmen!$D$9-Annahmen!$B$9)*(Annahmen!$D$9-Annahmen!$C$9)))))</x:f>
        <x:v>2415.374981571135</x:v>
      </x:c>
      <x:c r="E1388" s="18" t="n">
        <x:f>IF(Annahmen!$B$15="gültig",SUM(B1388:D1388),"")</x:f>
        <x:v>19795.383859319307</x:v>
      </x:c>
      <x:c r="F1388" s="14" t="n">
        <x:f>IF(Annahmen!$B$15="gültig",IF(E1388&gt;Annahmen!$B$12,1,0),"")</x:f>
        <x:v>0</x:v>
      </x:c>
    </x:row>
    <x:row r="1389" ht="23" customHeight="1">
      <x:c r="A1389" s="14" t="n">
        <x:f>Ziehungen!A1389</x:f>
        <x:v>1383</x:v>
      </x:c>
      <x:c r="B1389" s="18" t="n">
        <x:f>IF(Annahmen!$B$15&lt;&gt;"gültig","",IF(Annahmen!$B$7=Annahmen!$D$7,Annahmen!$B$7,IF(Ziehungen!B1389&lt;=(Annahmen!$C$7-Annahmen!$B$7)/(Annahmen!$D$7-Annahmen!$B$7),Annahmen!$B$7+SQRT(Ziehungen!B1389*(Annahmen!$D$7-Annahmen!$B$7)*(Annahmen!$C$7-Annahmen!$B$7)),Annahmen!$D$7-SQRT((1-Ziehungen!B1389)*(Annahmen!$D$7-Annahmen!$B$7)*(Annahmen!$D$7-Annahmen!$C$7)))))</x:f>
        <x:v>8407.417916203702</x:v>
      </x:c>
      <x:c r="C1389" s="18" t="n">
        <x:f>IF(Annahmen!$B$15&lt;&gt;"gültig","",IF(Annahmen!$B$8=Annahmen!$D$8,Annahmen!$B$8,IF(Ziehungen!C1389&lt;=(Annahmen!$C$8-Annahmen!$B$8)/(Annahmen!$D$8-Annahmen!$B$8),Annahmen!$B$8+SQRT(Ziehungen!C1389*(Annahmen!$D$8-Annahmen!$B$8)*(Annahmen!$C$8-Annahmen!$B$8)),Annahmen!$D$8-SQRT((1-Ziehungen!C1389)*(Annahmen!$D$8-Annahmen!$B$8)*(Annahmen!$D$8-Annahmen!$C$8)))))</x:f>
        <x:v>4470.2218548874935</x:v>
      </x:c>
      <x:c r="D1389" s="18" t="n">
        <x:f>IF(Annahmen!$B$15&lt;&gt;"gültig","",IF(Annahmen!$B$9=Annahmen!$D$9,Annahmen!$B$9,IF(Ziehungen!D1389&lt;=(Annahmen!$C$9-Annahmen!$B$9)/(Annahmen!$D$9-Annahmen!$B$9),Annahmen!$B$9+SQRT(Ziehungen!D1389*(Annahmen!$D$9-Annahmen!$B$9)*(Annahmen!$C$9-Annahmen!$B$9)),Annahmen!$D$9-SQRT((1-Ziehungen!D1389)*(Annahmen!$D$9-Annahmen!$B$9)*(Annahmen!$D$9-Annahmen!$C$9)))))</x:f>
        <x:v>1141.4929380272956</x:v>
      </x:c>
      <x:c r="E1389" s="18" t="n">
        <x:f>IF(Annahmen!$B$15="gültig",SUM(B1389:D1389),"")</x:f>
        <x:v>14019.13270911849</x:v>
      </x:c>
      <x:c r="F1389" s="14" t="n">
        <x:f>IF(Annahmen!$B$15="gültig",IF(E1389&gt;Annahmen!$B$12,1,0),"")</x:f>
        <x:v>0</x:v>
      </x:c>
    </x:row>
    <x:row r="1390" ht="23" customHeight="1">
      <x:c r="A1390" s="14" t="n">
        <x:f>Ziehungen!A1390</x:f>
        <x:v>1384</x:v>
      </x:c>
      <x:c r="B1390" s="18" t="n">
        <x:f>IF(Annahmen!$B$15&lt;&gt;"gültig","",IF(Annahmen!$B$7=Annahmen!$D$7,Annahmen!$B$7,IF(Ziehungen!B1390&lt;=(Annahmen!$C$7-Annahmen!$B$7)/(Annahmen!$D$7-Annahmen!$B$7),Annahmen!$B$7+SQRT(Ziehungen!B1390*(Annahmen!$D$7-Annahmen!$B$7)*(Annahmen!$C$7-Annahmen!$B$7)),Annahmen!$D$7-SQRT((1-Ziehungen!B1390)*(Annahmen!$D$7-Annahmen!$B$7)*(Annahmen!$D$7-Annahmen!$C$7)))))</x:f>
        <x:v>9914.12690416799</x:v>
      </x:c>
      <x:c r="C1390" s="18" t="n">
        <x:f>IF(Annahmen!$B$15&lt;&gt;"gültig","",IF(Annahmen!$B$8=Annahmen!$D$8,Annahmen!$B$8,IF(Ziehungen!C1390&lt;=(Annahmen!$C$8-Annahmen!$B$8)/(Annahmen!$D$8-Annahmen!$B$8),Annahmen!$B$8+SQRT(Ziehungen!C1390*(Annahmen!$D$8-Annahmen!$B$8)*(Annahmen!$C$8-Annahmen!$B$8)),Annahmen!$D$8-SQRT((1-Ziehungen!C1390)*(Annahmen!$D$8-Annahmen!$B$8)*(Annahmen!$D$8-Annahmen!$C$8)))))</x:f>
        <x:v>6678.515037886801</x:v>
      </x:c>
      <x:c r="D1390" s="18" t="n">
        <x:f>IF(Annahmen!$B$15&lt;&gt;"gültig","",IF(Annahmen!$B$9=Annahmen!$D$9,Annahmen!$B$9,IF(Ziehungen!D1390&lt;=(Annahmen!$C$9-Annahmen!$B$9)/(Annahmen!$D$9-Annahmen!$B$9),Annahmen!$B$9+SQRT(Ziehungen!D1390*(Annahmen!$D$9-Annahmen!$B$9)*(Annahmen!$C$9-Annahmen!$B$9)),Annahmen!$D$9-SQRT((1-Ziehungen!D1390)*(Annahmen!$D$9-Annahmen!$B$9)*(Annahmen!$D$9-Annahmen!$C$9)))))</x:f>
        <x:v>1488.2861734380458</x:v>
      </x:c>
      <x:c r="E1390" s="18" t="n">
        <x:f>IF(Annahmen!$B$15="gültig",SUM(B1390:D1390),"")</x:f>
        <x:v>18080.928115492836</x:v>
      </x:c>
      <x:c r="F1390" s="14" t="n">
        <x:f>IF(Annahmen!$B$15="gültig",IF(E1390&gt;Annahmen!$B$12,1,0),"")</x:f>
        <x:v>0</x:v>
      </x:c>
    </x:row>
    <x:row r="1391" ht="23" customHeight="1">
      <x:c r="A1391" s="14" t="n">
        <x:f>Ziehungen!A1391</x:f>
        <x:v>1385</x:v>
      </x:c>
      <x:c r="B1391" s="18" t="n">
        <x:f>IF(Annahmen!$B$15&lt;&gt;"gültig","",IF(Annahmen!$B$7=Annahmen!$D$7,Annahmen!$B$7,IF(Ziehungen!B1391&lt;=(Annahmen!$C$7-Annahmen!$B$7)/(Annahmen!$D$7-Annahmen!$B$7),Annahmen!$B$7+SQRT(Ziehungen!B1391*(Annahmen!$D$7-Annahmen!$B$7)*(Annahmen!$C$7-Annahmen!$B$7)),Annahmen!$D$7-SQRT((1-Ziehungen!B1391)*(Annahmen!$D$7-Annahmen!$B$7)*(Annahmen!$D$7-Annahmen!$C$7)))))</x:f>
        <x:v>10517.43194324743</x:v>
      </x:c>
      <x:c r="C1391" s="18" t="n">
        <x:f>IF(Annahmen!$B$15&lt;&gt;"gültig","",IF(Annahmen!$B$8=Annahmen!$D$8,Annahmen!$B$8,IF(Ziehungen!C1391&lt;=(Annahmen!$C$8-Annahmen!$B$8)/(Annahmen!$D$8-Annahmen!$B$8),Annahmen!$B$8+SQRT(Ziehungen!C1391*(Annahmen!$D$8-Annahmen!$B$8)*(Annahmen!$C$8-Annahmen!$B$8)),Annahmen!$D$8-SQRT((1-Ziehungen!C1391)*(Annahmen!$D$8-Annahmen!$B$8)*(Annahmen!$D$8-Annahmen!$C$8)))))</x:f>
        <x:v>7485.073192769505</x:v>
      </x:c>
      <x:c r="D1391" s="18" t="n">
        <x:f>IF(Annahmen!$B$15&lt;&gt;"gültig","",IF(Annahmen!$B$9=Annahmen!$D$9,Annahmen!$B$9,IF(Ziehungen!D1391&lt;=(Annahmen!$C$9-Annahmen!$B$9)/(Annahmen!$D$9-Annahmen!$B$9),Annahmen!$B$9+SQRT(Ziehungen!D1391*(Annahmen!$D$9-Annahmen!$B$9)*(Annahmen!$C$9-Annahmen!$B$9)),Annahmen!$D$9-SQRT((1-Ziehungen!D1391)*(Annahmen!$D$9-Annahmen!$B$9)*(Annahmen!$D$9-Annahmen!$C$9)))))</x:f>
        <x:v>1629.0316278621344</x:v>
      </x:c>
      <x:c r="E1391" s="18" t="n">
        <x:f>IF(Annahmen!$B$15="gültig",SUM(B1391:D1391),"")</x:f>
        <x:v>19631.53676387907</x:v>
      </x:c>
      <x:c r="F1391" s="14" t="n">
        <x:f>IF(Annahmen!$B$15="gültig",IF(E1391&gt;Annahmen!$B$12,1,0),"")</x:f>
        <x:v>0</x:v>
      </x:c>
    </x:row>
    <x:row r="1392" ht="23" customHeight="1">
      <x:c r="A1392" s="14" t="n">
        <x:f>Ziehungen!A1392</x:f>
        <x:v>1386</x:v>
      </x:c>
      <x:c r="B1392" s="18" t="n">
        <x:f>IF(Annahmen!$B$15&lt;&gt;"gültig","",IF(Annahmen!$B$7=Annahmen!$D$7,Annahmen!$B$7,IF(Ziehungen!B1392&lt;=(Annahmen!$C$7-Annahmen!$B$7)/(Annahmen!$D$7-Annahmen!$B$7),Annahmen!$B$7+SQRT(Ziehungen!B1392*(Annahmen!$D$7-Annahmen!$B$7)*(Annahmen!$C$7-Annahmen!$B$7)),Annahmen!$D$7-SQRT((1-Ziehungen!B1392)*(Annahmen!$D$7-Annahmen!$B$7)*(Annahmen!$D$7-Annahmen!$C$7)))))</x:f>
        <x:v>10839.490362842173</x:v>
      </x:c>
      <x:c r="C1392" s="18" t="n">
        <x:f>IF(Annahmen!$B$15&lt;&gt;"gültig","",IF(Annahmen!$B$8=Annahmen!$D$8,Annahmen!$B$8,IF(Ziehungen!C1392&lt;=(Annahmen!$C$8-Annahmen!$B$8)/(Annahmen!$D$8-Annahmen!$B$8),Annahmen!$B$8+SQRT(Ziehungen!C1392*(Annahmen!$D$8-Annahmen!$B$8)*(Annahmen!$C$8-Annahmen!$B$8)),Annahmen!$D$8-SQRT((1-Ziehungen!C1392)*(Annahmen!$D$8-Annahmen!$B$8)*(Annahmen!$D$8-Annahmen!$C$8)))))</x:f>
        <x:v>6605.583736805499</x:v>
      </x:c>
      <x:c r="D1392" s="18" t="n">
        <x:f>IF(Annahmen!$B$15&lt;&gt;"gültig","",IF(Annahmen!$B$9=Annahmen!$D$9,Annahmen!$B$9,IF(Ziehungen!D1392&lt;=(Annahmen!$C$9-Annahmen!$B$9)/(Annahmen!$D$9-Annahmen!$B$9),Annahmen!$B$9+SQRT(Ziehungen!D1392*(Annahmen!$D$9-Annahmen!$B$9)*(Annahmen!$C$9-Annahmen!$B$9)),Annahmen!$D$9-SQRT((1-Ziehungen!D1392)*(Annahmen!$D$9-Annahmen!$B$9)*(Annahmen!$D$9-Annahmen!$C$9)))))</x:f>
        <x:v>1209.9825867314644</x:v>
      </x:c>
      <x:c r="E1392" s="18" t="n">
        <x:f>IF(Annahmen!$B$15="gültig",SUM(B1392:D1392),"")</x:f>
        <x:v>18655.056686379135</x:v>
      </x:c>
      <x:c r="F1392" s="14" t="n">
        <x:f>IF(Annahmen!$B$15="gültig",IF(E1392&gt;Annahmen!$B$12,1,0),"")</x:f>
        <x:v>0</x:v>
      </x:c>
    </x:row>
    <x:row r="1393" ht="23" customHeight="1">
      <x:c r="A1393" s="14" t="n">
        <x:f>Ziehungen!A1393</x:f>
        <x:v>1387</x:v>
      </x:c>
      <x:c r="B1393" s="18" t="n">
        <x:f>IF(Annahmen!$B$15&lt;&gt;"gültig","",IF(Annahmen!$B$7=Annahmen!$D$7,Annahmen!$B$7,IF(Ziehungen!B1393&lt;=(Annahmen!$C$7-Annahmen!$B$7)/(Annahmen!$D$7-Annahmen!$B$7),Annahmen!$B$7+SQRT(Ziehungen!B1393*(Annahmen!$D$7-Annahmen!$B$7)*(Annahmen!$C$7-Annahmen!$B$7)),Annahmen!$D$7-SQRT((1-Ziehungen!B1393)*(Annahmen!$D$7-Annahmen!$B$7)*(Annahmen!$D$7-Annahmen!$C$7)))))</x:f>
        <x:v>12518.643155850403</x:v>
      </x:c>
      <x:c r="C1393" s="18" t="n">
        <x:f>IF(Annahmen!$B$15&lt;&gt;"gültig","",IF(Annahmen!$B$8=Annahmen!$D$8,Annahmen!$B$8,IF(Ziehungen!C1393&lt;=(Annahmen!$C$8-Annahmen!$B$8)/(Annahmen!$D$8-Annahmen!$B$8),Annahmen!$B$8+SQRT(Ziehungen!C1393*(Annahmen!$D$8-Annahmen!$B$8)*(Annahmen!$C$8-Annahmen!$B$8)),Annahmen!$D$8-SQRT((1-Ziehungen!C1393)*(Annahmen!$D$8-Annahmen!$B$8)*(Annahmen!$D$8-Annahmen!$C$8)))))</x:f>
        <x:v>5297.65787546896</x:v>
      </x:c>
      <x:c r="D1393" s="18" t="n">
        <x:f>IF(Annahmen!$B$15&lt;&gt;"gültig","",IF(Annahmen!$B$9=Annahmen!$D$9,Annahmen!$B$9,IF(Ziehungen!D1393&lt;=(Annahmen!$C$9-Annahmen!$B$9)/(Annahmen!$D$9-Annahmen!$B$9),Annahmen!$B$9+SQRT(Ziehungen!D1393*(Annahmen!$D$9-Annahmen!$B$9)*(Annahmen!$C$9-Annahmen!$B$9)),Annahmen!$D$9-SQRT((1-Ziehungen!D1393)*(Annahmen!$D$9-Annahmen!$B$9)*(Annahmen!$D$9-Annahmen!$C$9)))))</x:f>
        <x:v>1629.9833095743004</x:v>
      </x:c>
      <x:c r="E1393" s="18" t="n">
        <x:f>IF(Annahmen!$B$15="gültig",SUM(B1393:D1393),"")</x:f>
        <x:v>19446.284340893664</x:v>
      </x:c>
      <x:c r="F1393" s="14" t="n">
        <x:f>IF(Annahmen!$B$15="gültig",IF(E1393&gt;Annahmen!$B$12,1,0),"")</x:f>
        <x:v>0</x:v>
      </x:c>
    </x:row>
    <x:row r="1394" ht="23" customHeight="1">
      <x:c r="A1394" s="14" t="n">
        <x:f>Ziehungen!A1394</x:f>
        <x:v>1388</x:v>
      </x:c>
      <x:c r="B1394" s="18" t="n">
        <x:f>IF(Annahmen!$B$15&lt;&gt;"gültig","",IF(Annahmen!$B$7=Annahmen!$D$7,Annahmen!$B$7,IF(Ziehungen!B1394&lt;=(Annahmen!$C$7-Annahmen!$B$7)/(Annahmen!$D$7-Annahmen!$B$7),Annahmen!$B$7+SQRT(Ziehungen!B1394*(Annahmen!$D$7-Annahmen!$B$7)*(Annahmen!$C$7-Annahmen!$B$7)),Annahmen!$D$7-SQRT((1-Ziehungen!B1394)*(Annahmen!$D$7-Annahmen!$B$7)*(Annahmen!$D$7-Annahmen!$C$7)))))</x:f>
        <x:v>11195.35980506906</x:v>
      </x:c>
      <x:c r="C1394" s="18" t="n">
        <x:f>IF(Annahmen!$B$15&lt;&gt;"gültig","",IF(Annahmen!$B$8=Annahmen!$D$8,Annahmen!$B$8,IF(Ziehungen!C1394&lt;=(Annahmen!$C$8-Annahmen!$B$8)/(Annahmen!$D$8-Annahmen!$B$8),Annahmen!$B$8+SQRT(Ziehungen!C1394*(Annahmen!$D$8-Annahmen!$B$8)*(Annahmen!$C$8-Annahmen!$B$8)),Annahmen!$D$8-SQRT((1-Ziehungen!C1394)*(Annahmen!$D$8-Annahmen!$B$8)*(Annahmen!$D$8-Annahmen!$C$8)))))</x:f>
        <x:v>6680.538068855689</x:v>
      </x:c>
      <x:c r="D1394" s="18" t="n">
        <x:f>IF(Annahmen!$B$15&lt;&gt;"gültig","",IF(Annahmen!$B$9=Annahmen!$D$9,Annahmen!$B$9,IF(Ziehungen!D1394&lt;=(Annahmen!$C$9-Annahmen!$B$9)/(Annahmen!$D$9-Annahmen!$B$9),Annahmen!$B$9+SQRT(Ziehungen!D1394*(Annahmen!$D$9-Annahmen!$B$9)*(Annahmen!$C$9-Annahmen!$B$9)),Annahmen!$D$9-SQRT((1-Ziehungen!D1394)*(Annahmen!$D$9-Annahmen!$B$9)*(Annahmen!$D$9-Annahmen!$C$9)))))</x:f>
        <x:v>1635.0819583003483</x:v>
      </x:c>
      <x:c r="E1394" s="18" t="n">
        <x:f>IF(Annahmen!$B$15="gültig",SUM(B1394:D1394),"")</x:f>
        <x:v>19510.979832225094</x:v>
      </x:c>
      <x:c r="F1394" s="14" t="n">
        <x:f>IF(Annahmen!$B$15="gültig",IF(E1394&gt;Annahmen!$B$12,1,0),"")</x:f>
        <x:v>0</x:v>
      </x:c>
    </x:row>
    <x:row r="1395" ht="23" customHeight="1">
      <x:c r="A1395" s="14" t="n">
        <x:f>Ziehungen!A1395</x:f>
        <x:v>1389</x:v>
      </x:c>
      <x:c r="B1395" s="18" t="n">
        <x:f>IF(Annahmen!$B$15&lt;&gt;"gültig","",IF(Annahmen!$B$7=Annahmen!$D$7,Annahmen!$B$7,IF(Ziehungen!B1395&lt;=(Annahmen!$C$7-Annahmen!$B$7)/(Annahmen!$D$7-Annahmen!$B$7),Annahmen!$B$7+SQRT(Ziehungen!B1395*(Annahmen!$D$7-Annahmen!$B$7)*(Annahmen!$C$7-Annahmen!$B$7)),Annahmen!$D$7-SQRT((1-Ziehungen!B1395)*(Annahmen!$D$7-Annahmen!$B$7)*(Annahmen!$D$7-Annahmen!$C$7)))))</x:f>
        <x:v>8716.812219052743</x:v>
      </x:c>
      <x:c r="C1395" s="18" t="n">
        <x:f>IF(Annahmen!$B$15&lt;&gt;"gültig","",IF(Annahmen!$B$8=Annahmen!$D$8,Annahmen!$B$8,IF(Ziehungen!C1395&lt;=(Annahmen!$C$8-Annahmen!$B$8)/(Annahmen!$D$8-Annahmen!$B$8),Annahmen!$B$8+SQRT(Ziehungen!C1395*(Annahmen!$D$8-Annahmen!$B$8)*(Annahmen!$C$8-Annahmen!$B$8)),Annahmen!$D$8-SQRT((1-Ziehungen!C1395)*(Annahmen!$D$8-Annahmen!$B$8)*(Annahmen!$D$8-Annahmen!$C$8)))))</x:f>
        <x:v>7532.015326347061</x:v>
      </x:c>
      <x:c r="D1395" s="18" t="n">
        <x:f>IF(Annahmen!$B$15&lt;&gt;"gültig","",IF(Annahmen!$B$9=Annahmen!$D$9,Annahmen!$B$9,IF(Ziehungen!D1395&lt;=(Annahmen!$C$9-Annahmen!$B$9)/(Annahmen!$D$9-Annahmen!$B$9),Annahmen!$B$9+SQRT(Ziehungen!D1395*(Annahmen!$D$9-Annahmen!$B$9)*(Annahmen!$C$9-Annahmen!$B$9)),Annahmen!$D$9-SQRT((1-Ziehungen!D1395)*(Annahmen!$D$9-Annahmen!$B$9)*(Annahmen!$D$9-Annahmen!$C$9)))))</x:f>
        <x:v>1895.255965106932</x:v>
      </x:c>
      <x:c r="E1395" s="18" t="n">
        <x:f>IF(Annahmen!$B$15="gültig",SUM(B1395:D1395),"")</x:f>
        <x:v>18144.083510506734</x:v>
      </x:c>
      <x:c r="F1395" s="14" t="n">
        <x:f>IF(Annahmen!$B$15="gültig",IF(E1395&gt;Annahmen!$B$12,1,0),"")</x:f>
        <x:v>0</x:v>
      </x:c>
    </x:row>
    <x:row r="1396" ht="23" customHeight="1">
      <x:c r="A1396" s="14" t="n">
        <x:f>Ziehungen!A1396</x:f>
        <x:v>1390</x:v>
      </x:c>
      <x:c r="B1396" s="18" t="n">
        <x:f>IF(Annahmen!$B$15&lt;&gt;"gültig","",IF(Annahmen!$B$7=Annahmen!$D$7,Annahmen!$B$7,IF(Ziehungen!B1396&lt;=(Annahmen!$C$7-Annahmen!$B$7)/(Annahmen!$D$7-Annahmen!$B$7),Annahmen!$B$7+SQRT(Ziehungen!B1396*(Annahmen!$D$7-Annahmen!$B$7)*(Annahmen!$C$7-Annahmen!$B$7)),Annahmen!$D$7-SQRT((1-Ziehungen!B1396)*(Annahmen!$D$7-Annahmen!$B$7)*(Annahmen!$D$7-Annahmen!$C$7)))))</x:f>
        <x:v>9047.709221828822</x:v>
      </x:c>
      <x:c r="C1396" s="18" t="n">
        <x:f>IF(Annahmen!$B$15&lt;&gt;"gültig","",IF(Annahmen!$B$8=Annahmen!$D$8,Annahmen!$B$8,IF(Ziehungen!C1396&lt;=(Annahmen!$C$8-Annahmen!$B$8)/(Annahmen!$D$8-Annahmen!$B$8),Annahmen!$B$8+SQRT(Ziehungen!C1396*(Annahmen!$D$8-Annahmen!$B$8)*(Annahmen!$C$8-Annahmen!$B$8)),Annahmen!$D$8-SQRT((1-Ziehungen!C1396)*(Annahmen!$D$8-Annahmen!$B$8)*(Annahmen!$D$8-Annahmen!$C$8)))))</x:f>
        <x:v>5002.770849263164</x:v>
      </x:c>
      <x:c r="D1396" s="18" t="n">
        <x:f>IF(Annahmen!$B$15&lt;&gt;"gültig","",IF(Annahmen!$B$9=Annahmen!$D$9,Annahmen!$B$9,IF(Ziehungen!D1396&lt;=(Annahmen!$C$9-Annahmen!$B$9)/(Annahmen!$D$9-Annahmen!$B$9),Annahmen!$B$9+SQRT(Ziehungen!D1396*(Annahmen!$D$9-Annahmen!$B$9)*(Annahmen!$C$9-Annahmen!$B$9)),Annahmen!$D$9-SQRT((1-Ziehungen!D1396)*(Annahmen!$D$9-Annahmen!$B$9)*(Annahmen!$D$9-Annahmen!$C$9)))))</x:f>
        <x:v>2498.1550334825665</x:v>
      </x:c>
      <x:c r="E1396" s="18" t="n">
        <x:f>IF(Annahmen!$B$15="gültig",SUM(B1396:D1396),"")</x:f>
        <x:v>16548.63510457455</x:v>
      </x:c>
      <x:c r="F1396" s="14" t="n">
        <x:f>IF(Annahmen!$B$15="gültig",IF(E1396&gt;Annahmen!$B$12,1,0),"")</x:f>
        <x:v>0</x:v>
      </x:c>
    </x:row>
    <x:row r="1397" ht="23" customHeight="1">
      <x:c r="A1397" s="14" t="n">
        <x:f>Ziehungen!A1397</x:f>
        <x:v>1391</x:v>
      </x:c>
      <x:c r="B1397" s="18" t="n">
        <x:f>IF(Annahmen!$B$15&lt;&gt;"gültig","",IF(Annahmen!$B$7=Annahmen!$D$7,Annahmen!$B$7,IF(Ziehungen!B1397&lt;=(Annahmen!$C$7-Annahmen!$B$7)/(Annahmen!$D$7-Annahmen!$B$7),Annahmen!$B$7+SQRT(Ziehungen!B1397*(Annahmen!$D$7-Annahmen!$B$7)*(Annahmen!$C$7-Annahmen!$B$7)),Annahmen!$D$7-SQRT((1-Ziehungen!B1397)*(Annahmen!$D$7-Annahmen!$B$7)*(Annahmen!$D$7-Annahmen!$C$7)))))</x:f>
        <x:v>10621.072259458628</x:v>
      </x:c>
      <x:c r="C1397" s="18" t="n">
        <x:f>IF(Annahmen!$B$15&lt;&gt;"gültig","",IF(Annahmen!$B$8=Annahmen!$D$8,Annahmen!$B$8,IF(Ziehungen!C1397&lt;=(Annahmen!$C$8-Annahmen!$B$8)/(Annahmen!$D$8-Annahmen!$B$8),Annahmen!$B$8+SQRT(Ziehungen!C1397*(Annahmen!$D$8-Annahmen!$B$8)*(Annahmen!$C$8-Annahmen!$B$8)),Annahmen!$D$8-SQRT((1-Ziehungen!C1397)*(Annahmen!$D$8-Annahmen!$B$8)*(Annahmen!$D$8-Annahmen!$C$8)))))</x:f>
        <x:v>5690.6130903743615</x:v>
      </x:c>
      <x:c r="D1397" s="18" t="n">
        <x:f>IF(Annahmen!$B$15&lt;&gt;"gültig","",IF(Annahmen!$B$9=Annahmen!$D$9,Annahmen!$B$9,IF(Ziehungen!D1397&lt;=(Annahmen!$C$9-Annahmen!$B$9)/(Annahmen!$D$9-Annahmen!$B$9),Annahmen!$B$9+SQRT(Ziehungen!D1397*(Annahmen!$D$9-Annahmen!$B$9)*(Annahmen!$C$9-Annahmen!$B$9)),Annahmen!$D$9-SQRT((1-Ziehungen!D1397)*(Annahmen!$D$9-Annahmen!$B$9)*(Annahmen!$D$9-Annahmen!$C$9)))))</x:f>
        <x:v>1934.6212990742151</x:v>
      </x:c>
      <x:c r="E1397" s="18" t="n">
        <x:f>IF(Annahmen!$B$15="gültig",SUM(B1397:D1397),"")</x:f>
        <x:v>18246.306648907204</x:v>
      </x:c>
      <x:c r="F1397" s="14" t="n">
        <x:f>IF(Annahmen!$B$15="gültig",IF(E1397&gt;Annahmen!$B$12,1,0),"")</x:f>
        <x:v>0</x:v>
      </x:c>
    </x:row>
    <x:row r="1398" ht="23" customHeight="1">
      <x:c r="A1398" s="14" t="n">
        <x:f>Ziehungen!A1398</x:f>
        <x:v>1392</x:v>
      </x:c>
      <x:c r="B1398" s="18" t="n">
        <x:f>IF(Annahmen!$B$15&lt;&gt;"gültig","",IF(Annahmen!$B$7=Annahmen!$D$7,Annahmen!$B$7,IF(Ziehungen!B1398&lt;=(Annahmen!$C$7-Annahmen!$B$7)/(Annahmen!$D$7-Annahmen!$B$7),Annahmen!$B$7+SQRT(Ziehungen!B1398*(Annahmen!$D$7-Annahmen!$B$7)*(Annahmen!$C$7-Annahmen!$B$7)),Annahmen!$D$7-SQRT((1-Ziehungen!B1398)*(Annahmen!$D$7-Annahmen!$B$7)*(Annahmen!$D$7-Annahmen!$C$7)))))</x:f>
        <x:v>10229.220129297326</x:v>
      </x:c>
      <x:c r="C1398" s="18" t="n">
        <x:f>IF(Annahmen!$B$15&lt;&gt;"gültig","",IF(Annahmen!$B$8=Annahmen!$D$8,Annahmen!$B$8,IF(Ziehungen!C1398&lt;=(Annahmen!$C$8-Annahmen!$B$8)/(Annahmen!$D$8-Annahmen!$B$8),Annahmen!$B$8+SQRT(Ziehungen!C1398*(Annahmen!$D$8-Annahmen!$B$8)*(Annahmen!$C$8-Annahmen!$B$8)),Annahmen!$D$8-SQRT((1-Ziehungen!C1398)*(Annahmen!$D$8-Annahmen!$B$8)*(Annahmen!$D$8-Annahmen!$C$8)))))</x:f>
        <x:v>5672.807524143741</x:v>
      </x:c>
      <x:c r="D1398" s="18" t="n">
        <x:f>IF(Annahmen!$B$15&lt;&gt;"gültig","",IF(Annahmen!$B$9=Annahmen!$D$9,Annahmen!$B$9,IF(Ziehungen!D1398&lt;=(Annahmen!$C$9-Annahmen!$B$9)/(Annahmen!$D$9-Annahmen!$B$9),Annahmen!$B$9+SQRT(Ziehungen!D1398*(Annahmen!$D$9-Annahmen!$B$9)*(Annahmen!$C$9-Annahmen!$B$9)),Annahmen!$D$9-SQRT((1-Ziehungen!D1398)*(Annahmen!$D$9-Annahmen!$B$9)*(Annahmen!$D$9-Annahmen!$C$9)))))</x:f>
        <x:v>2795.413575223753</x:v>
      </x:c>
      <x:c r="E1398" s="18" t="n">
        <x:f>IF(Annahmen!$B$15="gültig",SUM(B1398:D1398),"")</x:f>
        <x:v>18697.44122866482</x:v>
      </x:c>
      <x:c r="F1398" s="14" t="n">
        <x:f>IF(Annahmen!$B$15="gültig",IF(E1398&gt;Annahmen!$B$12,1,0),"")</x:f>
        <x:v>0</x:v>
      </x:c>
    </x:row>
    <x:row r="1399" ht="23" customHeight="1">
      <x:c r="A1399" s="14" t="n">
        <x:f>Ziehungen!A1399</x:f>
        <x:v>1393</x:v>
      </x:c>
      <x:c r="B1399" s="18" t="n">
        <x:f>IF(Annahmen!$B$15&lt;&gt;"gültig","",IF(Annahmen!$B$7=Annahmen!$D$7,Annahmen!$B$7,IF(Ziehungen!B1399&lt;=(Annahmen!$C$7-Annahmen!$B$7)/(Annahmen!$D$7-Annahmen!$B$7),Annahmen!$B$7+SQRT(Ziehungen!B1399*(Annahmen!$D$7-Annahmen!$B$7)*(Annahmen!$C$7-Annahmen!$B$7)),Annahmen!$D$7-SQRT((1-Ziehungen!B1399)*(Annahmen!$D$7-Annahmen!$B$7)*(Annahmen!$D$7-Annahmen!$C$7)))))</x:f>
        <x:v>13298.134953145014</x:v>
      </x:c>
      <x:c r="C1399" s="18" t="n">
        <x:f>IF(Annahmen!$B$15&lt;&gt;"gültig","",IF(Annahmen!$B$8=Annahmen!$D$8,Annahmen!$B$8,IF(Ziehungen!C1399&lt;=(Annahmen!$C$8-Annahmen!$B$8)/(Annahmen!$D$8-Annahmen!$B$8),Annahmen!$B$8+SQRT(Ziehungen!C1399*(Annahmen!$D$8-Annahmen!$B$8)*(Annahmen!$C$8-Annahmen!$B$8)),Annahmen!$D$8-SQRT((1-Ziehungen!C1399)*(Annahmen!$D$8-Annahmen!$B$8)*(Annahmen!$D$8-Annahmen!$C$8)))))</x:f>
        <x:v>5816.477514286681</x:v>
      </x:c>
      <x:c r="D1399" s="18" t="n">
        <x:f>IF(Annahmen!$B$15&lt;&gt;"gültig","",IF(Annahmen!$B$9=Annahmen!$D$9,Annahmen!$B$9,IF(Ziehungen!D1399&lt;=(Annahmen!$C$9-Annahmen!$B$9)/(Annahmen!$D$9-Annahmen!$B$9),Annahmen!$B$9+SQRT(Ziehungen!D1399*(Annahmen!$D$9-Annahmen!$B$9)*(Annahmen!$C$9-Annahmen!$B$9)),Annahmen!$D$9-SQRT((1-Ziehungen!D1399)*(Annahmen!$D$9-Annahmen!$B$9)*(Annahmen!$D$9-Annahmen!$C$9)))))</x:f>
        <x:v>2078.4264973305135</x:v>
      </x:c>
      <x:c r="E1399" s="18" t="n">
        <x:f>IF(Annahmen!$B$15="gültig",SUM(B1399:D1399),"")</x:f>
        <x:v>21193.03896476221</x:v>
      </x:c>
      <x:c r="F1399" s="14" t="n">
        <x:f>IF(Annahmen!$B$15="gültig",IF(E1399&gt;Annahmen!$B$12,1,0),"")</x:f>
        <x:v>1</x:v>
      </x:c>
    </x:row>
    <x:row r="1400" ht="23" customHeight="1">
      <x:c r="A1400" s="14" t="n">
        <x:f>Ziehungen!A1400</x:f>
        <x:v>1394</x:v>
      </x:c>
      <x:c r="B1400" s="18" t="n">
        <x:f>IF(Annahmen!$B$15&lt;&gt;"gültig","",IF(Annahmen!$B$7=Annahmen!$D$7,Annahmen!$B$7,IF(Ziehungen!B1400&lt;=(Annahmen!$C$7-Annahmen!$B$7)/(Annahmen!$D$7-Annahmen!$B$7),Annahmen!$B$7+SQRT(Ziehungen!B1400*(Annahmen!$D$7-Annahmen!$B$7)*(Annahmen!$C$7-Annahmen!$B$7)),Annahmen!$D$7-SQRT((1-Ziehungen!B1400)*(Annahmen!$D$7-Annahmen!$B$7)*(Annahmen!$D$7-Annahmen!$C$7)))))</x:f>
        <x:v>9224.619435880482</x:v>
      </x:c>
      <x:c r="C1400" s="18" t="n">
        <x:f>IF(Annahmen!$B$15&lt;&gt;"gültig","",IF(Annahmen!$B$8=Annahmen!$D$8,Annahmen!$B$8,IF(Ziehungen!C1400&lt;=(Annahmen!$C$8-Annahmen!$B$8)/(Annahmen!$D$8-Annahmen!$B$8),Annahmen!$B$8+SQRT(Ziehungen!C1400*(Annahmen!$D$8-Annahmen!$B$8)*(Annahmen!$C$8-Annahmen!$B$8)),Annahmen!$D$8-SQRT((1-Ziehungen!C1400)*(Annahmen!$D$8-Annahmen!$B$8)*(Annahmen!$D$8-Annahmen!$C$8)))))</x:f>
        <x:v>6125.423737991037</x:v>
      </x:c>
      <x:c r="D1400" s="18" t="n">
        <x:f>IF(Annahmen!$B$15&lt;&gt;"gültig","",IF(Annahmen!$B$9=Annahmen!$D$9,Annahmen!$B$9,IF(Ziehungen!D1400&lt;=(Annahmen!$C$9-Annahmen!$B$9)/(Annahmen!$D$9-Annahmen!$B$9),Annahmen!$B$9+SQRT(Ziehungen!D1400*(Annahmen!$D$9-Annahmen!$B$9)*(Annahmen!$C$9-Annahmen!$B$9)),Annahmen!$D$9-SQRT((1-Ziehungen!D1400)*(Annahmen!$D$9-Annahmen!$B$9)*(Annahmen!$D$9-Annahmen!$C$9)))))</x:f>
        <x:v>2774.1723140637055</x:v>
      </x:c>
      <x:c r="E1400" s="18" t="n">
        <x:f>IF(Annahmen!$B$15="gültig",SUM(B1400:D1400),"")</x:f>
        <x:v>18124.215487935224</x:v>
      </x:c>
      <x:c r="F1400" s="14" t="n">
        <x:f>IF(Annahmen!$B$15="gültig",IF(E1400&gt;Annahmen!$B$12,1,0),"")</x:f>
        <x:v>0</x:v>
      </x:c>
    </x:row>
    <x:row r="1401" ht="23" customHeight="1">
      <x:c r="A1401" s="14" t="n">
        <x:f>Ziehungen!A1401</x:f>
        <x:v>1395</x:v>
      </x:c>
      <x:c r="B1401" s="18" t="n">
        <x:f>IF(Annahmen!$B$15&lt;&gt;"gültig","",IF(Annahmen!$B$7=Annahmen!$D$7,Annahmen!$B$7,IF(Ziehungen!B1401&lt;=(Annahmen!$C$7-Annahmen!$B$7)/(Annahmen!$D$7-Annahmen!$B$7),Annahmen!$B$7+SQRT(Ziehungen!B1401*(Annahmen!$D$7-Annahmen!$B$7)*(Annahmen!$C$7-Annahmen!$B$7)),Annahmen!$D$7-SQRT((1-Ziehungen!B1401)*(Annahmen!$D$7-Annahmen!$B$7)*(Annahmen!$D$7-Annahmen!$C$7)))))</x:f>
        <x:v>9312.236485360423</x:v>
      </x:c>
      <x:c r="C1401" s="18" t="n">
        <x:f>IF(Annahmen!$B$15&lt;&gt;"gültig","",IF(Annahmen!$B$8=Annahmen!$D$8,Annahmen!$B$8,IF(Ziehungen!C1401&lt;=(Annahmen!$C$8-Annahmen!$B$8)/(Annahmen!$D$8-Annahmen!$B$8),Annahmen!$B$8+SQRT(Ziehungen!C1401*(Annahmen!$D$8-Annahmen!$B$8)*(Annahmen!$C$8-Annahmen!$B$8)),Annahmen!$D$8-SQRT((1-Ziehungen!C1401)*(Annahmen!$D$8-Annahmen!$B$8)*(Annahmen!$D$8-Annahmen!$C$8)))))</x:f>
        <x:v>6176.018760444395</x:v>
      </x:c>
      <x:c r="D1401" s="18" t="n">
        <x:f>IF(Annahmen!$B$15&lt;&gt;"gültig","",IF(Annahmen!$B$9=Annahmen!$D$9,Annahmen!$B$9,IF(Ziehungen!D1401&lt;=(Annahmen!$C$9-Annahmen!$B$9)/(Annahmen!$D$9-Annahmen!$B$9),Annahmen!$B$9+SQRT(Ziehungen!D1401*(Annahmen!$D$9-Annahmen!$B$9)*(Annahmen!$C$9-Annahmen!$B$9)),Annahmen!$D$9-SQRT((1-Ziehungen!D1401)*(Annahmen!$D$9-Annahmen!$B$9)*(Annahmen!$D$9-Annahmen!$C$9)))))</x:f>
        <x:v>2365.0964429218698</x:v>
      </x:c>
      <x:c r="E1401" s="18" t="n">
        <x:f>IF(Annahmen!$B$15="gültig",SUM(B1401:D1401),"")</x:f>
        <x:v>17853.35168872669</x:v>
      </x:c>
      <x:c r="F1401" s="14" t="n">
        <x:f>IF(Annahmen!$B$15="gültig",IF(E1401&gt;Annahmen!$B$12,1,0),"")</x:f>
        <x:v>0</x:v>
      </x:c>
    </x:row>
    <x:row r="1402" ht="23" customHeight="1">
      <x:c r="A1402" s="14" t="n">
        <x:f>Ziehungen!A1402</x:f>
        <x:v>1396</x:v>
      </x:c>
      <x:c r="B1402" s="18" t="n">
        <x:f>IF(Annahmen!$B$15&lt;&gt;"gültig","",IF(Annahmen!$B$7=Annahmen!$D$7,Annahmen!$B$7,IF(Ziehungen!B1402&lt;=(Annahmen!$C$7-Annahmen!$B$7)/(Annahmen!$D$7-Annahmen!$B$7),Annahmen!$B$7+SQRT(Ziehungen!B1402*(Annahmen!$D$7-Annahmen!$B$7)*(Annahmen!$C$7-Annahmen!$B$7)),Annahmen!$D$7-SQRT((1-Ziehungen!B1402)*(Annahmen!$D$7-Annahmen!$B$7)*(Annahmen!$D$7-Annahmen!$C$7)))))</x:f>
        <x:v>9499.71179829127</x:v>
      </x:c>
      <x:c r="C1402" s="18" t="n">
        <x:f>IF(Annahmen!$B$15&lt;&gt;"gültig","",IF(Annahmen!$B$8=Annahmen!$D$8,Annahmen!$B$8,IF(Ziehungen!C1402&lt;=(Annahmen!$C$8-Annahmen!$B$8)/(Annahmen!$D$8-Annahmen!$B$8),Annahmen!$B$8+SQRT(Ziehungen!C1402*(Annahmen!$D$8-Annahmen!$B$8)*(Annahmen!$C$8-Annahmen!$B$8)),Annahmen!$D$8-SQRT((1-Ziehungen!C1402)*(Annahmen!$D$8-Annahmen!$B$8)*(Annahmen!$D$8-Annahmen!$C$8)))))</x:f>
        <x:v>6946.800523071176</x:v>
      </x:c>
      <x:c r="D1402" s="18" t="n">
        <x:f>IF(Annahmen!$B$15&lt;&gt;"gültig","",IF(Annahmen!$B$9=Annahmen!$D$9,Annahmen!$B$9,IF(Ziehungen!D1402&lt;=(Annahmen!$C$9-Annahmen!$B$9)/(Annahmen!$D$9-Annahmen!$B$9),Annahmen!$B$9+SQRT(Ziehungen!D1402*(Annahmen!$D$9-Annahmen!$B$9)*(Annahmen!$C$9-Annahmen!$B$9)),Annahmen!$D$9-SQRT((1-Ziehungen!D1402)*(Annahmen!$D$9-Annahmen!$B$9)*(Annahmen!$D$9-Annahmen!$C$9)))))</x:f>
        <x:v>1390.4243369580277</x:v>
      </x:c>
      <x:c r="E1402" s="18" t="n">
        <x:f>IF(Annahmen!$B$15="gültig",SUM(B1402:D1402),"")</x:f>
        <x:v>17836.936658320476</x:v>
      </x:c>
      <x:c r="F1402" s="14" t="n">
        <x:f>IF(Annahmen!$B$15="gültig",IF(E1402&gt;Annahmen!$B$12,1,0),"")</x:f>
        <x:v>0</x:v>
      </x:c>
    </x:row>
    <x:row r="1403" ht="23" customHeight="1">
      <x:c r="A1403" s="14" t="n">
        <x:f>Ziehungen!A1403</x:f>
        <x:v>1397</x:v>
      </x:c>
      <x:c r="B1403" s="18" t="n">
        <x:f>IF(Annahmen!$B$15&lt;&gt;"gültig","",IF(Annahmen!$B$7=Annahmen!$D$7,Annahmen!$B$7,IF(Ziehungen!B1403&lt;=(Annahmen!$C$7-Annahmen!$B$7)/(Annahmen!$D$7-Annahmen!$B$7),Annahmen!$B$7+SQRT(Ziehungen!B1403*(Annahmen!$D$7-Annahmen!$B$7)*(Annahmen!$C$7-Annahmen!$B$7)),Annahmen!$D$7-SQRT((1-Ziehungen!B1403)*(Annahmen!$D$7-Annahmen!$B$7)*(Annahmen!$D$7-Annahmen!$C$7)))))</x:f>
        <x:v>10910.112168648218</x:v>
      </x:c>
      <x:c r="C1403" s="18" t="n">
        <x:f>IF(Annahmen!$B$15&lt;&gt;"gültig","",IF(Annahmen!$B$8=Annahmen!$D$8,Annahmen!$B$8,IF(Ziehungen!C1403&lt;=(Annahmen!$C$8-Annahmen!$B$8)/(Annahmen!$D$8-Annahmen!$B$8),Annahmen!$B$8+SQRT(Ziehungen!C1403*(Annahmen!$D$8-Annahmen!$B$8)*(Annahmen!$C$8-Annahmen!$B$8)),Annahmen!$D$8-SQRT((1-Ziehungen!C1403)*(Annahmen!$D$8-Annahmen!$B$8)*(Annahmen!$D$8-Annahmen!$C$8)))))</x:f>
        <x:v>5261.266943496089</x:v>
      </x:c>
      <x:c r="D1403" s="18" t="n">
        <x:f>IF(Annahmen!$B$15&lt;&gt;"gültig","",IF(Annahmen!$B$9=Annahmen!$D$9,Annahmen!$B$9,IF(Ziehungen!D1403&lt;=(Annahmen!$C$9-Annahmen!$B$9)/(Annahmen!$D$9-Annahmen!$B$9),Annahmen!$B$9+SQRT(Ziehungen!D1403*(Annahmen!$D$9-Annahmen!$B$9)*(Annahmen!$C$9-Annahmen!$B$9)),Annahmen!$D$9-SQRT((1-Ziehungen!D1403)*(Annahmen!$D$9-Annahmen!$B$9)*(Annahmen!$D$9-Annahmen!$C$9)))))</x:f>
        <x:v>1584.5673455176268</x:v>
      </x:c>
      <x:c r="E1403" s="18" t="n">
        <x:f>IF(Annahmen!$B$15="gültig",SUM(B1403:D1403),"")</x:f>
        <x:v>17755.946457661932</x:v>
      </x:c>
      <x:c r="F1403" s="14" t="n">
        <x:f>IF(Annahmen!$B$15="gültig",IF(E1403&gt;Annahmen!$B$12,1,0),"")</x:f>
        <x:v>0</x:v>
      </x:c>
    </x:row>
    <x:row r="1404" ht="23" customHeight="1">
      <x:c r="A1404" s="14" t="n">
        <x:f>Ziehungen!A1404</x:f>
        <x:v>1398</x:v>
      </x:c>
      <x:c r="B1404" s="18" t="n">
        <x:f>IF(Annahmen!$B$15&lt;&gt;"gültig","",IF(Annahmen!$B$7=Annahmen!$D$7,Annahmen!$B$7,IF(Ziehungen!B1404&lt;=(Annahmen!$C$7-Annahmen!$B$7)/(Annahmen!$D$7-Annahmen!$B$7),Annahmen!$B$7+SQRT(Ziehungen!B1404*(Annahmen!$D$7-Annahmen!$B$7)*(Annahmen!$C$7-Annahmen!$B$7)),Annahmen!$D$7-SQRT((1-Ziehungen!B1404)*(Annahmen!$D$7-Annahmen!$B$7)*(Annahmen!$D$7-Annahmen!$C$7)))))</x:f>
        <x:v>12080.774868553231</x:v>
      </x:c>
      <x:c r="C1404" s="18" t="n">
        <x:f>IF(Annahmen!$B$15&lt;&gt;"gültig","",IF(Annahmen!$B$8=Annahmen!$D$8,Annahmen!$B$8,IF(Ziehungen!C1404&lt;=(Annahmen!$C$8-Annahmen!$B$8)/(Annahmen!$D$8-Annahmen!$B$8),Annahmen!$B$8+SQRT(Ziehungen!C1404*(Annahmen!$D$8-Annahmen!$B$8)*(Annahmen!$C$8-Annahmen!$B$8)),Annahmen!$D$8-SQRT((1-Ziehungen!C1404)*(Annahmen!$D$8-Annahmen!$B$8)*(Annahmen!$D$8-Annahmen!$C$8)))))</x:f>
        <x:v>6510.224697059376</x:v>
      </x:c>
      <x:c r="D1404" s="18" t="n">
        <x:f>IF(Annahmen!$B$15&lt;&gt;"gültig","",IF(Annahmen!$B$9=Annahmen!$D$9,Annahmen!$B$9,IF(Ziehungen!D1404&lt;=(Annahmen!$C$9-Annahmen!$B$9)/(Annahmen!$D$9-Annahmen!$B$9),Annahmen!$B$9+SQRT(Ziehungen!D1404*(Annahmen!$D$9-Annahmen!$B$9)*(Annahmen!$C$9-Annahmen!$B$9)),Annahmen!$D$9-SQRT((1-Ziehungen!D1404)*(Annahmen!$D$9-Annahmen!$B$9)*(Annahmen!$D$9-Annahmen!$C$9)))))</x:f>
        <x:v>1984.1712581179845</x:v>
      </x:c>
      <x:c r="E1404" s="18" t="n">
        <x:f>IF(Annahmen!$B$15="gültig",SUM(B1404:D1404),"")</x:f>
        <x:v>20575.170823730594</x:v>
      </x:c>
      <x:c r="F1404" s="14" t="n">
        <x:f>IF(Annahmen!$B$15="gültig",IF(E1404&gt;Annahmen!$B$12,1,0),"")</x:f>
        <x:v>1</x:v>
      </x:c>
    </x:row>
    <x:row r="1405" ht="23" customHeight="1">
      <x:c r="A1405" s="14" t="n">
        <x:f>Ziehungen!A1405</x:f>
        <x:v>1399</x:v>
      </x:c>
      <x:c r="B1405" s="18" t="n">
        <x:f>IF(Annahmen!$B$15&lt;&gt;"gültig","",IF(Annahmen!$B$7=Annahmen!$D$7,Annahmen!$B$7,IF(Ziehungen!B1405&lt;=(Annahmen!$C$7-Annahmen!$B$7)/(Annahmen!$D$7-Annahmen!$B$7),Annahmen!$B$7+SQRT(Ziehungen!B1405*(Annahmen!$D$7-Annahmen!$B$7)*(Annahmen!$C$7-Annahmen!$B$7)),Annahmen!$D$7-SQRT((1-Ziehungen!B1405)*(Annahmen!$D$7-Annahmen!$B$7)*(Annahmen!$D$7-Annahmen!$C$7)))))</x:f>
        <x:v>8629.659654209272</x:v>
      </x:c>
      <x:c r="C1405" s="18" t="n">
        <x:f>IF(Annahmen!$B$15&lt;&gt;"gültig","",IF(Annahmen!$B$8=Annahmen!$D$8,Annahmen!$B$8,IF(Ziehungen!C1405&lt;=(Annahmen!$C$8-Annahmen!$B$8)/(Annahmen!$D$8-Annahmen!$B$8),Annahmen!$B$8+SQRT(Ziehungen!C1405*(Annahmen!$D$8-Annahmen!$B$8)*(Annahmen!$C$8-Annahmen!$B$8)),Annahmen!$D$8-SQRT((1-Ziehungen!C1405)*(Annahmen!$D$8-Annahmen!$B$8)*(Annahmen!$D$8-Annahmen!$C$8)))))</x:f>
        <x:v>4978.397199822654</x:v>
      </x:c>
      <x:c r="D1405" s="18" t="n">
        <x:f>IF(Annahmen!$B$15&lt;&gt;"gültig","",IF(Annahmen!$B$9=Annahmen!$D$9,Annahmen!$B$9,IF(Ziehungen!D1405&lt;=(Annahmen!$C$9-Annahmen!$B$9)/(Annahmen!$D$9-Annahmen!$B$9),Annahmen!$B$9+SQRT(Ziehungen!D1405*(Annahmen!$D$9-Annahmen!$B$9)*(Annahmen!$C$9-Annahmen!$B$9)),Annahmen!$D$9-SQRT((1-Ziehungen!D1405)*(Annahmen!$D$9-Annahmen!$B$9)*(Annahmen!$D$9-Annahmen!$C$9)))))</x:f>
        <x:v>1185.9349787690426</x:v>
      </x:c>
      <x:c r="E1405" s="18" t="n">
        <x:f>IF(Annahmen!$B$15="gültig",SUM(B1405:D1405),"")</x:f>
        <x:v>14793.991832800968</x:v>
      </x:c>
      <x:c r="F1405" s="14" t="n">
        <x:f>IF(Annahmen!$B$15="gültig",IF(E1405&gt;Annahmen!$B$12,1,0),"")</x:f>
        <x:v>0</x:v>
      </x:c>
    </x:row>
    <x:row r="1406" ht="23" customHeight="1">
      <x:c r="A1406" s="14" t="n">
        <x:f>Ziehungen!A1406</x:f>
        <x:v>1400</x:v>
      </x:c>
      <x:c r="B1406" s="18" t="n">
        <x:f>IF(Annahmen!$B$15&lt;&gt;"gültig","",IF(Annahmen!$B$7=Annahmen!$D$7,Annahmen!$B$7,IF(Ziehungen!B1406&lt;=(Annahmen!$C$7-Annahmen!$B$7)/(Annahmen!$D$7-Annahmen!$B$7),Annahmen!$B$7+SQRT(Ziehungen!B1406*(Annahmen!$D$7-Annahmen!$B$7)*(Annahmen!$C$7-Annahmen!$B$7)),Annahmen!$D$7-SQRT((1-Ziehungen!B1406)*(Annahmen!$D$7-Annahmen!$B$7)*(Annahmen!$D$7-Annahmen!$C$7)))))</x:f>
        <x:v>12784.958819044887</x:v>
      </x:c>
      <x:c r="C1406" s="18" t="n">
        <x:f>IF(Annahmen!$B$15&lt;&gt;"gültig","",IF(Annahmen!$B$8=Annahmen!$D$8,Annahmen!$B$8,IF(Ziehungen!C1406&lt;=(Annahmen!$C$8-Annahmen!$B$8)/(Annahmen!$D$8-Annahmen!$B$8),Annahmen!$B$8+SQRT(Ziehungen!C1406*(Annahmen!$D$8-Annahmen!$B$8)*(Annahmen!$C$8-Annahmen!$B$8)),Annahmen!$D$8-SQRT((1-Ziehungen!C1406)*(Annahmen!$D$8-Annahmen!$B$8)*(Annahmen!$D$8-Annahmen!$C$8)))))</x:f>
        <x:v>5355.405893211637</x:v>
      </x:c>
      <x:c r="D1406" s="18" t="n">
        <x:f>IF(Annahmen!$B$15&lt;&gt;"gültig","",IF(Annahmen!$B$9=Annahmen!$D$9,Annahmen!$B$9,IF(Ziehungen!D1406&lt;=(Annahmen!$C$9-Annahmen!$B$9)/(Annahmen!$D$9-Annahmen!$B$9),Annahmen!$B$9+SQRT(Ziehungen!D1406*(Annahmen!$D$9-Annahmen!$B$9)*(Annahmen!$C$9-Annahmen!$B$9)),Annahmen!$D$9-SQRT((1-Ziehungen!D1406)*(Annahmen!$D$9-Annahmen!$B$9)*(Annahmen!$D$9-Annahmen!$C$9)))))</x:f>
        <x:v>1380.2105826025288</x:v>
      </x:c>
      <x:c r="E1406" s="18" t="n">
        <x:f>IF(Annahmen!$B$15="gültig",SUM(B1406:D1406),"")</x:f>
        <x:v>19520.575294859053</x:v>
      </x:c>
      <x:c r="F1406" s="14" t="n">
        <x:f>IF(Annahmen!$B$15="gültig",IF(E1406&gt;Annahmen!$B$12,1,0),"")</x:f>
        <x:v>0</x:v>
      </x:c>
    </x:row>
    <x:row r="1407" ht="23" customHeight="1">
      <x:c r="A1407" s="14" t="n">
        <x:f>Ziehungen!A1407</x:f>
        <x:v>1401</x:v>
      </x:c>
      <x:c r="B1407" s="18" t="n">
        <x:f>IF(Annahmen!$B$15&lt;&gt;"gültig","",IF(Annahmen!$B$7=Annahmen!$D$7,Annahmen!$B$7,IF(Ziehungen!B1407&lt;=(Annahmen!$C$7-Annahmen!$B$7)/(Annahmen!$D$7-Annahmen!$B$7),Annahmen!$B$7+SQRT(Ziehungen!B1407*(Annahmen!$D$7-Annahmen!$B$7)*(Annahmen!$C$7-Annahmen!$B$7)),Annahmen!$D$7-SQRT((1-Ziehungen!B1407)*(Annahmen!$D$7-Annahmen!$B$7)*(Annahmen!$D$7-Annahmen!$C$7)))))</x:f>
        <x:v>13119.750491459681</x:v>
      </x:c>
      <x:c r="C1407" s="18" t="n">
        <x:f>IF(Annahmen!$B$15&lt;&gt;"gültig","",IF(Annahmen!$B$8=Annahmen!$D$8,Annahmen!$B$8,IF(Ziehungen!C1407&lt;=(Annahmen!$C$8-Annahmen!$B$8)/(Annahmen!$D$8-Annahmen!$B$8),Annahmen!$B$8+SQRT(Ziehungen!C1407*(Annahmen!$D$8-Annahmen!$B$8)*(Annahmen!$C$8-Annahmen!$B$8)),Annahmen!$D$8-SQRT((1-Ziehungen!C1407)*(Annahmen!$D$8-Annahmen!$B$8)*(Annahmen!$D$8-Annahmen!$C$8)))))</x:f>
        <x:v>6485.571552265365</x:v>
      </x:c>
      <x:c r="D1407" s="18" t="n">
        <x:f>IF(Annahmen!$B$15&lt;&gt;"gültig","",IF(Annahmen!$B$9=Annahmen!$D$9,Annahmen!$B$9,IF(Ziehungen!D1407&lt;=(Annahmen!$C$9-Annahmen!$B$9)/(Annahmen!$D$9-Annahmen!$B$9),Annahmen!$B$9+SQRT(Ziehungen!D1407*(Annahmen!$D$9-Annahmen!$B$9)*(Annahmen!$C$9-Annahmen!$B$9)),Annahmen!$D$9-SQRT((1-Ziehungen!D1407)*(Annahmen!$D$9-Annahmen!$B$9)*(Annahmen!$D$9-Annahmen!$C$9)))))</x:f>
        <x:v>1342.4623501107149</x:v>
      </x:c>
      <x:c r="E1407" s="18" t="n">
        <x:f>IF(Annahmen!$B$15="gültig",SUM(B1407:D1407),"")</x:f>
        <x:v>20947.784393835762</x:v>
      </x:c>
      <x:c r="F1407" s="14" t="n">
        <x:f>IF(Annahmen!$B$15="gültig",IF(E1407&gt;Annahmen!$B$12,1,0),"")</x:f>
        <x:v>1</x:v>
      </x:c>
    </x:row>
    <x:row r="1408" ht="23" customHeight="1">
      <x:c r="A1408" s="14" t="n">
        <x:f>Ziehungen!A1408</x:f>
        <x:v>1402</x:v>
      </x:c>
      <x:c r="B1408" s="18" t="n">
        <x:f>IF(Annahmen!$B$15&lt;&gt;"gültig","",IF(Annahmen!$B$7=Annahmen!$D$7,Annahmen!$B$7,IF(Ziehungen!B1408&lt;=(Annahmen!$C$7-Annahmen!$B$7)/(Annahmen!$D$7-Annahmen!$B$7),Annahmen!$B$7+SQRT(Ziehungen!B1408*(Annahmen!$D$7-Annahmen!$B$7)*(Annahmen!$C$7-Annahmen!$B$7)),Annahmen!$D$7-SQRT((1-Ziehungen!B1408)*(Annahmen!$D$7-Annahmen!$B$7)*(Annahmen!$D$7-Annahmen!$C$7)))))</x:f>
        <x:v>11302.2369521283</x:v>
      </x:c>
      <x:c r="C1408" s="18" t="n">
        <x:f>IF(Annahmen!$B$15&lt;&gt;"gültig","",IF(Annahmen!$B$8=Annahmen!$D$8,Annahmen!$B$8,IF(Ziehungen!C1408&lt;=(Annahmen!$C$8-Annahmen!$B$8)/(Annahmen!$D$8-Annahmen!$B$8),Annahmen!$B$8+SQRT(Ziehungen!C1408*(Annahmen!$D$8-Annahmen!$B$8)*(Annahmen!$C$8-Annahmen!$B$8)),Annahmen!$D$8-SQRT((1-Ziehungen!C1408)*(Annahmen!$D$8-Annahmen!$B$8)*(Annahmen!$D$8-Annahmen!$C$8)))))</x:f>
        <x:v>6443.065827433715</x:v>
      </x:c>
      <x:c r="D1408" s="18" t="n">
        <x:f>IF(Annahmen!$B$15&lt;&gt;"gültig","",IF(Annahmen!$B$9=Annahmen!$D$9,Annahmen!$B$9,IF(Ziehungen!D1408&lt;=(Annahmen!$C$9-Annahmen!$B$9)/(Annahmen!$D$9-Annahmen!$B$9),Annahmen!$B$9+SQRT(Ziehungen!D1408*(Annahmen!$D$9-Annahmen!$B$9)*(Annahmen!$C$9-Annahmen!$B$9)),Annahmen!$D$9-SQRT((1-Ziehungen!D1408)*(Annahmen!$D$9-Annahmen!$B$9)*(Annahmen!$D$9-Annahmen!$C$9)))))</x:f>
        <x:v>1813.7539465204602</x:v>
      </x:c>
      <x:c r="E1408" s="18" t="n">
        <x:f>IF(Annahmen!$B$15="gültig",SUM(B1408:D1408),"")</x:f>
        <x:v>19559.056726082476</x:v>
      </x:c>
      <x:c r="F1408" s="14" t="n">
        <x:f>IF(Annahmen!$B$15="gültig",IF(E1408&gt;Annahmen!$B$12,1,0),"")</x:f>
        <x:v>0</x:v>
      </x:c>
    </x:row>
    <x:row r="1409" ht="23" customHeight="1">
      <x:c r="A1409" s="14" t="n">
        <x:f>Ziehungen!A1409</x:f>
        <x:v>1403</x:v>
      </x:c>
      <x:c r="B1409" s="18" t="n">
        <x:f>IF(Annahmen!$B$15&lt;&gt;"gültig","",IF(Annahmen!$B$7=Annahmen!$D$7,Annahmen!$B$7,IF(Ziehungen!B1409&lt;=(Annahmen!$C$7-Annahmen!$B$7)/(Annahmen!$D$7-Annahmen!$B$7),Annahmen!$B$7+SQRT(Ziehungen!B1409*(Annahmen!$D$7-Annahmen!$B$7)*(Annahmen!$C$7-Annahmen!$B$7)),Annahmen!$D$7-SQRT((1-Ziehungen!B1409)*(Annahmen!$D$7-Annahmen!$B$7)*(Annahmen!$D$7-Annahmen!$C$7)))))</x:f>
        <x:v>9416.177317003634</x:v>
      </x:c>
      <x:c r="C1409" s="18" t="n">
        <x:f>IF(Annahmen!$B$15&lt;&gt;"gültig","",IF(Annahmen!$B$8=Annahmen!$D$8,Annahmen!$B$8,IF(Ziehungen!C1409&lt;=(Annahmen!$C$8-Annahmen!$B$8)/(Annahmen!$D$8-Annahmen!$B$8),Annahmen!$B$8+SQRT(Ziehungen!C1409*(Annahmen!$D$8-Annahmen!$B$8)*(Annahmen!$C$8-Annahmen!$B$8)),Annahmen!$D$8-SQRT((1-Ziehungen!C1409)*(Annahmen!$D$8-Annahmen!$B$8)*(Annahmen!$D$8-Annahmen!$C$8)))))</x:f>
        <x:v>7245.821591184906</x:v>
      </x:c>
      <x:c r="D1409" s="18" t="n">
        <x:f>IF(Annahmen!$B$15&lt;&gt;"gültig","",IF(Annahmen!$B$9=Annahmen!$D$9,Annahmen!$B$9,IF(Ziehungen!D1409&lt;=(Annahmen!$C$9-Annahmen!$B$9)/(Annahmen!$D$9-Annahmen!$B$9),Annahmen!$B$9+SQRT(Ziehungen!D1409*(Annahmen!$D$9-Annahmen!$B$9)*(Annahmen!$C$9-Annahmen!$B$9)),Annahmen!$D$9-SQRT((1-Ziehungen!D1409)*(Annahmen!$D$9-Annahmen!$B$9)*(Annahmen!$D$9-Annahmen!$C$9)))))</x:f>
        <x:v>2362.486527947731</x:v>
      </x:c>
      <x:c r="E1409" s="18" t="n">
        <x:f>IF(Annahmen!$B$15="gültig",SUM(B1409:D1409),"")</x:f>
        <x:v>19024.48543613627</x:v>
      </x:c>
      <x:c r="F1409" s="14" t="n">
        <x:f>IF(Annahmen!$B$15="gültig",IF(E1409&gt;Annahmen!$B$12,1,0),"")</x:f>
        <x:v>0</x:v>
      </x:c>
    </x:row>
    <x:row r="1410" ht="23" customHeight="1">
      <x:c r="A1410" s="14" t="n">
        <x:f>Ziehungen!A1410</x:f>
        <x:v>1404</x:v>
      </x:c>
      <x:c r="B1410" s="18" t="n">
        <x:f>IF(Annahmen!$B$15&lt;&gt;"gültig","",IF(Annahmen!$B$7=Annahmen!$D$7,Annahmen!$B$7,IF(Ziehungen!B1410&lt;=(Annahmen!$C$7-Annahmen!$B$7)/(Annahmen!$D$7-Annahmen!$B$7),Annahmen!$B$7+SQRT(Ziehungen!B1410*(Annahmen!$D$7-Annahmen!$B$7)*(Annahmen!$C$7-Annahmen!$B$7)),Annahmen!$D$7-SQRT((1-Ziehungen!B1410)*(Annahmen!$D$7-Annahmen!$B$7)*(Annahmen!$D$7-Annahmen!$C$7)))))</x:f>
        <x:v>8505.679433164674</x:v>
      </x:c>
      <x:c r="C1410" s="18" t="n">
        <x:f>IF(Annahmen!$B$15&lt;&gt;"gültig","",IF(Annahmen!$B$8=Annahmen!$D$8,Annahmen!$B$8,IF(Ziehungen!C1410&lt;=(Annahmen!$C$8-Annahmen!$B$8)/(Annahmen!$D$8-Annahmen!$B$8),Annahmen!$B$8+SQRT(Ziehungen!C1410*(Annahmen!$D$8-Annahmen!$B$8)*(Annahmen!$C$8-Annahmen!$B$8)),Annahmen!$D$8-SQRT((1-Ziehungen!C1410)*(Annahmen!$D$8-Annahmen!$B$8)*(Annahmen!$D$8-Annahmen!$C$8)))))</x:f>
        <x:v>5282.142519557169</x:v>
      </x:c>
      <x:c r="D1410" s="18" t="n">
        <x:f>IF(Annahmen!$B$15&lt;&gt;"gültig","",IF(Annahmen!$B$9=Annahmen!$D$9,Annahmen!$B$9,IF(Ziehungen!D1410&lt;=(Annahmen!$C$9-Annahmen!$B$9)/(Annahmen!$D$9-Annahmen!$B$9),Annahmen!$B$9+SQRT(Ziehungen!D1410*(Annahmen!$D$9-Annahmen!$B$9)*(Annahmen!$C$9-Annahmen!$B$9)),Annahmen!$D$9-SQRT((1-Ziehungen!D1410)*(Annahmen!$D$9-Annahmen!$B$9)*(Annahmen!$D$9-Annahmen!$C$9)))))</x:f>
        <x:v>2526.315544304101</x:v>
      </x:c>
      <x:c r="E1410" s="18" t="n">
        <x:f>IF(Annahmen!$B$15="gültig",SUM(B1410:D1410),"")</x:f>
        <x:v>16314.137497025944</x:v>
      </x:c>
      <x:c r="F1410" s="14" t="n">
        <x:f>IF(Annahmen!$B$15="gültig",IF(E1410&gt;Annahmen!$B$12,1,0),"")</x:f>
        <x:v>0</x:v>
      </x:c>
    </x:row>
    <x:row r="1411" ht="23" customHeight="1">
      <x:c r="A1411" s="14" t="n">
        <x:f>Ziehungen!A1411</x:f>
        <x:v>1405</x:v>
      </x:c>
      <x:c r="B1411" s="18" t="n">
        <x:f>IF(Annahmen!$B$15&lt;&gt;"gültig","",IF(Annahmen!$B$7=Annahmen!$D$7,Annahmen!$B$7,IF(Ziehungen!B1411&lt;=(Annahmen!$C$7-Annahmen!$B$7)/(Annahmen!$D$7-Annahmen!$B$7),Annahmen!$B$7+SQRT(Ziehungen!B1411*(Annahmen!$D$7-Annahmen!$B$7)*(Annahmen!$C$7-Annahmen!$B$7)),Annahmen!$D$7-SQRT((1-Ziehungen!B1411)*(Annahmen!$D$7-Annahmen!$B$7)*(Annahmen!$D$7-Annahmen!$C$7)))))</x:f>
        <x:v>12465.395252086875</x:v>
      </x:c>
      <x:c r="C1411" s="18" t="n">
        <x:f>IF(Annahmen!$B$15&lt;&gt;"gültig","",IF(Annahmen!$B$8=Annahmen!$D$8,Annahmen!$B$8,IF(Ziehungen!C1411&lt;=(Annahmen!$C$8-Annahmen!$B$8)/(Annahmen!$D$8-Annahmen!$B$8),Annahmen!$B$8+SQRT(Ziehungen!C1411*(Annahmen!$D$8-Annahmen!$B$8)*(Annahmen!$C$8-Annahmen!$B$8)),Annahmen!$D$8-SQRT((1-Ziehungen!C1411)*(Annahmen!$D$8-Annahmen!$B$8)*(Annahmen!$D$8-Annahmen!$C$8)))))</x:f>
        <x:v>6892.875324081272</x:v>
      </x:c>
      <x:c r="D1411" s="18" t="n">
        <x:f>IF(Annahmen!$B$15&lt;&gt;"gültig","",IF(Annahmen!$B$9=Annahmen!$D$9,Annahmen!$B$9,IF(Ziehungen!D1411&lt;=(Annahmen!$C$9-Annahmen!$B$9)/(Annahmen!$D$9-Annahmen!$B$9),Annahmen!$B$9+SQRT(Ziehungen!D1411*(Annahmen!$D$9-Annahmen!$B$9)*(Annahmen!$C$9-Annahmen!$B$9)),Annahmen!$D$9-SQRT((1-Ziehungen!D1411)*(Annahmen!$D$9-Annahmen!$B$9)*(Annahmen!$D$9-Annahmen!$C$9)))))</x:f>
        <x:v>1872.687377443667</x:v>
      </x:c>
      <x:c r="E1411" s="18" t="n">
        <x:f>IF(Annahmen!$B$15="gültig",SUM(B1411:D1411),"")</x:f>
        <x:v>21230.957953611814</x:v>
      </x:c>
      <x:c r="F1411" s="14" t="n">
        <x:f>IF(Annahmen!$B$15="gültig",IF(E1411&gt;Annahmen!$B$12,1,0),"")</x:f>
        <x:v>1</x:v>
      </x:c>
    </x:row>
    <x:row r="1412" ht="23" customHeight="1">
      <x:c r="A1412" s="14" t="n">
        <x:f>Ziehungen!A1412</x:f>
        <x:v>1406</x:v>
      </x:c>
      <x:c r="B1412" s="18" t="n">
        <x:f>IF(Annahmen!$B$15&lt;&gt;"gültig","",IF(Annahmen!$B$7=Annahmen!$D$7,Annahmen!$B$7,IF(Ziehungen!B1412&lt;=(Annahmen!$C$7-Annahmen!$B$7)/(Annahmen!$D$7-Annahmen!$B$7),Annahmen!$B$7+SQRT(Ziehungen!B1412*(Annahmen!$D$7-Annahmen!$B$7)*(Annahmen!$C$7-Annahmen!$B$7)),Annahmen!$D$7-SQRT((1-Ziehungen!B1412)*(Annahmen!$D$7-Annahmen!$B$7)*(Annahmen!$D$7-Annahmen!$C$7)))))</x:f>
        <x:v>10631.261707362302</x:v>
      </x:c>
      <x:c r="C1412" s="18" t="n">
        <x:f>IF(Annahmen!$B$15&lt;&gt;"gültig","",IF(Annahmen!$B$8=Annahmen!$D$8,Annahmen!$B$8,IF(Ziehungen!C1412&lt;=(Annahmen!$C$8-Annahmen!$B$8)/(Annahmen!$D$8-Annahmen!$B$8),Annahmen!$B$8+SQRT(Ziehungen!C1412*(Annahmen!$D$8-Annahmen!$B$8)*(Annahmen!$C$8-Annahmen!$B$8)),Annahmen!$D$8-SQRT((1-Ziehungen!C1412)*(Annahmen!$D$8-Annahmen!$B$8)*(Annahmen!$D$8-Annahmen!$C$8)))))</x:f>
        <x:v>8146.461288196438</x:v>
      </x:c>
      <x:c r="D1412" s="18" t="n">
        <x:f>IF(Annahmen!$B$15&lt;&gt;"gültig","",IF(Annahmen!$B$9=Annahmen!$D$9,Annahmen!$B$9,IF(Ziehungen!D1412&lt;=(Annahmen!$C$9-Annahmen!$B$9)/(Annahmen!$D$9-Annahmen!$B$9),Annahmen!$B$9+SQRT(Ziehungen!D1412*(Annahmen!$D$9-Annahmen!$B$9)*(Annahmen!$C$9-Annahmen!$B$9)),Annahmen!$D$9-SQRT((1-Ziehungen!D1412)*(Annahmen!$D$9-Annahmen!$B$9)*(Annahmen!$D$9-Annahmen!$C$9)))))</x:f>
        <x:v>1177.7090743024812</x:v>
      </x:c>
      <x:c r="E1412" s="18" t="n">
        <x:f>IF(Annahmen!$B$15="gültig",SUM(B1412:D1412),"")</x:f>
        <x:v>19955.43206986122</x:v>
      </x:c>
      <x:c r="F1412" s="14" t="n">
        <x:f>IF(Annahmen!$B$15="gültig",IF(E1412&gt;Annahmen!$B$12,1,0),"")</x:f>
        <x:v>0</x:v>
      </x:c>
    </x:row>
    <x:row r="1413" ht="23" customHeight="1">
      <x:c r="A1413" s="14" t="n">
        <x:f>Ziehungen!A1413</x:f>
        <x:v>1407</x:v>
      </x:c>
      <x:c r="B1413" s="18" t="n">
        <x:f>IF(Annahmen!$B$15&lt;&gt;"gültig","",IF(Annahmen!$B$7=Annahmen!$D$7,Annahmen!$B$7,IF(Ziehungen!B1413&lt;=(Annahmen!$C$7-Annahmen!$B$7)/(Annahmen!$D$7-Annahmen!$B$7),Annahmen!$B$7+SQRT(Ziehungen!B1413*(Annahmen!$D$7-Annahmen!$B$7)*(Annahmen!$C$7-Annahmen!$B$7)),Annahmen!$D$7-SQRT((1-Ziehungen!B1413)*(Annahmen!$D$7-Annahmen!$B$7)*(Annahmen!$D$7-Annahmen!$C$7)))))</x:f>
        <x:v>9353.023921221586</x:v>
      </x:c>
      <x:c r="C1413" s="18" t="n">
        <x:f>IF(Annahmen!$B$15&lt;&gt;"gültig","",IF(Annahmen!$B$8=Annahmen!$D$8,Annahmen!$B$8,IF(Ziehungen!C1413&lt;=(Annahmen!$C$8-Annahmen!$B$8)/(Annahmen!$D$8-Annahmen!$B$8),Annahmen!$B$8+SQRT(Ziehungen!C1413*(Annahmen!$D$8-Annahmen!$B$8)*(Annahmen!$C$8-Annahmen!$B$8)),Annahmen!$D$8-SQRT((1-Ziehungen!C1413)*(Annahmen!$D$8-Annahmen!$B$8)*(Annahmen!$D$8-Annahmen!$C$8)))))</x:f>
        <x:v>7456.7188712317</x:v>
      </x:c>
      <x:c r="D1413" s="18" t="n">
        <x:f>IF(Annahmen!$B$15&lt;&gt;"gültig","",IF(Annahmen!$B$9=Annahmen!$D$9,Annahmen!$B$9,IF(Ziehungen!D1413&lt;=(Annahmen!$C$9-Annahmen!$B$9)/(Annahmen!$D$9-Annahmen!$B$9),Annahmen!$B$9+SQRT(Ziehungen!D1413*(Annahmen!$D$9-Annahmen!$B$9)*(Annahmen!$C$9-Annahmen!$B$9)),Annahmen!$D$9-SQRT((1-Ziehungen!D1413)*(Annahmen!$D$9-Annahmen!$B$9)*(Annahmen!$D$9-Annahmen!$C$9)))))</x:f>
        <x:v>1691.0328743403297</x:v>
      </x:c>
      <x:c r="E1413" s="18" t="n">
        <x:f>IF(Annahmen!$B$15="gültig",SUM(B1413:D1413),"")</x:f>
        <x:v>18500.775666793616</x:v>
      </x:c>
      <x:c r="F1413" s="14" t="n">
        <x:f>IF(Annahmen!$B$15="gültig",IF(E1413&gt;Annahmen!$B$12,1,0),"")</x:f>
        <x:v>0</x:v>
      </x:c>
    </x:row>
    <x:row r="1414" ht="23" customHeight="1">
      <x:c r="A1414" s="14" t="n">
        <x:f>Ziehungen!A1414</x:f>
        <x:v>1408</x:v>
      </x:c>
      <x:c r="B1414" s="18" t="n">
        <x:f>IF(Annahmen!$B$15&lt;&gt;"gültig","",IF(Annahmen!$B$7=Annahmen!$D$7,Annahmen!$B$7,IF(Ziehungen!B1414&lt;=(Annahmen!$C$7-Annahmen!$B$7)/(Annahmen!$D$7-Annahmen!$B$7),Annahmen!$B$7+SQRT(Ziehungen!B1414*(Annahmen!$D$7-Annahmen!$B$7)*(Annahmen!$C$7-Annahmen!$B$7)),Annahmen!$D$7-SQRT((1-Ziehungen!B1414)*(Annahmen!$D$7-Annahmen!$B$7)*(Annahmen!$D$7-Annahmen!$C$7)))))</x:f>
        <x:v>11090.845616672537</x:v>
      </x:c>
      <x:c r="C1414" s="18" t="n">
        <x:f>IF(Annahmen!$B$15&lt;&gt;"gültig","",IF(Annahmen!$B$8=Annahmen!$D$8,Annahmen!$B$8,IF(Ziehungen!C1414&lt;=(Annahmen!$C$8-Annahmen!$B$8)/(Annahmen!$D$8-Annahmen!$B$8),Annahmen!$B$8+SQRT(Ziehungen!C1414*(Annahmen!$D$8-Annahmen!$B$8)*(Annahmen!$C$8-Annahmen!$B$8)),Annahmen!$D$8-SQRT((1-Ziehungen!C1414)*(Annahmen!$D$8-Annahmen!$B$8)*(Annahmen!$D$8-Annahmen!$C$8)))))</x:f>
        <x:v>5739.075645610128</x:v>
      </x:c>
      <x:c r="D1414" s="18" t="n">
        <x:f>IF(Annahmen!$B$15&lt;&gt;"gültig","",IF(Annahmen!$B$9=Annahmen!$D$9,Annahmen!$B$9,IF(Ziehungen!D1414&lt;=(Annahmen!$C$9-Annahmen!$B$9)/(Annahmen!$D$9-Annahmen!$B$9),Annahmen!$B$9+SQRT(Ziehungen!D1414*(Annahmen!$D$9-Annahmen!$B$9)*(Annahmen!$C$9-Annahmen!$B$9)),Annahmen!$D$9-SQRT((1-Ziehungen!D1414)*(Annahmen!$D$9-Annahmen!$B$9)*(Annahmen!$D$9-Annahmen!$C$9)))))</x:f>
        <x:v>2176.763357871803</x:v>
      </x:c>
      <x:c r="E1414" s="18" t="n">
        <x:f>IF(Annahmen!$B$15="gültig",SUM(B1414:D1414),"")</x:f>
        <x:v>19006.68462015447</x:v>
      </x:c>
      <x:c r="F1414" s="14" t="n">
        <x:f>IF(Annahmen!$B$15="gültig",IF(E1414&gt;Annahmen!$B$12,1,0),"")</x:f>
        <x:v>0</x:v>
      </x:c>
    </x:row>
    <x:row r="1415" ht="23" customHeight="1">
      <x:c r="A1415" s="14" t="n">
        <x:f>Ziehungen!A1415</x:f>
        <x:v>1409</x:v>
      </x:c>
      <x:c r="B1415" s="18" t="n">
        <x:f>IF(Annahmen!$B$15&lt;&gt;"gültig","",IF(Annahmen!$B$7=Annahmen!$D$7,Annahmen!$B$7,IF(Ziehungen!B1415&lt;=(Annahmen!$C$7-Annahmen!$B$7)/(Annahmen!$D$7-Annahmen!$B$7),Annahmen!$B$7+SQRT(Ziehungen!B1415*(Annahmen!$D$7-Annahmen!$B$7)*(Annahmen!$C$7-Annahmen!$B$7)),Annahmen!$D$7-SQRT((1-Ziehungen!B1415)*(Annahmen!$D$7-Annahmen!$B$7)*(Annahmen!$D$7-Annahmen!$C$7)))))</x:f>
        <x:v>9491.20825587408</x:v>
      </x:c>
      <x:c r="C1415" s="18" t="n">
        <x:f>IF(Annahmen!$B$15&lt;&gt;"gültig","",IF(Annahmen!$B$8=Annahmen!$D$8,Annahmen!$B$8,IF(Ziehungen!C1415&lt;=(Annahmen!$C$8-Annahmen!$B$8)/(Annahmen!$D$8-Annahmen!$B$8),Annahmen!$B$8+SQRT(Ziehungen!C1415*(Annahmen!$D$8-Annahmen!$B$8)*(Annahmen!$C$8-Annahmen!$B$8)),Annahmen!$D$8-SQRT((1-Ziehungen!C1415)*(Annahmen!$D$8-Annahmen!$B$8)*(Annahmen!$D$8-Annahmen!$C$8)))))</x:f>
        <x:v>5679.969977659471</x:v>
      </x:c>
      <x:c r="D1415" s="18" t="n">
        <x:f>IF(Annahmen!$B$15&lt;&gt;"gültig","",IF(Annahmen!$B$9=Annahmen!$D$9,Annahmen!$B$9,IF(Ziehungen!D1415&lt;=(Annahmen!$C$9-Annahmen!$B$9)/(Annahmen!$D$9-Annahmen!$B$9),Annahmen!$B$9+SQRT(Ziehungen!D1415*(Annahmen!$D$9-Annahmen!$B$9)*(Annahmen!$C$9-Annahmen!$B$9)),Annahmen!$D$9-SQRT((1-Ziehungen!D1415)*(Annahmen!$D$9-Annahmen!$B$9)*(Annahmen!$D$9-Annahmen!$C$9)))))</x:f>
        <x:v>2343.980663414576</x:v>
      </x:c>
      <x:c r="E1415" s="18" t="n">
        <x:f>IF(Annahmen!$B$15="gültig",SUM(B1415:D1415),"")</x:f>
        <x:v>17515.158896948127</x:v>
      </x:c>
      <x:c r="F1415" s="14" t="n">
        <x:f>IF(Annahmen!$B$15="gültig",IF(E1415&gt;Annahmen!$B$12,1,0),"")</x:f>
        <x:v>0</x:v>
      </x:c>
    </x:row>
    <x:row r="1416" ht="23" customHeight="1">
      <x:c r="A1416" s="14" t="n">
        <x:f>Ziehungen!A1416</x:f>
        <x:v>1410</x:v>
      </x:c>
      <x:c r="B1416" s="18" t="n">
        <x:f>IF(Annahmen!$B$15&lt;&gt;"gültig","",IF(Annahmen!$B$7=Annahmen!$D$7,Annahmen!$B$7,IF(Ziehungen!B1416&lt;=(Annahmen!$C$7-Annahmen!$B$7)/(Annahmen!$D$7-Annahmen!$B$7),Annahmen!$B$7+SQRT(Ziehungen!B1416*(Annahmen!$D$7-Annahmen!$B$7)*(Annahmen!$C$7-Annahmen!$B$7)),Annahmen!$D$7-SQRT((1-Ziehungen!B1416)*(Annahmen!$D$7-Annahmen!$B$7)*(Annahmen!$D$7-Annahmen!$C$7)))))</x:f>
        <x:v>12432.844929885665</x:v>
      </x:c>
      <x:c r="C1416" s="18" t="n">
        <x:f>IF(Annahmen!$B$15&lt;&gt;"gültig","",IF(Annahmen!$B$8=Annahmen!$D$8,Annahmen!$B$8,IF(Ziehungen!C1416&lt;=(Annahmen!$C$8-Annahmen!$B$8)/(Annahmen!$D$8-Annahmen!$B$8),Annahmen!$B$8+SQRT(Ziehungen!C1416*(Annahmen!$D$8-Annahmen!$B$8)*(Annahmen!$C$8-Annahmen!$B$8)),Annahmen!$D$8-SQRT((1-Ziehungen!C1416)*(Annahmen!$D$8-Annahmen!$B$8)*(Annahmen!$D$8-Annahmen!$C$8)))))</x:f>
        <x:v>4702.310034370416</x:v>
      </x:c>
      <x:c r="D1416" s="18" t="n">
        <x:f>IF(Annahmen!$B$15&lt;&gt;"gültig","",IF(Annahmen!$B$9=Annahmen!$D$9,Annahmen!$B$9,IF(Ziehungen!D1416&lt;=(Annahmen!$C$9-Annahmen!$B$9)/(Annahmen!$D$9-Annahmen!$B$9),Annahmen!$B$9+SQRT(Ziehungen!D1416*(Annahmen!$D$9-Annahmen!$B$9)*(Annahmen!$C$9-Annahmen!$B$9)),Annahmen!$D$9-SQRT((1-Ziehungen!D1416)*(Annahmen!$D$9-Annahmen!$B$9)*(Annahmen!$D$9-Annahmen!$C$9)))))</x:f>
        <x:v>1552.180042495048</x:v>
      </x:c>
      <x:c r="E1416" s="18" t="n">
        <x:f>IF(Annahmen!$B$15="gültig",SUM(B1416:D1416),"")</x:f>
        <x:v>18687.33500675113</x:v>
      </x:c>
      <x:c r="F1416" s="14" t="n">
        <x:f>IF(Annahmen!$B$15="gültig",IF(E1416&gt;Annahmen!$B$12,1,0),"")</x:f>
        <x:v>0</x:v>
      </x:c>
    </x:row>
    <x:row r="1417" ht="23" customHeight="1">
      <x:c r="A1417" s="14" t="n">
        <x:f>Ziehungen!A1417</x:f>
        <x:v>1411</x:v>
      </x:c>
      <x:c r="B1417" s="18" t="n">
        <x:f>IF(Annahmen!$B$15&lt;&gt;"gültig","",IF(Annahmen!$B$7=Annahmen!$D$7,Annahmen!$B$7,IF(Ziehungen!B1417&lt;=(Annahmen!$C$7-Annahmen!$B$7)/(Annahmen!$D$7-Annahmen!$B$7),Annahmen!$B$7+SQRT(Ziehungen!B1417*(Annahmen!$D$7-Annahmen!$B$7)*(Annahmen!$C$7-Annahmen!$B$7)),Annahmen!$D$7-SQRT((1-Ziehungen!B1417)*(Annahmen!$D$7-Annahmen!$B$7)*(Annahmen!$D$7-Annahmen!$C$7)))))</x:f>
        <x:v>8503.223631891378</x:v>
      </x:c>
      <x:c r="C1417" s="18" t="n">
        <x:f>IF(Annahmen!$B$15&lt;&gt;"gültig","",IF(Annahmen!$B$8=Annahmen!$D$8,Annahmen!$B$8,IF(Ziehungen!C1417&lt;=(Annahmen!$C$8-Annahmen!$B$8)/(Annahmen!$D$8-Annahmen!$B$8),Annahmen!$B$8+SQRT(Ziehungen!C1417*(Annahmen!$D$8-Annahmen!$B$8)*(Annahmen!$C$8-Annahmen!$B$8)),Annahmen!$D$8-SQRT((1-Ziehungen!C1417)*(Annahmen!$D$8-Annahmen!$B$8)*(Annahmen!$D$8-Annahmen!$C$8)))))</x:f>
        <x:v>6324.112341618486</x:v>
      </x:c>
      <x:c r="D1417" s="18" t="n">
        <x:f>IF(Annahmen!$B$15&lt;&gt;"gültig","",IF(Annahmen!$B$9=Annahmen!$D$9,Annahmen!$B$9,IF(Ziehungen!D1417&lt;=(Annahmen!$C$9-Annahmen!$B$9)/(Annahmen!$D$9-Annahmen!$B$9),Annahmen!$B$9+SQRT(Ziehungen!D1417*(Annahmen!$D$9-Annahmen!$B$9)*(Annahmen!$C$9-Annahmen!$B$9)),Annahmen!$D$9-SQRT((1-Ziehungen!D1417)*(Annahmen!$D$9-Annahmen!$B$9)*(Annahmen!$D$9-Annahmen!$C$9)))))</x:f>
        <x:v>1502.1154012177903</x:v>
      </x:c>
      <x:c r="E1417" s="18" t="n">
        <x:f>IF(Annahmen!$B$15="gültig",SUM(B1417:D1417),"")</x:f>
        <x:v>16329.451374727654</x:v>
      </x:c>
      <x:c r="F1417" s="14" t="n">
        <x:f>IF(Annahmen!$B$15="gültig",IF(E1417&gt;Annahmen!$B$12,1,0),"")</x:f>
        <x:v>0</x:v>
      </x:c>
    </x:row>
    <x:row r="1418" ht="23" customHeight="1">
      <x:c r="A1418" s="14" t="n">
        <x:f>Ziehungen!A1418</x:f>
        <x:v>1412</x:v>
      </x:c>
      <x:c r="B1418" s="18" t="n">
        <x:f>IF(Annahmen!$B$15&lt;&gt;"gültig","",IF(Annahmen!$B$7=Annahmen!$D$7,Annahmen!$B$7,IF(Ziehungen!B1418&lt;=(Annahmen!$C$7-Annahmen!$B$7)/(Annahmen!$D$7-Annahmen!$B$7),Annahmen!$B$7+SQRT(Ziehungen!B1418*(Annahmen!$D$7-Annahmen!$B$7)*(Annahmen!$C$7-Annahmen!$B$7)),Annahmen!$D$7-SQRT((1-Ziehungen!B1418)*(Annahmen!$D$7-Annahmen!$B$7)*(Annahmen!$D$7-Annahmen!$C$7)))))</x:f>
        <x:v>11954.231748193572</x:v>
      </x:c>
      <x:c r="C1418" s="18" t="n">
        <x:f>IF(Annahmen!$B$15&lt;&gt;"gültig","",IF(Annahmen!$B$8=Annahmen!$D$8,Annahmen!$B$8,IF(Ziehungen!C1418&lt;=(Annahmen!$C$8-Annahmen!$B$8)/(Annahmen!$D$8-Annahmen!$B$8),Annahmen!$B$8+SQRT(Ziehungen!C1418*(Annahmen!$D$8-Annahmen!$B$8)*(Annahmen!$C$8-Annahmen!$B$8)),Annahmen!$D$8-SQRT((1-Ziehungen!C1418)*(Annahmen!$D$8-Annahmen!$B$8)*(Annahmen!$D$8-Annahmen!$C$8)))))</x:f>
        <x:v>5960.1468976050655</x:v>
      </x:c>
      <x:c r="D1418" s="18" t="n">
        <x:f>IF(Annahmen!$B$15&lt;&gt;"gültig","",IF(Annahmen!$B$9=Annahmen!$D$9,Annahmen!$B$9,IF(Ziehungen!D1418&lt;=(Annahmen!$C$9-Annahmen!$B$9)/(Annahmen!$D$9-Annahmen!$B$9),Annahmen!$B$9+SQRT(Ziehungen!D1418*(Annahmen!$D$9-Annahmen!$B$9)*(Annahmen!$C$9-Annahmen!$B$9)),Annahmen!$D$9-SQRT((1-Ziehungen!D1418)*(Annahmen!$D$9-Annahmen!$B$9)*(Annahmen!$D$9-Annahmen!$C$9)))))</x:f>
        <x:v>2401.9951571848133</x:v>
      </x:c>
      <x:c r="E1418" s="18" t="n">
        <x:f>IF(Annahmen!$B$15="gültig",SUM(B1418:D1418),"")</x:f>
        <x:v>20316.37380298345</x:v>
      </x:c>
      <x:c r="F1418" s="14" t="n">
        <x:f>IF(Annahmen!$B$15="gültig",IF(E1418&gt;Annahmen!$B$12,1,0),"")</x:f>
        <x:v>1</x:v>
      </x:c>
    </x:row>
    <x:row r="1419" ht="23" customHeight="1">
      <x:c r="A1419" s="14" t="n">
        <x:f>Ziehungen!A1419</x:f>
        <x:v>1413</x:v>
      </x:c>
      <x:c r="B1419" s="18" t="n">
        <x:f>IF(Annahmen!$B$15&lt;&gt;"gültig","",IF(Annahmen!$B$7=Annahmen!$D$7,Annahmen!$B$7,IF(Ziehungen!B1419&lt;=(Annahmen!$C$7-Annahmen!$B$7)/(Annahmen!$D$7-Annahmen!$B$7),Annahmen!$B$7+SQRT(Ziehungen!B1419*(Annahmen!$D$7-Annahmen!$B$7)*(Annahmen!$C$7-Annahmen!$B$7)),Annahmen!$D$7-SQRT((1-Ziehungen!B1419)*(Annahmen!$D$7-Annahmen!$B$7)*(Annahmen!$D$7-Annahmen!$C$7)))))</x:f>
        <x:v>10428.961878839293</x:v>
      </x:c>
      <x:c r="C1419" s="18" t="n">
        <x:f>IF(Annahmen!$B$15&lt;&gt;"gültig","",IF(Annahmen!$B$8=Annahmen!$D$8,Annahmen!$B$8,IF(Ziehungen!C1419&lt;=(Annahmen!$C$8-Annahmen!$B$8)/(Annahmen!$D$8-Annahmen!$B$8),Annahmen!$B$8+SQRT(Ziehungen!C1419*(Annahmen!$D$8-Annahmen!$B$8)*(Annahmen!$C$8-Annahmen!$B$8)),Annahmen!$D$8-SQRT((1-Ziehungen!C1419)*(Annahmen!$D$8-Annahmen!$B$8)*(Annahmen!$D$8-Annahmen!$C$8)))))</x:f>
        <x:v>7050.111322227076</x:v>
      </x:c>
      <x:c r="D1419" s="18" t="n">
        <x:f>IF(Annahmen!$B$15&lt;&gt;"gültig","",IF(Annahmen!$B$9=Annahmen!$D$9,Annahmen!$B$9,IF(Ziehungen!D1419&lt;=(Annahmen!$C$9-Annahmen!$B$9)/(Annahmen!$D$9-Annahmen!$B$9),Annahmen!$B$9+SQRT(Ziehungen!D1419*(Annahmen!$D$9-Annahmen!$B$9)*(Annahmen!$C$9-Annahmen!$B$9)),Annahmen!$D$9-SQRT((1-Ziehungen!D1419)*(Annahmen!$D$9-Annahmen!$B$9)*(Annahmen!$D$9-Annahmen!$C$9)))))</x:f>
        <x:v>1556.9835567827345</x:v>
      </x:c>
      <x:c r="E1419" s="18" t="n">
        <x:f>IF(Annahmen!$B$15="gültig",SUM(B1419:D1419),"")</x:f>
        <x:v>19036.056757849106</x:v>
      </x:c>
      <x:c r="F1419" s="14" t="n">
        <x:f>IF(Annahmen!$B$15="gültig",IF(E1419&gt;Annahmen!$B$12,1,0),"")</x:f>
        <x:v>0</x:v>
      </x:c>
    </x:row>
    <x:row r="1420" ht="23" customHeight="1">
      <x:c r="A1420" s="14" t="n">
        <x:f>Ziehungen!A1420</x:f>
        <x:v>1414</x:v>
      </x:c>
      <x:c r="B1420" s="18" t="n">
        <x:f>IF(Annahmen!$B$15&lt;&gt;"gültig","",IF(Annahmen!$B$7=Annahmen!$D$7,Annahmen!$B$7,IF(Ziehungen!B1420&lt;=(Annahmen!$C$7-Annahmen!$B$7)/(Annahmen!$D$7-Annahmen!$B$7),Annahmen!$B$7+SQRT(Ziehungen!B1420*(Annahmen!$D$7-Annahmen!$B$7)*(Annahmen!$C$7-Annahmen!$B$7)),Annahmen!$D$7-SQRT((1-Ziehungen!B1420)*(Annahmen!$D$7-Annahmen!$B$7)*(Annahmen!$D$7-Annahmen!$C$7)))))</x:f>
        <x:v>8537.695357412413</x:v>
      </x:c>
      <x:c r="C1420" s="18" t="n">
        <x:f>IF(Annahmen!$B$15&lt;&gt;"gültig","",IF(Annahmen!$B$8=Annahmen!$D$8,Annahmen!$B$8,IF(Ziehungen!C1420&lt;=(Annahmen!$C$8-Annahmen!$B$8)/(Annahmen!$D$8-Annahmen!$B$8),Annahmen!$B$8+SQRT(Ziehungen!C1420*(Annahmen!$D$8-Annahmen!$B$8)*(Annahmen!$C$8-Annahmen!$B$8)),Annahmen!$D$8-SQRT((1-Ziehungen!C1420)*(Annahmen!$D$8-Annahmen!$B$8)*(Annahmen!$D$8-Annahmen!$C$8)))))</x:f>
        <x:v>5686.816432279627</x:v>
      </x:c>
      <x:c r="D1420" s="18" t="n">
        <x:f>IF(Annahmen!$B$15&lt;&gt;"gültig","",IF(Annahmen!$B$9=Annahmen!$D$9,Annahmen!$B$9,IF(Ziehungen!D1420&lt;=(Annahmen!$C$9-Annahmen!$B$9)/(Annahmen!$D$9-Annahmen!$B$9),Annahmen!$B$9+SQRT(Ziehungen!D1420*(Annahmen!$D$9-Annahmen!$B$9)*(Annahmen!$C$9-Annahmen!$B$9)),Annahmen!$D$9-SQRT((1-Ziehungen!D1420)*(Annahmen!$D$9-Annahmen!$B$9)*(Annahmen!$D$9-Annahmen!$C$9)))))</x:f>
        <x:v>2237.9787204499644</x:v>
      </x:c>
      <x:c r="E1420" s="18" t="n">
        <x:f>IF(Annahmen!$B$15="gültig",SUM(B1420:D1420),"")</x:f>
        <x:v>16462.490510142004</x:v>
      </x:c>
      <x:c r="F1420" s="14" t="n">
        <x:f>IF(Annahmen!$B$15="gültig",IF(E1420&gt;Annahmen!$B$12,1,0),"")</x:f>
        <x:v>0</x:v>
      </x:c>
    </x:row>
    <x:row r="1421" ht="23" customHeight="1">
      <x:c r="A1421" s="14" t="n">
        <x:f>Ziehungen!A1421</x:f>
        <x:v>1415</x:v>
      </x:c>
      <x:c r="B1421" s="18" t="n">
        <x:f>IF(Annahmen!$B$15&lt;&gt;"gültig","",IF(Annahmen!$B$7=Annahmen!$D$7,Annahmen!$B$7,IF(Ziehungen!B1421&lt;=(Annahmen!$C$7-Annahmen!$B$7)/(Annahmen!$D$7-Annahmen!$B$7),Annahmen!$B$7+SQRT(Ziehungen!B1421*(Annahmen!$D$7-Annahmen!$B$7)*(Annahmen!$C$7-Annahmen!$B$7)),Annahmen!$D$7-SQRT((1-Ziehungen!B1421)*(Annahmen!$D$7-Annahmen!$B$7)*(Annahmen!$D$7-Annahmen!$C$7)))))</x:f>
        <x:v>10485.92077104349</x:v>
      </x:c>
      <x:c r="C1421" s="18" t="n">
        <x:f>IF(Annahmen!$B$15&lt;&gt;"gültig","",IF(Annahmen!$B$8=Annahmen!$D$8,Annahmen!$B$8,IF(Ziehungen!C1421&lt;=(Annahmen!$C$8-Annahmen!$B$8)/(Annahmen!$D$8-Annahmen!$B$8),Annahmen!$B$8+SQRT(Ziehungen!C1421*(Annahmen!$D$8-Annahmen!$B$8)*(Annahmen!$C$8-Annahmen!$B$8)),Annahmen!$D$8-SQRT((1-Ziehungen!C1421)*(Annahmen!$D$8-Annahmen!$B$8)*(Annahmen!$D$8-Annahmen!$C$8)))))</x:f>
        <x:v>5572.071804293435</x:v>
      </x:c>
      <x:c r="D1421" s="18" t="n">
        <x:f>IF(Annahmen!$B$15&lt;&gt;"gültig","",IF(Annahmen!$B$9=Annahmen!$D$9,Annahmen!$B$9,IF(Ziehungen!D1421&lt;=(Annahmen!$C$9-Annahmen!$B$9)/(Annahmen!$D$9-Annahmen!$B$9),Annahmen!$B$9+SQRT(Ziehungen!D1421*(Annahmen!$D$9-Annahmen!$B$9)*(Annahmen!$C$9-Annahmen!$B$9)),Annahmen!$D$9-SQRT((1-Ziehungen!D1421)*(Annahmen!$D$9-Annahmen!$B$9)*(Annahmen!$D$9-Annahmen!$C$9)))))</x:f>
        <x:v>1949.263784102181</x:v>
      </x:c>
      <x:c r="E1421" s="18" t="n">
        <x:f>IF(Annahmen!$B$15="gültig",SUM(B1421:D1421),"")</x:f>
        <x:v>18007.256359439107</x:v>
      </x:c>
      <x:c r="F1421" s="14" t="n">
        <x:f>IF(Annahmen!$B$15="gültig",IF(E1421&gt;Annahmen!$B$12,1,0),"")</x:f>
        <x:v>0</x:v>
      </x:c>
    </x:row>
    <x:row r="1422" ht="23" customHeight="1">
      <x:c r="A1422" s="14" t="n">
        <x:f>Ziehungen!A1422</x:f>
        <x:v>1416</x:v>
      </x:c>
      <x:c r="B1422" s="18" t="n">
        <x:f>IF(Annahmen!$B$15&lt;&gt;"gültig","",IF(Annahmen!$B$7=Annahmen!$D$7,Annahmen!$B$7,IF(Ziehungen!B1422&lt;=(Annahmen!$C$7-Annahmen!$B$7)/(Annahmen!$D$7-Annahmen!$B$7),Annahmen!$B$7+SQRT(Ziehungen!B1422*(Annahmen!$D$7-Annahmen!$B$7)*(Annahmen!$C$7-Annahmen!$B$7)),Annahmen!$D$7-SQRT((1-Ziehungen!B1422)*(Annahmen!$D$7-Annahmen!$B$7)*(Annahmen!$D$7-Annahmen!$C$7)))))</x:f>
        <x:v>9968.92560554608</x:v>
      </x:c>
      <x:c r="C1422" s="18" t="n">
        <x:f>IF(Annahmen!$B$15&lt;&gt;"gültig","",IF(Annahmen!$B$8=Annahmen!$D$8,Annahmen!$B$8,IF(Ziehungen!C1422&lt;=(Annahmen!$C$8-Annahmen!$B$8)/(Annahmen!$D$8-Annahmen!$B$8),Annahmen!$B$8+SQRT(Ziehungen!C1422*(Annahmen!$D$8-Annahmen!$B$8)*(Annahmen!$C$8-Annahmen!$B$8)),Annahmen!$D$8-SQRT((1-Ziehungen!C1422)*(Annahmen!$D$8-Annahmen!$B$8)*(Annahmen!$D$8-Annahmen!$C$8)))))</x:f>
        <x:v>5731.704935372774</x:v>
      </x:c>
      <x:c r="D1422" s="18" t="n">
        <x:f>IF(Annahmen!$B$15&lt;&gt;"gültig","",IF(Annahmen!$B$9=Annahmen!$D$9,Annahmen!$B$9,IF(Ziehungen!D1422&lt;=(Annahmen!$C$9-Annahmen!$B$9)/(Annahmen!$D$9-Annahmen!$B$9),Annahmen!$B$9+SQRT(Ziehungen!D1422*(Annahmen!$D$9-Annahmen!$B$9)*(Annahmen!$C$9-Annahmen!$B$9)),Annahmen!$D$9-SQRT((1-Ziehungen!D1422)*(Annahmen!$D$9-Annahmen!$B$9)*(Annahmen!$D$9-Annahmen!$C$9)))))</x:f>
        <x:v>2340.716799015602</x:v>
      </x:c>
      <x:c r="E1422" s="18" t="n">
        <x:f>IF(Annahmen!$B$15="gültig",SUM(B1422:D1422),"")</x:f>
        <x:v>18041.347339934455</x:v>
      </x:c>
      <x:c r="F1422" s="14" t="n">
        <x:f>IF(Annahmen!$B$15="gültig",IF(E1422&gt;Annahmen!$B$12,1,0),"")</x:f>
        <x:v>0</x:v>
      </x:c>
    </x:row>
    <x:row r="1423" ht="23" customHeight="1">
      <x:c r="A1423" s="14" t="n">
        <x:f>Ziehungen!A1423</x:f>
        <x:v>1417</x:v>
      </x:c>
      <x:c r="B1423" s="18" t="n">
        <x:f>IF(Annahmen!$B$15&lt;&gt;"gültig","",IF(Annahmen!$B$7=Annahmen!$D$7,Annahmen!$B$7,IF(Ziehungen!B1423&lt;=(Annahmen!$C$7-Annahmen!$B$7)/(Annahmen!$D$7-Annahmen!$B$7),Annahmen!$B$7+SQRT(Ziehungen!B1423*(Annahmen!$D$7-Annahmen!$B$7)*(Annahmen!$C$7-Annahmen!$B$7)),Annahmen!$D$7-SQRT((1-Ziehungen!B1423)*(Annahmen!$D$7-Annahmen!$B$7)*(Annahmen!$D$7-Annahmen!$C$7)))))</x:f>
        <x:v>12328.784572776403</x:v>
      </x:c>
      <x:c r="C1423" s="18" t="n">
        <x:f>IF(Annahmen!$B$15&lt;&gt;"gültig","",IF(Annahmen!$B$8=Annahmen!$D$8,Annahmen!$B$8,IF(Ziehungen!C1423&lt;=(Annahmen!$C$8-Annahmen!$B$8)/(Annahmen!$D$8-Annahmen!$B$8),Annahmen!$B$8+SQRT(Ziehungen!C1423*(Annahmen!$D$8-Annahmen!$B$8)*(Annahmen!$C$8-Annahmen!$B$8)),Annahmen!$D$8-SQRT((1-Ziehungen!C1423)*(Annahmen!$D$8-Annahmen!$B$8)*(Annahmen!$D$8-Annahmen!$C$8)))))</x:f>
        <x:v>5115.2934635587735</x:v>
      </x:c>
      <x:c r="D1423" s="18" t="n">
        <x:f>IF(Annahmen!$B$15&lt;&gt;"gültig","",IF(Annahmen!$B$9=Annahmen!$D$9,Annahmen!$B$9,IF(Ziehungen!D1423&lt;=(Annahmen!$C$9-Annahmen!$B$9)/(Annahmen!$D$9-Annahmen!$B$9),Annahmen!$B$9+SQRT(Ziehungen!D1423*(Annahmen!$D$9-Annahmen!$B$9)*(Annahmen!$C$9-Annahmen!$B$9)),Annahmen!$D$9-SQRT((1-Ziehungen!D1423)*(Annahmen!$D$9-Annahmen!$B$9)*(Annahmen!$D$9-Annahmen!$C$9)))))</x:f>
        <x:v>1812.3168633122496</x:v>
      </x:c>
      <x:c r="E1423" s="18" t="n">
        <x:f>IF(Annahmen!$B$15="gültig",SUM(B1423:D1423),"")</x:f>
        <x:v>19256.39489964743</x:v>
      </x:c>
      <x:c r="F1423" s="14" t="n">
        <x:f>IF(Annahmen!$B$15="gültig",IF(E1423&gt;Annahmen!$B$12,1,0),"")</x:f>
        <x:v>0</x:v>
      </x:c>
    </x:row>
    <x:row r="1424" ht="23" customHeight="1">
      <x:c r="A1424" s="14" t="n">
        <x:f>Ziehungen!A1424</x:f>
        <x:v>1418</x:v>
      </x:c>
      <x:c r="B1424" s="18" t="n">
        <x:f>IF(Annahmen!$B$15&lt;&gt;"gültig","",IF(Annahmen!$B$7=Annahmen!$D$7,Annahmen!$B$7,IF(Ziehungen!B1424&lt;=(Annahmen!$C$7-Annahmen!$B$7)/(Annahmen!$D$7-Annahmen!$B$7),Annahmen!$B$7+SQRT(Ziehungen!B1424*(Annahmen!$D$7-Annahmen!$B$7)*(Annahmen!$C$7-Annahmen!$B$7)),Annahmen!$D$7-SQRT((1-Ziehungen!B1424)*(Annahmen!$D$7-Annahmen!$B$7)*(Annahmen!$D$7-Annahmen!$C$7)))))</x:f>
        <x:v>13398.454012261398</x:v>
      </x:c>
      <x:c r="C1424" s="18" t="n">
        <x:f>IF(Annahmen!$B$15&lt;&gt;"gültig","",IF(Annahmen!$B$8=Annahmen!$D$8,Annahmen!$B$8,IF(Ziehungen!C1424&lt;=(Annahmen!$C$8-Annahmen!$B$8)/(Annahmen!$D$8-Annahmen!$B$8),Annahmen!$B$8+SQRT(Ziehungen!C1424*(Annahmen!$D$8-Annahmen!$B$8)*(Annahmen!$C$8-Annahmen!$B$8)),Annahmen!$D$8-SQRT((1-Ziehungen!C1424)*(Annahmen!$D$8-Annahmen!$B$8)*(Annahmen!$D$8-Annahmen!$C$8)))))</x:f>
        <x:v>8143.484289831709</x:v>
      </x:c>
      <x:c r="D1424" s="18" t="n">
        <x:f>IF(Annahmen!$B$15&lt;&gt;"gültig","",IF(Annahmen!$B$9=Annahmen!$D$9,Annahmen!$B$9,IF(Ziehungen!D1424&lt;=(Annahmen!$C$9-Annahmen!$B$9)/(Annahmen!$D$9-Annahmen!$B$9),Annahmen!$B$9+SQRT(Ziehungen!D1424*(Annahmen!$D$9-Annahmen!$B$9)*(Annahmen!$C$9-Annahmen!$B$9)),Annahmen!$D$9-SQRT((1-Ziehungen!D1424)*(Annahmen!$D$9-Annahmen!$B$9)*(Annahmen!$D$9-Annahmen!$C$9)))))</x:f>
        <x:v>1305.0906861875203</x:v>
      </x:c>
      <x:c r="E1424" s="18" t="n">
        <x:f>IF(Annahmen!$B$15="gültig",SUM(B1424:D1424),"")</x:f>
        <x:v>22847.028988280625</x:v>
      </x:c>
      <x:c r="F1424" s="14" t="n">
        <x:f>IF(Annahmen!$B$15="gültig",IF(E1424&gt;Annahmen!$B$12,1,0),"")</x:f>
        <x:v>1</x:v>
      </x:c>
    </x:row>
    <x:row r="1425" ht="23" customHeight="1">
      <x:c r="A1425" s="14" t="n">
        <x:f>Ziehungen!A1425</x:f>
        <x:v>1419</x:v>
      </x:c>
      <x:c r="B1425" s="18" t="n">
        <x:f>IF(Annahmen!$B$15&lt;&gt;"gültig","",IF(Annahmen!$B$7=Annahmen!$D$7,Annahmen!$B$7,IF(Ziehungen!B1425&lt;=(Annahmen!$C$7-Annahmen!$B$7)/(Annahmen!$D$7-Annahmen!$B$7),Annahmen!$B$7+SQRT(Ziehungen!B1425*(Annahmen!$D$7-Annahmen!$B$7)*(Annahmen!$C$7-Annahmen!$B$7)),Annahmen!$D$7-SQRT((1-Ziehungen!B1425)*(Annahmen!$D$7-Annahmen!$B$7)*(Annahmen!$D$7-Annahmen!$C$7)))))</x:f>
        <x:v>11307.872844024296</x:v>
      </x:c>
      <x:c r="C1425" s="18" t="n">
        <x:f>IF(Annahmen!$B$15&lt;&gt;"gültig","",IF(Annahmen!$B$8=Annahmen!$D$8,Annahmen!$B$8,IF(Ziehungen!C1425&lt;=(Annahmen!$C$8-Annahmen!$B$8)/(Annahmen!$D$8-Annahmen!$B$8),Annahmen!$B$8+SQRT(Ziehungen!C1425*(Annahmen!$D$8-Annahmen!$B$8)*(Annahmen!$C$8-Annahmen!$B$8)),Annahmen!$D$8-SQRT((1-Ziehungen!C1425)*(Annahmen!$D$8-Annahmen!$B$8)*(Annahmen!$D$8-Annahmen!$C$8)))))</x:f>
        <x:v>5943.092065127349</x:v>
      </x:c>
      <x:c r="D1425" s="18" t="n">
        <x:f>IF(Annahmen!$B$15&lt;&gt;"gültig","",IF(Annahmen!$B$9=Annahmen!$D$9,Annahmen!$B$9,IF(Ziehungen!D1425&lt;=(Annahmen!$C$9-Annahmen!$B$9)/(Annahmen!$D$9-Annahmen!$B$9),Annahmen!$B$9+SQRT(Ziehungen!D1425*(Annahmen!$D$9-Annahmen!$B$9)*(Annahmen!$C$9-Annahmen!$B$9)),Annahmen!$D$9-SQRT((1-Ziehungen!D1425)*(Annahmen!$D$9-Annahmen!$B$9)*(Annahmen!$D$9-Annahmen!$C$9)))))</x:f>
        <x:v>1977.0262203911752</x:v>
      </x:c>
      <x:c r="E1425" s="18" t="n">
        <x:f>IF(Annahmen!$B$15="gültig",SUM(B1425:D1425),"")</x:f>
        <x:v>19227.991129542817</x:v>
      </x:c>
      <x:c r="F1425" s="14" t="n">
        <x:f>IF(Annahmen!$B$15="gültig",IF(E1425&gt;Annahmen!$B$12,1,0),"")</x:f>
        <x:v>0</x:v>
      </x:c>
    </x:row>
    <x:row r="1426" ht="23" customHeight="1">
      <x:c r="A1426" s="14" t="n">
        <x:f>Ziehungen!A1426</x:f>
        <x:v>1420</x:v>
      </x:c>
      <x:c r="B1426" s="18" t="n">
        <x:f>IF(Annahmen!$B$15&lt;&gt;"gültig","",IF(Annahmen!$B$7=Annahmen!$D$7,Annahmen!$B$7,IF(Ziehungen!B1426&lt;=(Annahmen!$C$7-Annahmen!$B$7)/(Annahmen!$D$7-Annahmen!$B$7),Annahmen!$B$7+SQRT(Ziehungen!B1426*(Annahmen!$D$7-Annahmen!$B$7)*(Annahmen!$C$7-Annahmen!$B$7)),Annahmen!$D$7-SQRT((1-Ziehungen!B1426)*(Annahmen!$D$7-Annahmen!$B$7)*(Annahmen!$D$7-Annahmen!$C$7)))))</x:f>
        <x:v>9326.982311457556</x:v>
      </x:c>
      <x:c r="C1426" s="18" t="n">
        <x:f>IF(Annahmen!$B$15&lt;&gt;"gültig","",IF(Annahmen!$B$8=Annahmen!$D$8,Annahmen!$B$8,IF(Ziehungen!C1426&lt;=(Annahmen!$C$8-Annahmen!$B$8)/(Annahmen!$D$8-Annahmen!$B$8),Annahmen!$B$8+SQRT(Ziehungen!C1426*(Annahmen!$D$8-Annahmen!$B$8)*(Annahmen!$C$8-Annahmen!$B$8)),Annahmen!$D$8-SQRT((1-Ziehungen!C1426)*(Annahmen!$D$8-Annahmen!$B$8)*(Annahmen!$D$8-Annahmen!$C$8)))))</x:f>
        <x:v>7003.702309799672</x:v>
      </x:c>
      <x:c r="D1426" s="18" t="n">
        <x:f>IF(Annahmen!$B$15&lt;&gt;"gültig","",IF(Annahmen!$B$9=Annahmen!$D$9,Annahmen!$B$9,IF(Ziehungen!D1426&lt;=(Annahmen!$C$9-Annahmen!$B$9)/(Annahmen!$D$9-Annahmen!$B$9),Annahmen!$B$9+SQRT(Ziehungen!D1426*(Annahmen!$D$9-Annahmen!$B$9)*(Annahmen!$C$9-Annahmen!$B$9)),Annahmen!$D$9-SQRT((1-Ziehungen!D1426)*(Annahmen!$D$9-Annahmen!$B$9)*(Annahmen!$D$9-Annahmen!$C$9)))))</x:f>
        <x:v>1640.2703322179575</x:v>
      </x:c>
      <x:c r="E1426" s="18" t="n">
        <x:f>IF(Annahmen!$B$15="gültig",SUM(B1426:D1426),"")</x:f>
        <x:v>17970.954953475186</x:v>
      </x:c>
      <x:c r="F1426" s="14" t="n">
        <x:f>IF(Annahmen!$B$15="gültig",IF(E1426&gt;Annahmen!$B$12,1,0),"")</x:f>
        <x:v>0</x:v>
      </x:c>
    </x:row>
    <x:row r="1427" ht="23" customHeight="1">
      <x:c r="A1427" s="14" t="n">
        <x:f>Ziehungen!A1427</x:f>
        <x:v>1421</x:v>
      </x:c>
      <x:c r="B1427" s="18" t="n">
        <x:f>IF(Annahmen!$B$15&lt;&gt;"gültig","",IF(Annahmen!$B$7=Annahmen!$D$7,Annahmen!$B$7,IF(Ziehungen!B1427&lt;=(Annahmen!$C$7-Annahmen!$B$7)/(Annahmen!$D$7-Annahmen!$B$7),Annahmen!$B$7+SQRT(Ziehungen!B1427*(Annahmen!$D$7-Annahmen!$B$7)*(Annahmen!$C$7-Annahmen!$B$7)),Annahmen!$D$7-SQRT((1-Ziehungen!B1427)*(Annahmen!$D$7-Annahmen!$B$7)*(Annahmen!$D$7-Annahmen!$C$7)))))</x:f>
        <x:v>10203.721098023647</x:v>
      </x:c>
      <x:c r="C1427" s="18" t="n">
        <x:f>IF(Annahmen!$B$15&lt;&gt;"gültig","",IF(Annahmen!$B$8=Annahmen!$D$8,Annahmen!$B$8,IF(Ziehungen!C1427&lt;=(Annahmen!$C$8-Annahmen!$B$8)/(Annahmen!$D$8-Annahmen!$B$8),Annahmen!$B$8+SQRT(Ziehungen!C1427*(Annahmen!$D$8-Annahmen!$B$8)*(Annahmen!$C$8-Annahmen!$B$8)),Annahmen!$D$8-SQRT((1-Ziehungen!C1427)*(Annahmen!$D$8-Annahmen!$B$8)*(Annahmen!$D$8-Annahmen!$C$8)))))</x:f>
        <x:v>7399.771052199482</x:v>
      </x:c>
      <x:c r="D1427" s="18" t="n">
        <x:f>IF(Annahmen!$B$15&lt;&gt;"gültig","",IF(Annahmen!$B$9=Annahmen!$D$9,Annahmen!$B$9,IF(Ziehungen!D1427&lt;=(Annahmen!$C$9-Annahmen!$B$9)/(Annahmen!$D$9-Annahmen!$B$9),Annahmen!$B$9+SQRT(Ziehungen!D1427*(Annahmen!$D$9-Annahmen!$B$9)*(Annahmen!$C$9-Annahmen!$B$9)),Annahmen!$D$9-SQRT((1-Ziehungen!D1427)*(Annahmen!$D$9-Annahmen!$B$9)*(Annahmen!$D$9-Annahmen!$C$9)))))</x:f>
        <x:v>1665.971912341691</x:v>
      </x:c>
      <x:c r="E1427" s="18" t="n">
        <x:f>IF(Annahmen!$B$15="gültig",SUM(B1427:D1427),"")</x:f>
        <x:v>19269.46406256482</x:v>
      </x:c>
      <x:c r="F1427" s="14" t="n">
        <x:f>IF(Annahmen!$B$15="gültig",IF(E1427&gt;Annahmen!$B$12,1,0),"")</x:f>
        <x:v>0</x:v>
      </x:c>
    </x:row>
    <x:row r="1428" ht="23" customHeight="1">
      <x:c r="A1428" s="14" t="n">
        <x:f>Ziehungen!A1428</x:f>
        <x:v>1422</x:v>
      </x:c>
      <x:c r="B1428" s="18" t="n">
        <x:f>IF(Annahmen!$B$15&lt;&gt;"gültig","",IF(Annahmen!$B$7=Annahmen!$D$7,Annahmen!$B$7,IF(Ziehungen!B1428&lt;=(Annahmen!$C$7-Annahmen!$B$7)/(Annahmen!$D$7-Annahmen!$B$7),Annahmen!$B$7+SQRT(Ziehungen!B1428*(Annahmen!$D$7-Annahmen!$B$7)*(Annahmen!$C$7-Annahmen!$B$7)),Annahmen!$D$7-SQRT((1-Ziehungen!B1428)*(Annahmen!$D$7-Annahmen!$B$7)*(Annahmen!$D$7-Annahmen!$C$7)))))</x:f>
        <x:v>11634.639478947734</x:v>
      </x:c>
      <x:c r="C1428" s="18" t="n">
        <x:f>IF(Annahmen!$B$15&lt;&gt;"gültig","",IF(Annahmen!$B$8=Annahmen!$D$8,Annahmen!$B$8,IF(Ziehungen!C1428&lt;=(Annahmen!$C$8-Annahmen!$B$8)/(Annahmen!$D$8-Annahmen!$B$8),Annahmen!$B$8+SQRT(Ziehungen!C1428*(Annahmen!$D$8-Annahmen!$B$8)*(Annahmen!$C$8-Annahmen!$B$8)),Annahmen!$D$8-SQRT((1-Ziehungen!C1428)*(Annahmen!$D$8-Annahmen!$B$8)*(Annahmen!$D$8-Annahmen!$C$8)))))</x:f>
        <x:v>7587.163710740869</x:v>
      </x:c>
      <x:c r="D1428" s="18" t="n">
        <x:f>IF(Annahmen!$B$15&lt;&gt;"gültig","",IF(Annahmen!$B$9=Annahmen!$D$9,Annahmen!$B$9,IF(Ziehungen!D1428&lt;=(Annahmen!$C$9-Annahmen!$B$9)/(Annahmen!$D$9-Annahmen!$B$9),Annahmen!$B$9+SQRT(Ziehungen!D1428*(Annahmen!$D$9-Annahmen!$B$9)*(Annahmen!$C$9-Annahmen!$B$9)),Annahmen!$D$9-SQRT((1-Ziehungen!D1428)*(Annahmen!$D$9-Annahmen!$B$9)*(Annahmen!$D$9-Annahmen!$C$9)))))</x:f>
        <x:v>1732.7692952202015</x:v>
      </x:c>
      <x:c r="E1428" s="18" t="n">
        <x:f>IF(Annahmen!$B$15="gültig",SUM(B1428:D1428),"")</x:f>
        <x:v>20954.572484908804</x:v>
      </x:c>
      <x:c r="F1428" s="14" t="n">
        <x:f>IF(Annahmen!$B$15="gültig",IF(E1428&gt;Annahmen!$B$12,1,0),"")</x:f>
        <x:v>1</x:v>
      </x:c>
    </x:row>
    <x:row r="1429" ht="23" customHeight="1">
      <x:c r="A1429" s="14" t="n">
        <x:f>Ziehungen!A1429</x:f>
        <x:v>1423</x:v>
      </x:c>
      <x:c r="B1429" s="18" t="n">
        <x:f>IF(Annahmen!$B$15&lt;&gt;"gültig","",IF(Annahmen!$B$7=Annahmen!$D$7,Annahmen!$B$7,IF(Ziehungen!B1429&lt;=(Annahmen!$C$7-Annahmen!$B$7)/(Annahmen!$D$7-Annahmen!$B$7),Annahmen!$B$7+SQRT(Ziehungen!B1429*(Annahmen!$D$7-Annahmen!$B$7)*(Annahmen!$C$7-Annahmen!$B$7)),Annahmen!$D$7-SQRT((1-Ziehungen!B1429)*(Annahmen!$D$7-Annahmen!$B$7)*(Annahmen!$D$7-Annahmen!$C$7)))))</x:f>
        <x:v>12373.329419825974</x:v>
      </x:c>
      <x:c r="C1429" s="18" t="n">
        <x:f>IF(Annahmen!$B$15&lt;&gt;"gültig","",IF(Annahmen!$B$8=Annahmen!$D$8,Annahmen!$B$8,IF(Ziehungen!C1429&lt;=(Annahmen!$C$8-Annahmen!$B$8)/(Annahmen!$D$8-Annahmen!$B$8),Annahmen!$B$8+SQRT(Ziehungen!C1429*(Annahmen!$D$8-Annahmen!$B$8)*(Annahmen!$C$8-Annahmen!$B$8)),Annahmen!$D$8-SQRT((1-Ziehungen!C1429)*(Annahmen!$D$8-Annahmen!$B$8)*(Annahmen!$D$8-Annahmen!$C$8)))))</x:f>
        <x:v>6257.724364295596</x:v>
      </x:c>
      <x:c r="D1429" s="18" t="n">
        <x:f>IF(Annahmen!$B$15&lt;&gt;"gültig","",IF(Annahmen!$B$9=Annahmen!$D$9,Annahmen!$B$9,IF(Ziehungen!D1429&lt;=(Annahmen!$C$9-Annahmen!$B$9)/(Annahmen!$D$9-Annahmen!$B$9),Annahmen!$B$9+SQRT(Ziehungen!D1429*(Annahmen!$D$9-Annahmen!$B$9)*(Annahmen!$C$9-Annahmen!$B$9)),Annahmen!$D$9-SQRT((1-Ziehungen!D1429)*(Annahmen!$D$9-Annahmen!$B$9)*(Annahmen!$D$9-Annahmen!$C$9)))))</x:f>
        <x:v>1608.3244435005379</x:v>
      </x:c>
      <x:c r="E1429" s="18" t="n">
        <x:f>IF(Annahmen!$B$15="gültig",SUM(B1429:D1429),"")</x:f>
        <x:v>20239.378227622106</x:v>
      </x:c>
      <x:c r="F1429" s="14" t="n">
        <x:f>IF(Annahmen!$B$15="gültig",IF(E1429&gt;Annahmen!$B$12,1,0),"")</x:f>
        <x:v>1</x:v>
      </x:c>
    </x:row>
    <x:row r="1430" ht="23" customHeight="1">
      <x:c r="A1430" s="14" t="n">
        <x:f>Ziehungen!A1430</x:f>
        <x:v>1424</x:v>
      </x:c>
      <x:c r="B1430" s="18" t="n">
        <x:f>IF(Annahmen!$B$15&lt;&gt;"gültig","",IF(Annahmen!$B$7=Annahmen!$D$7,Annahmen!$B$7,IF(Ziehungen!B1430&lt;=(Annahmen!$C$7-Annahmen!$B$7)/(Annahmen!$D$7-Annahmen!$B$7),Annahmen!$B$7+SQRT(Ziehungen!B1430*(Annahmen!$D$7-Annahmen!$B$7)*(Annahmen!$C$7-Annahmen!$B$7)),Annahmen!$D$7-SQRT((1-Ziehungen!B1430)*(Annahmen!$D$7-Annahmen!$B$7)*(Annahmen!$D$7-Annahmen!$C$7)))))</x:f>
        <x:v>10427.566507888187</x:v>
      </x:c>
      <x:c r="C1430" s="18" t="n">
        <x:f>IF(Annahmen!$B$15&lt;&gt;"gültig","",IF(Annahmen!$B$8=Annahmen!$D$8,Annahmen!$B$8,IF(Ziehungen!C1430&lt;=(Annahmen!$C$8-Annahmen!$B$8)/(Annahmen!$D$8-Annahmen!$B$8),Annahmen!$B$8+SQRT(Ziehungen!C1430*(Annahmen!$D$8-Annahmen!$B$8)*(Annahmen!$C$8-Annahmen!$B$8)),Annahmen!$D$8-SQRT((1-Ziehungen!C1430)*(Annahmen!$D$8-Annahmen!$B$8)*(Annahmen!$D$8-Annahmen!$C$8)))))</x:f>
        <x:v>7770.265827584126</x:v>
      </x:c>
      <x:c r="D1430" s="18" t="n">
        <x:f>IF(Annahmen!$B$15&lt;&gt;"gültig","",IF(Annahmen!$B$9=Annahmen!$D$9,Annahmen!$B$9,IF(Ziehungen!D1430&lt;=(Annahmen!$C$9-Annahmen!$B$9)/(Annahmen!$D$9-Annahmen!$B$9),Annahmen!$B$9+SQRT(Ziehungen!D1430*(Annahmen!$D$9-Annahmen!$B$9)*(Annahmen!$C$9-Annahmen!$B$9)),Annahmen!$D$9-SQRT((1-Ziehungen!D1430)*(Annahmen!$D$9-Annahmen!$B$9)*(Annahmen!$D$9-Annahmen!$C$9)))))</x:f>
        <x:v>2144.61136790564</x:v>
      </x:c>
      <x:c r="E1430" s="18" t="n">
        <x:f>IF(Annahmen!$B$15="gültig",SUM(B1430:D1430),"")</x:f>
        <x:v>20342.44370337795</x:v>
      </x:c>
      <x:c r="F1430" s="14" t="n">
        <x:f>IF(Annahmen!$B$15="gültig",IF(E1430&gt;Annahmen!$B$12,1,0),"")</x:f>
        <x:v>1</x:v>
      </x:c>
    </x:row>
    <x:row r="1431" ht="23" customHeight="1">
      <x:c r="A1431" s="14" t="n">
        <x:f>Ziehungen!A1431</x:f>
        <x:v>1425</x:v>
      </x:c>
      <x:c r="B1431" s="18" t="n">
        <x:f>IF(Annahmen!$B$15&lt;&gt;"gültig","",IF(Annahmen!$B$7=Annahmen!$D$7,Annahmen!$B$7,IF(Ziehungen!B1431&lt;=(Annahmen!$C$7-Annahmen!$B$7)/(Annahmen!$D$7-Annahmen!$B$7),Annahmen!$B$7+SQRT(Ziehungen!B1431*(Annahmen!$D$7-Annahmen!$B$7)*(Annahmen!$C$7-Annahmen!$B$7)),Annahmen!$D$7-SQRT((1-Ziehungen!B1431)*(Annahmen!$D$7-Annahmen!$B$7)*(Annahmen!$D$7-Annahmen!$C$7)))))</x:f>
        <x:v>13030.166229976508</x:v>
      </x:c>
      <x:c r="C1431" s="18" t="n">
        <x:f>IF(Annahmen!$B$15&lt;&gt;"gültig","",IF(Annahmen!$B$8=Annahmen!$D$8,Annahmen!$B$8,IF(Ziehungen!C1431&lt;=(Annahmen!$C$8-Annahmen!$B$8)/(Annahmen!$D$8-Annahmen!$B$8),Annahmen!$B$8+SQRT(Ziehungen!C1431*(Annahmen!$D$8-Annahmen!$B$8)*(Annahmen!$C$8-Annahmen!$B$8)),Annahmen!$D$8-SQRT((1-Ziehungen!C1431)*(Annahmen!$D$8-Annahmen!$B$8)*(Annahmen!$D$8-Annahmen!$C$8)))))</x:f>
        <x:v>4452.122978261974</x:v>
      </x:c>
      <x:c r="D1431" s="18" t="n">
        <x:f>IF(Annahmen!$B$15&lt;&gt;"gültig","",IF(Annahmen!$B$9=Annahmen!$D$9,Annahmen!$B$9,IF(Ziehungen!D1431&lt;=(Annahmen!$C$9-Annahmen!$B$9)/(Annahmen!$D$9-Annahmen!$B$9),Annahmen!$B$9+SQRT(Ziehungen!D1431*(Annahmen!$D$9-Annahmen!$B$9)*(Annahmen!$C$9-Annahmen!$B$9)),Annahmen!$D$9-SQRT((1-Ziehungen!D1431)*(Annahmen!$D$9-Annahmen!$B$9)*(Annahmen!$D$9-Annahmen!$C$9)))))</x:f>
        <x:v>1947.246263123411</x:v>
      </x:c>
      <x:c r="E1431" s="18" t="n">
        <x:f>IF(Annahmen!$B$15="gültig",SUM(B1431:D1431),"")</x:f>
        <x:v>19429.535471361894</x:v>
      </x:c>
      <x:c r="F1431" s="14" t="n">
        <x:f>IF(Annahmen!$B$15="gültig",IF(E1431&gt;Annahmen!$B$12,1,0),"")</x:f>
        <x:v>0</x:v>
      </x:c>
    </x:row>
    <x:row r="1432" ht="23" customHeight="1">
      <x:c r="A1432" s="14" t="n">
        <x:f>Ziehungen!A1432</x:f>
        <x:v>1426</x:v>
      </x:c>
      <x:c r="B1432" s="18" t="n">
        <x:f>IF(Annahmen!$B$15&lt;&gt;"gültig","",IF(Annahmen!$B$7=Annahmen!$D$7,Annahmen!$B$7,IF(Ziehungen!B1432&lt;=(Annahmen!$C$7-Annahmen!$B$7)/(Annahmen!$D$7-Annahmen!$B$7),Annahmen!$B$7+SQRT(Ziehungen!B1432*(Annahmen!$D$7-Annahmen!$B$7)*(Annahmen!$C$7-Annahmen!$B$7)),Annahmen!$D$7-SQRT((1-Ziehungen!B1432)*(Annahmen!$D$7-Annahmen!$B$7)*(Annahmen!$D$7-Annahmen!$C$7)))))</x:f>
        <x:v>10362.179942253792</x:v>
      </x:c>
      <x:c r="C1432" s="18" t="n">
        <x:f>IF(Annahmen!$B$15&lt;&gt;"gültig","",IF(Annahmen!$B$8=Annahmen!$D$8,Annahmen!$B$8,IF(Ziehungen!C1432&lt;=(Annahmen!$C$8-Annahmen!$B$8)/(Annahmen!$D$8-Annahmen!$B$8),Annahmen!$B$8+SQRT(Ziehungen!C1432*(Annahmen!$D$8-Annahmen!$B$8)*(Annahmen!$C$8-Annahmen!$B$8)),Annahmen!$D$8-SQRT((1-Ziehungen!C1432)*(Annahmen!$D$8-Annahmen!$B$8)*(Annahmen!$D$8-Annahmen!$C$8)))))</x:f>
        <x:v>7237.485648730267</x:v>
      </x:c>
      <x:c r="D1432" s="18" t="n">
        <x:f>IF(Annahmen!$B$15&lt;&gt;"gültig","",IF(Annahmen!$B$9=Annahmen!$D$9,Annahmen!$B$9,IF(Ziehungen!D1432&lt;=(Annahmen!$C$9-Annahmen!$B$9)/(Annahmen!$D$9-Annahmen!$B$9),Annahmen!$B$9+SQRT(Ziehungen!D1432*(Annahmen!$D$9-Annahmen!$B$9)*(Annahmen!$C$9-Annahmen!$B$9)),Annahmen!$D$9-SQRT((1-Ziehungen!D1432)*(Annahmen!$D$9-Annahmen!$B$9)*(Annahmen!$D$9-Annahmen!$C$9)))))</x:f>
        <x:v>1833.943433767503</x:v>
      </x:c>
      <x:c r="E1432" s="18" t="n">
        <x:f>IF(Annahmen!$B$15="gültig",SUM(B1432:D1432),"")</x:f>
        <x:v>19433.60902475156</x:v>
      </x:c>
      <x:c r="F1432" s="14" t="n">
        <x:f>IF(Annahmen!$B$15="gültig",IF(E1432&gt;Annahmen!$B$12,1,0),"")</x:f>
        <x:v>0</x:v>
      </x:c>
    </x:row>
    <x:row r="1433" ht="23" customHeight="1">
      <x:c r="A1433" s="14" t="n">
        <x:f>Ziehungen!A1433</x:f>
        <x:v>1427</x:v>
      </x:c>
      <x:c r="B1433" s="18" t="n">
        <x:f>IF(Annahmen!$B$15&lt;&gt;"gültig","",IF(Annahmen!$B$7=Annahmen!$D$7,Annahmen!$B$7,IF(Ziehungen!B1433&lt;=(Annahmen!$C$7-Annahmen!$B$7)/(Annahmen!$D$7-Annahmen!$B$7),Annahmen!$B$7+SQRT(Ziehungen!B1433*(Annahmen!$D$7-Annahmen!$B$7)*(Annahmen!$C$7-Annahmen!$B$7)),Annahmen!$D$7-SQRT((1-Ziehungen!B1433)*(Annahmen!$D$7-Annahmen!$B$7)*(Annahmen!$D$7-Annahmen!$C$7)))))</x:f>
        <x:v>8850.668409085234</x:v>
      </x:c>
      <x:c r="C1433" s="18" t="n">
        <x:f>IF(Annahmen!$B$15&lt;&gt;"gültig","",IF(Annahmen!$B$8=Annahmen!$D$8,Annahmen!$B$8,IF(Ziehungen!C1433&lt;=(Annahmen!$C$8-Annahmen!$B$8)/(Annahmen!$D$8-Annahmen!$B$8),Annahmen!$B$8+SQRT(Ziehungen!C1433*(Annahmen!$D$8-Annahmen!$B$8)*(Annahmen!$C$8-Annahmen!$B$8)),Annahmen!$D$8-SQRT((1-Ziehungen!C1433)*(Annahmen!$D$8-Annahmen!$B$8)*(Annahmen!$D$8-Annahmen!$C$8)))))</x:f>
        <x:v>6047.509155013739</x:v>
      </x:c>
      <x:c r="D1433" s="18" t="n">
        <x:f>IF(Annahmen!$B$15&lt;&gt;"gültig","",IF(Annahmen!$B$9=Annahmen!$D$9,Annahmen!$B$9,IF(Ziehungen!D1433&lt;=(Annahmen!$C$9-Annahmen!$B$9)/(Annahmen!$D$9-Annahmen!$B$9),Annahmen!$B$9+SQRT(Ziehungen!D1433*(Annahmen!$D$9-Annahmen!$B$9)*(Annahmen!$C$9-Annahmen!$B$9)),Annahmen!$D$9-SQRT((1-Ziehungen!D1433)*(Annahmen!$D$9-Annahmen!$B$9)*(Annahmen!$D$9-Annahmen!$C$9)))))</x:f>
        <x:v>1883.25156192929</x:v>
      </x:c>
      <x:c r="E1433" s="18" t="n">
        <x:f>IF(Annahmen!$B$15="gültig",SUM(B1433:D1433),"")</x:f>
        <x:v>16781.429126028263</x:v>
      </x:c>
      <x:c r="F1433" s="14" t="n">
        <x:f>IF(Annahmen!$B$15="gültig",IF(E1433&gt;Annahmen!$B$12,1,0),"")</x:f>
        <x:v>0</x:v>
      </x:c>
    </x:row>
    <x:row r="1434" ht="23" customHeight="1">
      <x:c r="A1434" s="14" t="n">
        <x:f>Ziehungen!A1434</x:f>
        <x:v>1428</x:v>
      </x:c>
      <x:c r="B1434" s="18" t="n">
        <x:f>IF(Annahmen!$B$15&lt;&gt;"gültig","",IF(Annahmen!$B$7=Annahmen!$D$7,Annahmen!$B$7,IF(Ziehungen!B1434&lt;=(Annahmen!$C$7-Annahmen!$B$7)/(Annahmen!$D$7-Annahmen!$B$7),Annahmen!$B$7+SQRT(Ziehungen!B1434*(Annahmen!$D$7-Annahmen!$B$7)*(Annahmen!$C$7-Annahmen!$B$7)),Annahmen!$D$7-SQRT((1-Ziehungen!B1434)*(Annahmen!$D$7-Annahmen!$B$7)*(Annahmen!$D$7-Annahmen!$C$7)))))</x:f>
        <x:v>10972.148415029296</x:v>
      </x:c>
      <x:c r="C1434" s="18" t="n">
        <x:f>IF(Annahmen!$B$15&lt;&gt;"gültig","",IF(Annahmen!$B$8=Annahmen!$D$8,Annahmen!$B$8,IF(Ziehungen!C1434&lt;=(Annahmen!$C$8-Annahmen!$B$8)/(Annahmen!$D$8-Annahmen!$B$8),Annahmen!$B$8+SQRT(Ziehungen!C1434*(Annahmen!$D$8-Annahmen!$B$8)*(Annahmen!$C$8-Annahmen!$B$8)),Annahmen!$D$8-SQRT((1-Ziehungen!C1434)*(Annahmen!$D$8-Annahmen!$B$8)*(Annahmen!$D$8-Annahmen!$C$8)))))</x:f>
        <x:v>7226.220927942177</x:v>
      </x:c>
      <x:c r="D1434" s="18" t="n">
        <x:f>IF(Annahmen!$B$15&lt;&gt;"gültig","",IF(Annahmen!$B$9=Annahmen!$D$9,Annahmen!$B$9,IF(Ziehungen!D1434&lt;=(Annahmen!$C$9-Annahmen!$B$9)/(Annahmen!$D$9-Annahmen!$B$9),Annahmen!$B$9+SQRT(Ziehungen!D1434*(Annahmen!$D$9-Annahmen!$B$9)*(Annahmen!$C$9-Annahmen!$B$9)),Annahmen!$D$9-SQRT((1-Ziehungen!D1434)*(Annahmen!$D$9-Annahmen!$B$9)*(Annahmen!$D$9-Annahmen!$C$9)))))</x:f>
        <x:v>1807.0646666645218</x:v>
      </x:c>
      <x:c r="E1434" s="18" t="n">
        <x:f>IF(Annahmen!$B$15="gültig",SUM(B1434:D1434),"")</x:f>
        <x:v>20005.434009635996</x:v>
      </x:c>
      <x:c r="F1434" s="14" t="n">
        <x:f>IF(Annahmen!$B$15="gültig",IF(E1434&gt;Annahmen!$B$12,1,0),"")</x:f>
        <x:v>1</x:v>
      </x:c>
    </x:row>
    <x:row r="1435" ht="23" customHeight="1">
      <x:c r="A1435" s="14" t="n">
        <x:f>Ziehungen!A1435</x:f>
        <x:v>1429</x:v>
      </x:c>
      <x:c r="B1435" s="18" t="n">
        <x:f>IF(Annahmen!$B$15&lt;&gt;"gültig","",IF(Annahmen!$B$7=Annahmen!$D$7,Annahmen!$B$7,IF(Ziehungen!B1435&lt;=(Annahmen!$C$7-Annahmen!$B$7)/(Annahmen!$D$7-Annahmen!$B$7),Annahmen!$B$7+SQRT(Ziehungen!B1435*(Annahmen!$D$7-Annahmen!$B$7)*(Annahmen!$C$7-Annahmen!$B$7)),Annahmen!$D$7-SQRT((1-Ziehungen!B1435)*(Annahmen!$D$7-Annahmen!$B$7)*(Annahmen!$D$7-Annahmen!$C$7)))))</x:f>
        <x:v>12130.167675797942</x:v>
      </x:c>
      <x:c r="C1435" s="18" t="n">
        <x:f>IF(Annahmen!$B$15&lt;&gt;"gültig","",IF(Annahmen!$B$8=Annahmen!$D$8,Annahmen!$B$8,IF(Ziehungen!C1435&lt;=(Annahmen!$C$8-Annahmen!$B$8)/(Annahmen!$D$8-Annahmen!$B$8),Annahmen!$B$8+SQRT(Ziehungen!C1435*(Annahmen!$D$8-Annahmen!$B$8)*(Annahmen!$C$8-Annahmen!$B$8)),Annahmen!$D$8-SQRT((1-Ziehungen!C1435)*(Annahmen!$D$8-Annahmen!$B$8)*(Annahmen!$D$8-Annahmen!$C$8)))))</x:f>
        <x:v>7900.06871741828</x:v>
      </x:c>
      <x:c r="D1435" s="18" t="n">
        <x:f>IF(Annahmen!$B$15&lt;&gt;"gültig","",IF(Annahmen!$B$9=Annahmen!$D$9,Annahmen!$B$9,IF(Ziehungen!D1435&lt;=(Annahmen!$C$9-Annahmen!$B$9)/(Annahmen!$D$9-Annahmen!$B$9),Annahmen!$B$9+SQRT(Ziehungen!D1435*(Annahmen!$D$9-Annahmen!$B$9)*(Annahmen!$C$9-Annahmen!$B$9)),Annahmen!$D$9-SQRT((1-Ziehungen!D1435)*(Annahmen!$D$9-Annahmen!$B$9)*(Annahmen!$D$9-Annahmen!$C$9)))))</x:f>
        <x:v>1886.2205931324938</x:v>
      </x:c>
      <x:c r="E1435" s="18" t="n">
        <x:f>IF(Annahmen!$B$15="gültig",SUM(B1435:D1435),"")</x:f>
        <x:v>21916.456986348716</x:v>
      </x:c>
      <x:c r="F1435" s="14" t="n">
        <x:f>IF(Annahmen!$B$15="gültig",IF(E1435&gt;Annahmen!$B$12,1,0),"")</x:f>
        <x:v>1</x:v>
      </x:c>
    </x:row>
    <x:row r="1436" ht="23" customHeight="1">
      <x:c r="A1436" s="14" t="n">
        <x:f>Ziehungen!A1436</x:f>
        <x:v>1430</x:v>
      </x:c>
      <x:c r="B1436" s="18" t="n">
        <x:f>IF(Annahmen!$B$15&lt;&gt;"gültig","",IF(Annahmen!$B$7=Annahmen!$D$7,Annahmen!$B$7,IF(Ziehungen!B1436&lt;=(Annahmen!$C$7-Annahmen!$B$7)/(Annahmen!$D$7-Annahmen!$B$7),Annahmen!$B$7+SQRT(Ziehungen!B1436*(Annahmen!$D$7-Annahmen!$B$7)*(Annahmen!$C$7-Annahmen!$B$7)),Annahmen!$D$7-SQRT((1-Ziehungen!B1436)*(Annahmen!$D$7-Annahmen!$B$7)*(Annahmen!$D$7-Annahmen!$C$7)))))</x:f>
        <x:v>10430.213941340548</x:v>
      </x:c>
      <x:c r="C1436" s="18" t="n">
        <x:f>IF(Annahmen!$B$15&lt;&gt;"gültig","",IF(Annahmen!$B$8=Annahmen!$D$8,Annahmen!$B$8,IF(Ziehungen!C1436&lt;=(Annahmen!$C$8-Annahmen!$B$8)/(Annahmen!$D$8-Annahmen!$B$8),Annahmen!$B$8+SQRT(Ziehungen!C1436*(Annahmen!$D$8-Annahmen!$B$8)*(Annahmen!$C$8-Annahmen!$B$8)),Annahmen!$D$8-SQRT((1-Ziehungen!C1436)*(Annahmen!$D$8-Annahmen!$B$8)*(Annahmen!$D$8-Annahmen!$C$8)))))</x:f>
        <x:v>5635.403008311267</x:v>
      </x:c>
      <x:c r="D1436" s="18" t="n">
        <x:f>IF(Annahmen!$B$15&lt;&gt;"gültig","",IF(Annahmen!$B$9=Annahmen!$D$9,Annahmen!$B$9,IF(Ziehungen!D1436&lt;=(Annahmen!$C$9-Annahmen!$B$9)/(Annahmen!$D$9-Annahmen!$B$9),Annahmen!$B$9+SQRT(Ziehungen!D1436*(Annahmen!$D$9-Annahmen!$B$9)*(Annahmen!$C$9-Annahmen!$B$9)),Annahmen!$D$9-SQRT((1-Ziehungen!D1436)*(Annahmen!$D$9-Annahmen!$B$9)*(Annahmen!$D$9-Annahmen!$C$9)))))</x:f>
        <x:v>1797.9143163049787</x:v>
      </x:c>
      <x:c r="E1436" s="18" t="n">
        <x:f>IF(Annahmen!$B$15="gültig",SUM(B1436:D1436),"")</x:f>
        <x:v>17863.531265956794</x:v>
      </x:c>
      <x:c r="F1436" s="14" t="n">
        <x:f>IF(Annahmen!$B$15="gültig",IF(E1436&gt;Annahmen!$B$12,1,0),"")</x:f>
        <x:v>0</x:v>
      </x:c>
    </x:row>
    <x:row r="1437" ht="23" customHeight="1">
      <x:c r="A1437" s="14" t="n">
        <x:f>Ziehungen!A1437</x:f>
        <x:v>1431</x:v>
      </x:c>
      <x:c r="B1437" s="18" t="n">
        <x:f>IF(Annahmen!$B$15&lt;&gt;"gültig","",IF(Annahmen!$B$7=Annahmen!$D$7,Annahmen!$B$7,IF(Ziehungen!B1437&lt;=(Annahmen!$C$7-Annahmen!$B$7)/(Annahmen!$D$7-Annahmen!$B$7),Annahmen!$B$7+SQRT(Ziehungen!B1437*(Annahmen!$D$7-Annahmen!$B$7)*(Annahmen!$C$7-Annahmen!$B$7)),Annahmen!$D$7-SQRT((1-Ziehungen!B1437)*(Annahmen!$D$7-Annahmen!$B$7)*(Annahmen!$D$7-Annahmen!$C$7)))))</x:f>
        <x:v>12836.69523885121</x:v>
      </x:c>
      <x:c r="C1437" s="18" t="n">
        <x:f>IF(Annahmen!$B$15&lt;&gt;"gültig","",IF(Annahmen!$B$8=Annahmen!$D$8,Annahmen!$B$8,IF(Ziehungen!C1437&lt;=(Annahmen!$C$8-Annahmen!$B$8)/(Annahmen!$D$8-Annahmen!$B$8),Annahmen!$B$8+SQRT(Ziehungen!C1437*(Annahmen!$D$8-Annahmen!$B$8)*(Annahmen!$C$8-Annahmen!$B$8)),Annahmen!$D$8-SQRT((1-Ziehungen!C1437)*(Annahmen!$D$8-Annahmen!$B$8)*(Annahmen!$D$8-Annahmen!$C$8)))))</x:f>
        <x:v>7279.941376137198</x:v>
      </x:c>
      <x:c r="D1437" s="18" t="n">
        <x:f>IF(Annahmen!$B$15&lt;&gt;"gültig","",IF(Annahmen!$B$9=Annahmen!$D$9,Annahmen!$B$9,IF(Ziehungen!D1437&lt;=(Annahmen!$C$9-Annahmen!$B$9)/(Annahmen!$D$9-Annahmen!$B$9),Annahmen!$B$9+SQRT(Ziehungen!D1437*(Annahmen!$D$9-Annahmen!$B$9)*(Annahmen!$C$9-Annahmen!$B$9)),Annahmen!$D$9-SQRT((1-Ziehungen!D1437)*(Annahmen!$D$9-Annahmen!$B$9)*(Annahmen!$D$9-Annahmen!$C$9)))))</x:f>
        <x:v>1681.4646850206393</x:v>
      </x:c>
      <x:c r="E1437" s="18" t="n">
        <x:f>IF(Annahmen!$B$15="gültig",SUM(B1437:D1437),"")</x:f>
        <x:v>21798.10130000905</x:v>
      </x:c>
      <x:c r="F1437" s="14" t="n">
        <x:f>IF(Annahmen!$B$15="gültig",IF(E1437&gt;Annahmen!$B$12,1,0),"")</x:f>
        <x:v>1</x:v>
      </x:c>
    </x:row>
    <x:row r="1438" ht="23" customHeight="1">
      <x:c r="A1438" s="14" t="n">
        <x:f>Ziehungen!A1438</x:f>
        <x:v>1432</x:v>
      </x:c>
      <x:c r="B1438" s="18" t="n">
        <x:f>IF(Annahmen!$B$15&lt;&gt;"gültig","",IF(Annahmen!$B$7=Annahmen!$D$7,Annahmen!$B$7,IF(Ziehungen!B1438&lt;=(Annahmen!$C$7-Annahmen!$B$7)/(Annahmen!$D$7-Annahmen!$B$7),Annahmen!$B$7+SQRT(Ziehungen!B1438*(Annahmen!$D$7-Annahmen!$B$7)*(Annahmen!$C$7-Annahmen!$B$7)),Annahmen!$D$7-SQRT((1-Ziehungen!B1438)*(Annahmen!$D$7-Annahmen!$B$7)*(Annahmen!$D$7-Annahmen!$C$7)))))</x:f>
        <x:v>13254.99681279945</x:v>
      </x:c>
      <x:c r="C1438" s="18" t="n">
        <x:f>IF(Annahmen!$B$15&lt;&gt;"gültig","",IF(Annahmen!$B$8=Annahmen!$D$8,Annahmen!$B$8,IF(Ziehungen!C1438&lt;=(Annahmen!$C$8-Annahmen!$B$8)/(Annahmen!$D$8-Annahmen!$B$8),Annahmen!$B$8+SQRT(Ziehungen!C1438*(Annahmen!$D$8-Annahmen!$B$8)*(Annahmen!$C$8-Annahmen!$B$8)),Annahmen!$D$8-SQRT((1-Ziehungen!C1438)*(Annahmen!$D$8-Annahmen!$B$8)*(Annahmen!$D$8-Annahmen!$C$8)))))</x:f>
        <x:v>5204.00324330732</x:v>
      </x:c>
      <x:c r="D1438" s="18" t="n">
        <x:f>IF(Annahmen!$B$15&lt;&gt;"gültig","",IF(Annahmen!$B$9=Annahmen!$D$9,Annahmen!$B$9,IF(Ziehungen!D1438&lt;=(Annahmen!$C$9-Annahmen!$B$9)/(Annahmen!$D$9-Annahmen!$B$9),Annahmen!$B$9+SQRT(Ziehungen!D1438*(Annahmen!$D$9-Annahmen!$B$9)*(Annahmen!$C$9-Annahmen!$B$9)),Annahmen!$D$9-SQRT((1-Ziehungen!D1438)*(Annahmen!$D$9-Annahmen!$B$9)*(Annahmen!$D$9-Annahmen!$C$9)))))</x:f>
        <x:v>1526.756645350961</x:v>
      </x:c>
      <x:c r="E1438" s="18" t="n">
        <x:f>IF(Annahmen!$B$15="gültig",SUM(B1438:D1438),"")</x:f>
        <x:v>19985.756701457733</x:v>
      </x:c>
      <x:c r="F1438" s="14" t="n">
        <x:f>IF(Annahmen!$B$15="gültig",IF(E1438&gt;Annahmen!$B$12,1,0),"")</x:f>
        <x:v>0</x:v>
      </x:c>
    </x:row>
    <x:row r="1439" ht="23" customHeight="1">
      <x:c r="A1439" s="14" t="n">
        <x:f>Ziehungen!A1439</x:f>
        <x:v>1433</x:v>
      </x:c>
      <x:c r="B1439" s="18" t="n">
        <x:f>IF(Annahmen!$B$15&lt;&gt;"gültig","",IF(Annahmen!$B$7=Annahmen!$D$7,Annahmen!$B$7,IF(Ziehungen!B1439&lt;=(Annahmen!$C$7-Annahmen!$B$7)/(Annahmen!$D$7-Annahmen!$B$7),Annahmen!$B$7+SQRT(Ziehungen!B1439*(Annahmen!$D$7-Annahmen!$B$7)*(Annahmen!$C$7-Annahmen!$B$7)),Annahmen!$D$7-SQRT((1-Ziehungen!B1439)*(Annahmen!$D$7-Annahmen!$B$7)*(Annahmen!$D$7-Annahmen!$C$7)))))</x:f>
        <x:v>9595.287151029028</x:v>
      </x:c>
      <x:c r="C1439" s="18" t="n">
        <x:f>IF(Annahmen!$B$15&lt;&gt;"gültig","",IF(Annahmen!$B$8=Annahmen!$D$8,Annahmen!$B$8,IF(Ziehungen!C1439&lt;=(Annahmen!$C$8-Annahmen!$B$8)/(Annahmen!$D$8-Annahmen!$B$8),Annahmen!$B$8+SQRT(Ziehungen!C1439*(Annahmen!$D$8-Annahmen!$B$8)*(Annahmen!$C$8-Annahmen!$B$8)),Annahmen!$D$8-SQRT((1-Ziehungen!C1439)*(Annahmen!$D$8-Annahmen!$B$8)*(Annahmen!$D$8-Annahmen!$C$8)))))</x:f>
        <x:v>6709.834295111371</x:v>
      </x:c>
      <x:c r="D1439" s="18" t="n">
        <x:f>IF(Annahmen!$B$15&lt;&gt;"gültig","",IF(Annahmen!$B$9=Annahmen!$D$9,Annahmen!$B$9,IF(Ziehungen!D1439&lt;=(Annahmen!$C$9-Annahmen!$B$9)/(Annahmen!$D$9-Annahmen!$B$9),Annahmen!$B$9+SQRT(Ziehungen!D1439*(Annahmen!$D$9-Annahmen!$B$9)*(Annahmen!$C$9-Annahmen!$B$9)),Annahmen!$D$9-SQRT((1-Ziehungen!D1439)*(Annahmen!$D$9-Annahmen!$B$9)*(Annahmen!$D$9-Annahmen!$C$9)))))</x:f>
        <x:v>1776.1881214676714</x:v>
      </x:c>
      <x:c r="E1439" s="18" t="n">
        <x:f>IF(Annahmen!$B$15="gültig",SUM(B1439:D1439),"")</x:f>
        <x:v>18081.30956760807</x:v>
      </x:c>
      <x:c r="F1439" s="14" t="n">
        <x:f>IF(Annahmen!$B$15="gültig",IF(E1439&gt;Annahmen!$B$12,1,0),"")</x:f>
        <x:v>0</x:v>
      </x:c>
    </x:row>
    <x:row r="1440" ht="23" customHeight="1">
      <x:c r="A1440" s="14" t="n">
        <x:f>Ziehungen!A1440</x:f>
        <x:v>1434</x:v>
      </x:c>
      <x:c r="B1440" s="18" t="n">
        <x:f>IF(Annahmen!$B$15&lt;&gt;"gültig","",IF(Annahmen!$B$7=Annahmen!$D$7,Annahmen!$B$7,IF(Ziehungen!B1440&lt;=(Annahmen!$C$7-Annahmen!$B$7)/(Annahmen!$D$7-Annahmen!$B$7),Annahmen!$B$7+SQRT(Ziehungen!B1440*(Annahmen!$D$7-Annahmen!$B$7)*(Annahmen!$C$7-Annahmen!$B$7)),Annahmen!$D$7-SQRT((1-Ziehungen!B1440)*(Annahmen!$D$7-Annahmen!$B$7)*(Annahmen!$D$7-Annahmen!$C$7)))))</x:f>
        <x:v>9500.311691060839</x:v>
      </x:c>
      <x:c r="C1440" s="18" t="n">
        <x:f>IF(Annahmen!$B$15&lt;&gt;"gültig","",IF(Annahmen!$B$8=Annahmen!$D$8,Annahmen!$B$8,IF(Ziehungen!C1440&lt;=(Annahmen!$C$8-Annahmen!$B$8)/(Annahmen!$D$8-Annahmen!$B$8),Annahmen!$B$8+SQRT(Ziehungen!C1440*(Annahmen!$D$8-Annahmen!$B$8)*(Annahmen!$C$8-Annahmen!$B$8)),Annahmen!$D$8-SQRT((1-Ziehungen!C1440)*(Annahmen!$D$8-Annahmen!$B$8)*(Annahmen!$D$8-Annahmen!$C$8)))))</x:f>
        <x:v>7466.32349908251</x:v>
      </x:c>
      <x:c r="D1440" s="18" t="n">
        <x:f>IF(Annahmen!$B$15&lt;&gt;"gültig","",IF(Annahmen!$B$9=Annahmen!$D$9,Annahmen!$B$9,IF(Ziehungen!D1440&lt;=(Annahmen!$C$9-Annahmen!$B$9)/(Annahmen!$D$9-Annahmen!$B$9),Annahmen!$B$9+SQRT(Ziehungen!D1440*(Annahmen!$D$9-Annahmen!$B$9)*(Annahmen!$C$9-Annahmen!$B$9)),Annahmen!$D$9-SQRT((1-Ziehungen!D1440)*(Annahmen!$D$9-Annahmen!$B$9)*(Annahmen!$D$9-Annahmen!$C$9)))))</x:f>
        <x:v>1847.285807020561</x:v>
      </x:c>
      <x:c r="E1440" s="18" t="n">
        <x:f>IF(Annahmen!$B$15="gültig",SUM(B1440:D1440),"")</x:f>
        <x:v>18813.92099716391</x:v>
      </x:c>
      <x:c r="F1440" s="14" t="n">
        <x:f>IF(Annahmen!$B$15="gültig",IF(E1440&gt;Annahmen!$B$12,1,0),"")</x:f>
        <x:v>0</x:v>
      </x:c>
    </x:row>
    <x:row r="1441" ht="23" customHeight="1">
      <x:c r="A1441" s="14" t="n">
        <x:f>Ziehungen!A1441</x:f>
        <x:v>1435</x:v>
      </x:c>
      <x:c r="B1441" s="18" t="n">
        <x:f>IF(Annahmen!$B$15&lt;&gt;"gültig","",IF(Annahmen!$B$7=Annahmen!$D$7,Annahmen!$B$7,IF(Ziehungen!B1441&lt;=(Annahmen!$C$7-Annahmen!$B$7)/(Annahmen!$D$7-Annahmen!$B$7),Annahmen!$B$7+SQRT(Ziehungen!B1441*(Annahmen!$D$7-Annahmen!$B$7)*(Annahmen!$C$7-Annahmen!$B$7)),Annahmen!$D$7-SQRT((1-Ziehungen!B1441)*(Annahmen!$D$7-Annahmen!$B$7)*(Annahmen!$D$7-Annahmen!$C$7)))))</x:f>
        <x:v>11612.397788406044</x:v>
      </x:c>
      <x:c r="C1441" s="18" t="n">
        <x:f>IF(Annahmen!$B$15&lt;&gt;"gültig","",IF(Annahmen!$B$8=Annahmen!$D$8,Annahmen!$B$8,IF(Ziehungen!C1441&lt;=(Annahmen!$C$8-Annahmen!$B$8)/(Annahmen!$D$8-Annahmen!$B$8),Annahmen!$B$8+SQRT(Ziehungen!C1441*(Annahmen!$D$8-Annahmen!$B$8)*(Annahmen!$C$8-Annahmen!$B$8)),Annahmen!$D$8-SQRT((1-Ziehungen!C1441)*(Annahmen!$D$8-Annahmen!$B$8)*(Annahmen!$D$8-Annahmen!$C$8)))))</x:f>
        <x:v>4511.254446447452</x:v>
      </x:c>
      <x:c r="D1441" s="18" t="n">
        <x:f>IF(Annahmen!$B$15&lt;&gt;"gültig","",IF(Annahmen!$B$9=Annahmen!$D$9,Annahmen!$B$9,IF(Ziehungen!D1441&lt;=(Annahmen!$C$9-Annahmen!$B$9)/(Annahmen!$D$9-Annahmen!$B$9),Annahmen!$B$9+SQRT(Ziehungen!D1441*(Annahmen!$D$9-Annahmen!$B$9)*(Annahmen!$C$9-Annahmen!$B$9)),Annahmen!$D$9-SQRT((1-Ziehungen!D1441)*(Annahmen!$D$9-Annahmen!$B$9)*(Annahmen!$D$9-Annahmen!$C$9)))))</x:f>
        <x:v>1784.1956859227926</x:v>
      </x:c>
      <x:c r="E1441" s="18" t="n">
        <x:f>IF(Annahmen!$B$15="gültig",SUM(B1441:D1441),"")</x:f>
        <x:v>17907.84792077629</x:v>
      </x:c>
      <x:c r="F1441" s="14" t="n">
        <x:f>IF(Annahmen!$B$15="gültig",IF(E1441&gt;Annahmen!$B$12,1,0),"")</x:f>
        <x:v>0</x:v>
      </x:c>
    </x:row>
    <x:row r="1442" ht="23" customHeight="1">
      <x:c r="A1442" s="14" t="n">
        <x:f>Ziehungen!A1442</x:f>
        <x:v>1436</x:v>
      </x:c>
      <x:c r="B1442" s="18" t="n">
        <x:f>IF(Annahmen!$B$15&lt;&gt;"gültig","",IF(Annahmen!$B$7=Annahmen!$D$7,Annahmen!$B$7,IF(Ziehungen!B1442&lt;=(Annahmen!$C$7-Annahmen!$B$7)/(Annahmen!$D$7-Annahmen!$B$7),Annahmen!$B$7+SQRT(Ziehungen!B1442*(Annahmen!$D$7-Annahmen!$B$7)*(Annahmen!$C$7-Annahmen!$B$7)),Annahmen!$D$7-SQRT((1-Ziehungen!B1442)*(Annahmen!$D$7-Annahmen!$B$7)*(Annahmen!$D$7-Annahmen!$C$7)))))</x:f>
        <x:v>13550.641412316787</x:v>
      </x:c>
      <x:c r="C1442" s="18" t="n">
        <x:f>IF(Annahmen!$B$15&lt;&gt;"gültig","",IF(Annahmen!$B$8=Annahmen!$D$8,Annahmen!$B$8,IF(Ziehungen!C1442&lt;=(Annahmen!$C$8-Annahmen!$B$8)/(Annahmen!$D$8-Annahmen!$B$8),Annahmen!$B$8+SQRT(Ziehungen!C1442*(Annahmen!$D$8-Annahmen!$B$8)*(Annahmen!$C$8-Annahmen!$B$8)),Annahmen!$D$8-SQRT((1-Ziehungen!C1442)*(Annahmen!$D$8-Annahmen!$B$8)*(Annahmen!$D$8-Annahmen!$C$8)))))</x:f>
        <x:v>6296.478992814447</x:v>
      </x:c>
      <x:c r="D1442" s="18" t="n">
        <x:f>IF(Annahmen!$B$15&lt;&gt;"gültig","",IF(Annahmen!$B$9=Annahmen!$D$9,Annahmen!$B$9,IF(Ziehungen!D1442&lt;=(Annahmen!$C$9-Annahmen!$B$9)/(Annahmen!$D$9-Annahmen!$B$9),Annahmen!$B$9+SQRT(Ziehungen!D1442*(Annahmen!$D$9-Annahmen!$B$9)*(Annahmen!$C$9-Annahmen!$B$9)),Annahmen!$D$9-SQRT((1-Ziehungen!D1442)*(Annahmen!$D$9-Annahmen!$B$9)*(Annahmen!$D$9-Annahmen!$C$9)))))</x:f>
        <x:v>2891.8562430314246</x:v>
      </x:c>
      <x:c r="E1442" s="18" t="n">
        <x:f>IF(Annahmen!$B$15="gültig",SUM(B1442:D1442),"")</x:f>
        <x:v>22738.976648162658</x:v>
      </x:c>
      <x:c r="F1442" s="14" t="n">
        <x:f>IF(Annahmen!$B$15="gültig",IF(E1442&gt;Annahmen!$B$12,1,0),"")</x:f>
        <x:v>1</x:v>
      </x:c>
    </x:row>
    <x:row r="1443" ht="23" customHeight="1">
      <x:c r="A1443" s="14" t="n">
        <x:f>Ziehungen!A1443</x:f>
        <x:v>1437</x:v>
      </x:c>
      <x:c r="B1443" s="18" t="n">
        <x:f>IF(Annahmen!$B$15&lt;&gt;"gültig","",IF(Annahmen!$B$7=Annahmen!$D$7,Annahmen!$B$7,IF(Ziehungen!B1443&lt;=(Annahmen!$C$7-Annahmen!$B$7)/(Annahmen!$D$7-Annahmen!$B$7),Annahmen!$B$7+SQRT(Ziehungen!B1443*(Annahmen!$D$7-Annahmen!$B$7)*(Annahmen!$C$7-Annahmen!$B$7)),Annahmen!$D$7-SQRT((1-Ziehungen!B1443)*(Annahmen!$D$7-Annahmen!$B$7)*(Annahmen!$D$7-Annahmen!$C$7)))))</x:f>
        <x:v>9789.405334801913</x:v>
      </x:c>
      <x:c r="C1443" s="18" t="n">
        <x:f>IF(Annahmen!$B$15&lt;&gt;"gültig","",IF(Annahmen!$B$8=Annahmen!$D$8,Annahmen!$B$8,IF(Ziehungen!C1443&lt;=(Annahmen!$C$8-Annahmen!$B$8)/(Annahmen!$D$8-Annahmen!$B$8),Annahmen!$B$8+SQRT(Ziehungen!C1443*(Annahmen!$D$8-Annahmen!$B$8)*(Annahmen!$C$8-Annahmen!$B$8)),Annahmen!$D$8-SQRT((1-Ziehungen!C1443)*(Annahmen!$D$8-Annahmen!$B$8)*(Annahmen!$D$8-Annahmen!$C$8)))))</x:f>
        <x:v>5615.245455443836</x:v>
      </x:c>
      <x:c r="D1443" s="18" t="n">
        <x:f>IF(Annahmen!$B$15&lt;&gt;"gültig","",IF(Annahmen!$B$9=Annahmen!$D$9,Annahmen!$B$9,IF(Ziehungen!D1443&lt;=(Annahmen!$C$9-Annahmen!$B$9)/(Annahmen!$D$9-Annahmen!$B$9),Annahmen!$B$9+SQRT(Ziehungen!D1443*(Annahmen!$D$9-Annahmen!$B$9)*(Annahmen!$C$9-Annahmen!$B$9)),Annahmen!$D$9-SQRT((1-Ziehungen!D1443)*(Annahmen!$D$9-Annahmen!$B$9)*(Annahmen!$D$9-Annahmen!$C$9)))))</x:f>
        <x:v>1572.039959305226</x:v>
      </x:c>
      <x:c r="E1443" s="18" t="n">
        <x:f>IF(Annahmen!$B$15="gültig",SUM(B1443:D1443),"")</x:f>
        <x:v>16976.690749550973</x:v>
      </x:c>
      <x:c r="F1443" s="14" t="n">
        <x:f>IF(Annahmen!$B$15="gültig",IF(E1443&gt;Annahmen!$B$12,1,0),"")</x:f>
        <x:v>0</x:v>
      </x:c>
    </x:row>
    <x:row r="1444" ht="23" customHeight="1">
      <x:c r="A1444" s="14" t="n">
        <x:f>Ziehungen!A1444</x:f>
        <x:v>1438</x:v>
      </x:c>
      <x:c r="B1444" s="18" t="n">
        <x:f>IF(Annahmen!$B$15&lt;&gt;"gültig","",IF(Annahmen!$B$7=Annahmen!$D$7,Annahmen!$B$7,IF(Ziehungen!B1444&lt;=(Annahmen!$C$7-Annahmen!$B$7)/(Annahmen!$D$7-Annahmen!$B$7),Annahmen!$B$7+SQRT(Ziehungen!B1444*(Annahmen!$D$7-Annahmen!$B$7)*(Annahmen!$C$7-Annahmen!$B$7)),Annahmen!$D$7-SQRT((1-Ziehungen!B1444)*(Annahmen!$D$7-Annahmen!$B$7)*(Annahmen!$D$7-Annahmen!$C$7)))))</x:f>
        <x:v>10369.656510063607</x:v>
      </x:c>
      <x:c r="C1444" s="18" t="n">
        <x:f>IF(Annahmen!$B$15&lt;&gt;"gültig","",IF(Annahmen!$B$8=Annahmen!$D$8,Annahmen!$B$8,IF(Ziehungen!C1444&lt;=(Annahmen!$C$8-Annahmen!$B$8)/(Annahmen!$D$8-Annahmen!$B$8),Annahmen!$B$8+SQRT(Ziehungen!C1444*(Annahmen!$D$8-Annahmen!$B$8)*(Annahmen!$C$8-Annahmen!$B$8)),Annahmen!$D$8-SQRT((1-Ziehungen!C1444)*(Annahmen!$D$8-Annahmen!$B$8)*(Annahmen!$D$8-Annahmen!$C$8)))))</x:f>
        <x:v>5996.269246412078</x:v>
      </x:c>
      <x:c r="D1444" s="18" t="n">
        <x:f>IF(Annahmen!$B$15&lt;&gt;"gültig","",IF(Annahmen!$B$9=Annahmen!$D$9,Annahmen!$B$9,IF(Ziehungen!D1444&lt;=(Annahmen!$C$9-Annahmen!$B$9)/(Annahmen!$D$9-Annahmen!$B$9),Annahmen!$B$9+SQRT(Ziehungen!D1444*(Annahmen!$D$9-Annahmen!$B$9)*(Annahmen!$C$9-Annahmen!$B$9)),Annahmen!$D$9-SQRT((1-Ziehungen!D1444)*(Annahmen!$D$9-Annahmen!$B$9)*(Annahmen!$D$9-Annahmen!$C$9)))))</x:f>
        <x:v>1648.321395009734</x:v>
      </x:c>
      <x:c r="E1444" s="18" t="n">
        <x:f>IF(Annahmen!$B$15="gültig",SUM(B1444:D1444),"")</x:f>
        <x:v>18014.24715148542</x:v>
      </x:c>
      <x:c r="F1444" s="14" t="n">
        <x:f>IF(Annahmen!$B$15="gültig",IF(E1444&gt;Annahmen!$B$12,1,0),"")</x:f>
        <x:v>0</x:v>
      </x:c>
    </x:row>
    <x:row r="1445" ht="23" customHeight="1">
      <x:c r="A1445" s="14" t="n">
        <x:f>Ziehungen!A1445</x:f>
        <x:v>1439</x:v>
      </x:c>
      <x:c r="B1445" s="18" t="n">
        <x:f>IF(Annahmen!$B$15&lt;&gt;"gültig","",IF(Annahmen!$B$7=Annahmen!$D$7,Annahmen!$B$7,IF(Ziehungen!B1445&lt;=(Annahmen!$C$7-Annahmen!$B$7)/(Annahmen!$D$7-Annahmen!$B$7),Annahmen!$B$7+SQRT(Ziehungen!B1445*(Annahmen!$D$7-Annahmen!$B$7)*(Annahmen!$C$7-Annahmen!$B$7)),Annahmen!$D$7-SQRT((1-Ziehungen!B1445)*(Annahmen!$D$7-Annahmen!$B$7)*(Annahmen!$D$7-Annahmen!$C$7)))))</x:f>
        <x:v>12169.513907404813</x:v>
      </x:c>
      <x:c r="C1445" s="18" t="n">
        <x:f>IF(Annahmen!$B$15&lt;&gt;"gültig","",IF(Annahmen!$B$8=Annahmen!$D$8,Annahmen!$B$8,IF(Ziehungen!C1445&lt;=(Annahmen!$C$8-Annahmen!$B$8)/(Annahmen!$D$8-Annahmen!$B$8),Annahmen!$B$8+SQRT(Ziehungen!C1445*(Annahmen!$D$8-Annahmen!$B$8)*(Annahmen!$C$8-Annahmen!$B$8)),Annahmen!$D$8-SQRT((1-Ziehungen!C1445)*(Annahmen!$D$8-Annahmen!$B$8)*(Annahmen!$D$8-Annahmen!$C$8)))))</x:f>
        <x:v>7636.560736271082</x:v>
      </x:c>
      <x:c r="D1445" s="18" t="n">
        <x:f>IF(Annahmen!$B$15&lt;&gt;"gültig","",IF(Annahmen!$B$9=Annahmen!$D$9,Annahmen!$B$9,IF(Ziehungen!D1445&lt;=(Annahmen!$C$9-Annahmen!$B$9)/(Annahmen!$D$9-Annahmen!$B$9),Annahmen!$B$9+SQRT(Ziehungen!D1445*(Annahmen!$D$9-Annahmen!$B$9)*(Annahmen!$C$9-Annahmen!$B$9)),Annahmen!$D$9-SQRT((1-Ziehungen!D1445)*(Annahmen!$D$9-Annahmen!$B$9)*(Annahmen!$D$9-Annahmen!$C$9)))))</x:f>
        <x:v>1362.4815729162856</x:v>
      </x:c>
      <x:c r="E1445" s="18" t="n">
        <x:f>IF(Annahmen!$B$15="gültig",SUM(B1445:D1445),"")</x:f>
        <x:v>21168.55621659218</x:v>
      </x:c>
      <x:c r="F1445" s="14" t="n">
        <x:f>IF(Annahmen!$B$15="gültig",IF(E1445&gt;Annahmen!$B$12,1,0),"")</x:f>
        <x:v>1</x:v>
      </x:c>
    </x:row>
    <x:row r="1446" ht="23" customHeight="1">
      <x:c r="A1446" s="14" t="n">
        <x:f>Ziehungen!A1446</x:f>
        <x:v>1440</x:v>
      </x:c>
      <x:c r="B1446" s="18" t="n">
        <x:f>IF(Annahmen!$B$15&lt;&gt;"gültig","",IF(Annahmen!$B$7=Annahmen!$D$7,Annahmen!$B$7,IF(Ziehungen!B1446&lt;=(Annahmen!$C$7-Annahmen!$B$7)/(Annahmen!$D$7-Annahmen!$B$7),Annahmen!$B$7+SQRT(Ziehungen!B1446*(Annahmen!$D$7-Annahmen!$B$7)*(Annahmen!$C$7-Annahmen!$B$7)),Annahmen!$D$7-SQRT((1-Ziehungen!B1446)*(Annahmen!$D$7-Annahmen!$B$7)*(Annahmen!$D$7-Annahmen!$C$7)))))</x:f>
        <x:v>9886.70206469805</x:v>
      </x:c>
      <x:c r="C1446" s="18" t="n">
        <x:f>IF(Annahmen!$B$15&lt;&gt;"gültig","",IF(Annahmen!$B$8=Annahmen!$D$8,Annahmen!$B$8,IF(Ziehungen!C1446&lt;=(Annahmen!$C$8-Annahmen!$B$8)/(Annahmen!$D$8-Annahmen!$B$8),Annahmen!$B$8+SQRT(Ziehungen!C1446*(Annahmen!$D$8-Annahmen!$B$8)*(Annahmen!$C$8-Annahmen!$B$8)),Annahmen!$D$8-SQRT((1-Ziehungen!C1446)*(Annahmen!$D$8-Annahmen!$B$8)*(Annahmen!$D$8-Annahmen!$C$8)))))</x:f>
        <x:v>7057.866078369992</x:v>
      </x:c>
      <x:c r="D1446" s="18" t="n">
        <x:f>IF(Annahmen!$B$15&lt;&gt;"gültig","",IF(Annahmen!$B$9=Annahmen!$D$9,Annahmen!$B$9,IF(Ziehungen!D1446&lt;=(Annahmen!$C$9-Annahmen!$B$9)/(Annahmen!$D$9-Annahmen!$B$9),Annahmen!$B$9+SQRT(Ziehungen!D1446*(Annahmen!$D$9-Annahmen!$B$9)*(Annahmen!$C$9-Annahmen!$B$9)),Annahmen!$D$9-SQRT((1-Ziehungen!D1446)*(Annahmen!$D$9-Annahmen!$B$9)*(Annahmen!$D$9-Annahmen!$C$9)))))</x:f>
        <x:v>2165.497627823671</x:v>
      </x:c>
      <x:c r="E1446" s="18" t="n">
        <x:f>IF(Annahmen!$B$15="gültig",SUM(B1446:D1446),"")</x:f>
        <x:v>19110.065770891713</x:v>
      </x:c>
      <x:c r="F1446" s="14" t="n">
        <x:f>IF(Annahmen!$B$15="gültig",IF(E1446&gt;Annahmen!$B$12,1,0),"")</x:f>
        <x:v>0</x:v>
      </x:c>
    </x:row>
    <x:row r="1447" ht="23" customHeight="1">
      <x:c r="A1447" s="14" t="n">
        <x:f>Ziehungen!A1447</x:f>
        <x:v>1441</x:v>
      </x:c>
      <x:c r="B1447" s="18" t="n">
        <x:f>IF(Annahmen!$B$15&lt;&gt;"gültig","",IF(Annahmen!$B$7=Annahmen!$D$7,Annahmen!$B$7,IF(Ziehungen!B1447&lt;=(Annahmen!$C$7-Annahmen!$B$7)/(Annahmen!$D$7-Annahmen!$B$7),Annahmen!$B$7+SQRT(Ziehungen!B1447*(Annahmen!$D$7-Annahmen!$B$7)*(Annahmen!$C$7-Annahmen!$B$7)),Annahmen!$D$7-SQRT((1-Ziehungen!B1447)*(Annahmen!$D$7-Annahmen!$B$7)*(Annahmen!$D$7-Annahmen!$C$7)))))</x:f>
        <x:v>10278.628800889725</x:v>
      </x:c>
      <x:c r="C1447" s="18" t="n">
        <x:f>IF(Annahmen!$B$15&lt;&gt;"gültig","",IF(Annahmen!$B$8=Annahmen!$D$8,Annahmen!$B$8,IF(Ziehungen!C1447&lt;=(Annahmen!$C$8-Annahmen!$B$8)/(Annahmen!$D$8-Annahmen!$B$8),Annahmen!$B$8+SQRT(Ziehungen!C1447*(Annahmen!$D$8-Annahmen!$B$8)*(Annahmen!$C$8-Annahmen!$B$8)),Annahmen!$D$8-SQRT((1-Ziehungen!C1447)*(Annahmen!$D$8-Annahmen!$B$8)*(Annahmen!$D$8-Annahmen!$C$8)))))</x:f>
        <x:v>6030.46781688167</x:v>
      </x:c>
      <x:c r="D1447" s="18" t="n">
        <x:f>IF(Annahmen!$B$15&lt;&gt;"gültig","",IF(Annahmen!$B$9=Annahmen!$D$9,Annahmen!$B$9,IF(Ziehungen!D1447&lt;=(Annahmen!$C$9-Annahmen!$B$9)/(Annahmen!$D$9-Annahmen!$B$9),Annahmen!$B$9+SQRT(Ziehungen!D1447*(Annahmen!$D$9-Annahmen!$B$9)*(Annahmen!$C$9-Annahmen!$B$9)),Annahmen!$D$9-SQRT((1-Ziehungen!D1447)*(Annahmen!$D$9-Annahmen!$B$9)*(Annahmen!$D$9-Annahmen!$C$9)))))</x:f>
        <x:v>1525.730390920924</x:v>
      </x:c>
      <x:c r="E1447" s="18" t="n">
        <x:f>IF(Annahmen!$B$15="gültig",SUM(B1447:D1447),"")</x:f>
        <x:v>17834.82700869232</x:v>
      </x:c>
      <x:c r="F1447" s="14" t="n">
        <x:f>IF(Annahmen!$B$15="gültig",IF(E1447&gt;Annahmen!$B$12,1,0),"")</x:f>
        <x:v>0</x:v>
      </x:c>
    </x:row>
    <x:row r="1448" ht="23" customHeight="1">
      <x:c r="A1448" s="14" t="n">
        <x:f>Ziehungen!A1448</x:f>
        <x:v>1442</x:v>
      </x:c>
      <x:c r="B1448" s="18" t="n">
        <x:f>IF(Annahmen!$B$15&lt;&gt;"gültig","",IF(Annahmen!$B$7=Annahmen!$D$7,Annahmen!$B$7,IF(Ziehungen!B1448&lt;=(Annahmen!$C$7-Annahmen!$B$7)/(Annahmen!$D$7-Annahmen!$B$7),Annahmen!$B$7+SQRT(Ziehungen!B1448*(Annahmen!$D$7-Annahmen!$B$7)*(Annahmen!$C$7-Annahmen!$B$7)),Annahmen!$D$7-SQRT((1-Ziehungen!B1448)*(Annahmen!$D$7-Annahmen!$B$7)*(Annahmen!$D$7-Annahmen!$C$7)))))</x:f>
        <x:v>8656.930701347392</x:v>
      </x:c>
      <x:c r="C1448" s="18" t="n">
        <x:f>IF(Annahmen!$B$15&lt;&gt;"gültig","",IF(Annahmen!$B$8=Annahmen!$D$8,Annahmen!$B$8,IF(Ziehungen!C1448&lt;=(Annahmen!$C$8-Annahmen!$B$8)/(Annahmen!$D$8-Annahmen!$B$8),Annahmen!$B$8+SQRT(Ziehungen!C1448*(Annahmen!$D$8-Annahmen!$B$8)*(Annahmen!$C$8-Annahmen!$B$8)),Annahmen!$D$8-SQRT((1-Ziehungen!C1448)*(Annahmen!$D$8-Annahmen!$B$8)*(Annahmen!$D$8-Annahmen!$C$8)))))</x:f>
        <x:v>7299.370936287171</x:v>
      </x:c>
      <x:c r="D1448" s="18" t="n">
        <x:f>IF(Annahmen!$B$15&lt;&gt;"gültig","",IF(Annahmen!$B$9=Annahmen!$D$9,Annahmen!$B$9,IF(Ziehungen!D1448&lt;=(Annahmen!$C$9-Annahmen!$B$9)/(Annahmen!$D$9-Annahmen!$B$9),Annahmen!$B$9+SQRT(Ziehungen!D1448*(Annahmen!$D$9-Annahmen!$B$9)*(Annahmen!$C$9-Annahmen!$B$9)),Annahmen!$D$9-SQRT((1-Ziehungen!D1448)*(Annahmen!$D$9-Annahmen!$B$9)*(Annahmen!$D$9-Annahmen!$C$9)))))</x:f>
        <x:v>2840.7458990503574</x:v>
      </x:c>
      <x:c r="E1448" s="18" t="n">
        <x:f>IF(Annahmen!$B$15="gültig",SUM(B1448:D1448),"")</x:f>
        <x:v>18797.04753668492</x:v>
      </x:c>
      <x:c r="F1448" s="14" t="n">
        <x:f>IF(Annahmen!$B$15="gültig",IF(E1448&gt;Annahmen!$B$12,1,0),"")</x:f>
        <x:v>0</x:v>
      </x:c>
    </x:row>
    <x:row r="1449" ht="23" customHeight="1">
      <x:c r="A1449" s="14" t="n">
        <x:f>Ziehungen!A1449</x:f>
        <x:v>1443</x:v>
      </x:c>
      <x:c r="B1449" s="18" t="n">
        <x:f>IF(Annahmen!$B$15&lt;&gt;"gültig","",IF(Annahmen!$B$7=Annahmen!$D$7,Annahmen!$B$7,IF(Ziehungen!B1449&lt;=(Annahmen!$C$7-Annahmen!$B$7)/(Annahmen!$D$7-Annahmen!$B$7),Annahmen!$B$7+SQRT(Ziehungen!B1449*(Annahmen!$D$7-Annahmen!$B$7)*(Annahmen!$C$7-Annahmen!$B$7)),Annahmen!$D$7-SQRT((1-Ziehungen!B1449)*(Annahmen!$D$7-Annahmen!$B$7)*(Annahmen!$D$7-Annahmen!$C$7)))))</x:f>
        <x:v>13266.851249891108</x:v>
      </x:c>
      <x:c r="C1449" s="18" t="n">
        <x:f>IF(Annahmen!$B$15&lt;&gt;"gültig","",IF(Annahmen!$B$8=Annahmen!$D$8,Annahmen!$B$8,IF(Ziehungen!C1449&lt;=(Annahmen!$C$8-Annahmen!$B$8)/(Annahmen!$D$8-Annahmen!$B$8),Annahmen!$B$8+SQRT(Ziehungen!C1449*(Annahmen!$D$8-Annahmen!$B$8)*(Annahmen!$C$8-Annahmen!$B$8)),Annahmen!$D$8-SQRT((1-Ziehungen!C1449)*(Annahmen!$D$8-Annahmen!$B$8)*(Annahmen!$D$8-Annahmen!$C$8)))))</x:f>
        <x:v>4915.71344455086</x:v>
      </x:c>
      <x:c r="D1449" s="18" t="n">
        <x:f>IF(Annahmen!$B$15&lt;&gt;"gültig","",IF(Annahmen!$B$9=Annahmen!$D$9,Annahmen!$B$9,IF(Ziehungen!D1449&lt;=(Annahmen!$C$9-Annahmen!$B$9)/(Annahmen!$D$9-Annahmen!$B$9),Annahmen!$B$9+SQRT(Ziehungen!D1449*(Annahmen!$D$9-Annahmen!$B$9)*(Annahmen!$C$9-Annahmen!$B$9)),Annahmen!$D$9-SQRT((1-Ziehungen!D1449)*(Annahmen!$D$9-Annahmen!$B$9)*(Annahmen!$D$9-Annahmen!$C$9)))))</x:f>
        <x:v>2734.3024730210036</x:v>
      </x:c>
      <x:c r="E1449" s="18" t="n">
        <x:f>IF(Annahmen!$B$15="gültig",SUM(B1449:D1449),"")</x:f>
        <x:v>20916.867167462973</x:v>
      </x:c>
      <x:c r="F1449" s="14" t="n">
        <x:f>IF(Annahmen!$B$15="gültig",IF(E1449&gt;Annahmen!$B$12,1,0),"")</x:f>
        <x:v>1</x:v>
      </x:c>
    </x:row>
    <x:row r="1450" ht="23" customHeight="1">
      <x:c r="A1450" s="14" t="n">
        <x:f>Ziehungen!A1450</x:f>
        <x:v>1444</x:v>
      </x:c>
      <x:c r="B1450" s="18" t="n">
        <x:f>IF(Annahmen!$B$15&lt;&gt;"gültig","",IF(Annahmen!$B$7=Annahmen!$D$7,Annahmen!$B$7,IF(Ziehungen!B1450&lt;=(Annahmen!$C$7-Annahmen!$B$7)/(Annahmen!$D$7-Annahmen!$B$7),Annahmen!$B$7+SQRT(Ziehungen!B1450*(Annahmen!$D$7-Annahmen!$B$7)*(Annahmen!$C$7-Annahmen!$B$7)),Annahmen!$D$7-SQRT((1-Ziehungen!B1450)*(Annahmen!$D$7-Annahmen!$B$7)*(Annahmen!$D$7-Annahmen!$C$7)))))</x:f>
        <x:v>9878.30893299491</x:v>
      </x:c>
      <x:c r="C1450" s="18" t="n">
        <x:f>IF(Annahmen!$B$15&lt;&gt;"gültig","",IF(Annahmen!$B$8=Annahmen!$D$8,Annahmen!$B$8,IF(Ziehungen!C1450&lt;=(Annahmen!$C$8-Annahmen!$B$8)/(Annahmen!$D$8-Annahmen!$B$8),Annahmen!$B$8+SQRT(Ziehungen!C1450*(Annahmen!$D$8-Annahmen!$B$8)*(Annahmen!$C$8-Annahmen!$B$8)),Annahmen!$D$8-SQRT((1-Ziehungen!C1450)*(Annahmen!$D$8-Annahmen!$B$8)*(Annahmen!$D$8-Annahmen!$C$8)))))</x:f>
        <x:v>6268.0331860508995</x:v>
      </x:c>
      <x:c r="D1450" s="18" t="n">
        <x:f>IF(Annahmen!$B$15&lt;&gt;"gültig","",IF(Annahmen!$B$9=Annahmen!$D$9,Annahmen!$B$9,IF(Ziehungen!D1450&lt;=(Annahmen!$C$9-Annahmen!$B$9)/(Annahmen!$D$9-Annahmen!$B$9),Annahmen!$B$9+SQRT(Ziehungen!D1450*(Annahmen!$D$9-Annahmen!$B$9)*(Annahmen!$C$9-Annahmen!$B$9)),Annahmen!$D$9-SQRT((1-Ziehungen!D1450)*(Annahmen!$D$9-Annahmen!$B$9)*(Annahmen!$D$9-Annahmen!$C$9)))))</x:f>
        <x:v>2122.843993969101</x:v>
      </x:c>
      <x:c r="E1450" s="18" t="n">
        <x:f>IF(Annahmen!$B$15="gültig",SUM(B1450:D1450),"")</x:f>
        <x:v>18269.186113014912</x:v>
      </x:c>
      <x:c r="F1450" s="14" t="n">
        <x:f>IF(Annahmen!$B$15="gültig",IF(E1450&gt;Annahmen!$B$12,1,0),"")</x:f>
        <x:v>0</x:v>
      </x:c>
    </x:row>
    <x:row r="1451" ht="23" customHeight="1">
      <x:c r="A1451" s="14" t="n">
        <x:f>Ziehungen!A1451</x:f>
        <x:v>1445</x:v>
      </x:c>
      <x:c r="B1451" s="18" t="n">
        <x:f>IF(Annahmen!$B$15&lt;&gt;"gültig","",IF(Annahmen!$B$7=Annahmen!$D$7,Annahmen!$B$7,IF(Ziehungen!B1451&lt;=(Annahmen!$C$7-Annahmen!$B$7)/(Annahmen!$D$7-Annahmen!$B$7),Annahmen!$B$7+SQRT(Ziehungen!B1451*(Annahmen!$D$7-Annahmen!$B$7)*(Annahmen!$C$7-Annahmen!$B$7)),Annahmen!$D$7-SQRT((1-Ziehungen!B1451)*(Annahmen!$D$7-Annahmen!$B$7)*(Annahmen!$D$7-Annahmen!$C$7)))))</x:f>
        <x:v>10222.647659667551</x:v>
      </x:c>
      <x:c r="C1451" s="18" t="n">
        <x:f>IF(Annahmen!$B$15&lt;&gt;"gültig","",IF(Annahmen!$B$8=Annahmen!$D$8,Annahmen!$B$8,IF(Ziehungen!C1451&lt;=(Annahmen!$C$8-Annahmen!$B$8)/(Annahmen!$D$8-Annahmen!$B$8),Annahmen!$B$8+SQRT(Ziehungen!C1451*(Annahmen!$D$8-Annahmen!$B$8)*(Annahmen!$C$8-Annahmen!$B$8)),Annahmen!$D$8-SQRT((1-Ziehungen!C1451)*(Annahmen!$D$8-Annahmen!$B$8)*(Annahmen!$D$8-Annahmen!$C$8)))))</x:f>
        <x:v>4996.758315859732</x:v>
      </x:c>
      <x:c r="D1451" s="18" t="n">
        <x:f>IF(Annahmen!$B$15&lt;&gt;"gültig","",IF(Annahmen!$B$9=Annahmen!$D$9,Annahmen!$B$9,IF(Ziehungen!D1451&lt;=(Annahmen!$C$9-Annahmen!$B$9)/(Annahmen!$D$9-Annahmen!$B$9),Annahmen!$B$9+SQRT(Ziehungen!D1451*(Annahmen!$D$9-Annahmen!$B$9)*(Annahmen!$C$9-Annahmen!$B$9)),Annahmen!$D$9-SQRT((1-Ziehungen!D1451)*(Annahmen!$D$9-Annahmen!$B$9)*(Annahmen!$D$9-Annahmen!$C$9)))))</x:f>
        <x:v>1097.5734055313524</x:v>
      </x:c>
      <x:c r="E1451" s="18" t="n">
        <x:f>IF(Annahmen!$B$15="gültig",SUM(B1451:D1451),"")</x:f>
        <x:v>16316.979381058634</x:v>
      </x:c>
      <x:c r="F1451" s="14" t="n">
        <x:f>IF(Annahmen!$B$15="gültig",IF(E1451&gt;Annahmen!$B$12,1,0),"")</x:f>
        <x:v>0</x:v>
      </x:c>
    </x:row>
    <x:row r="1452" ht="23" customHeight="1">
      <x:c r="A1452" s="14" t="n">
        <x:f>Ziehungen!A1452</x:f>
        <x:v>1446</x:v>
      </x:c>
      <x:c r="B1452" s="18" t="n">
        <x:f>IF(Annahmen!$B$15&lt;&gt;"gültig","",IF(Annahmen!$B$7=Annahmen!$D$7,Annahmen!$B$7,IF(Ziehungen!B1452&lt;=(Annahmen!$C$7-Annahmen!$B$7)/(Annahmen!$D$7-Annahmen!$B$7),Annahmen!$B$7+SQRT(Ziehungen!B1452*(Annahmen!$D$7-Annahmen!$B$7)*(Annahmen!$C$7-Annahmen!$B$7)),Annahmen!$D$7-SQRT((1-Ziehungen!B1452)*(Annahmen!$D$7-Annahmen!$B$7)*(Annahmen!$D$7-Annahmen!$C$7)))))</x:f>
        <x:v>9312.219586070649</x:v>
      </x:c>
      <x:c r="C1452" s="18" t="n">
        <x:f>IF(Annahmen!$B$15&lt;&gt;"gültig","",IF(Annahmen!$B$8=Annahmen!$D$8,Annahmen!$B$8,IF(Ziehungen!C1452&lt;=(Annahmen!$C$8-Annahmen!$B$8)/(Annahmen!$D$8-Annahmen!$B$8),Annahmen!$B$8+SQRT(Ziehungen!C1452*(Annahmen!$D$8-Annahmen!$B$8)*(Annahmen!$C$8-Annahmen!$B$8)),Annahmen!$D$8-SQRT((1-Ziehungen!C1452)*(Annahmen!$D$8-Annahmen!$B$8)*(Annahmen!$D$8-Annahmen!$C$8)))))</x:f>
        <x:v>7612.351220883938</x:v>
      </x:c>
      <x:c r="D1452" s="18" t="n">
        <x:f>IF(Annahmen!$B$15&lt;&gt;"gültig","",IF(Annahmen!$B$9=Annahmen!$D$9,Annahmen!$B$9,IF(Ziehungen!D1452&lt;=(Annahmen!$C$9-Annahmen!$B$9)/(Annahmen!$D$9-Annahmen!$B$9),Annahmen!$B$9+SQRT(Ziehungen!D1452*(Annahmen!$D$9-Annahmen!$B$9)*(Annahmen!$C$9-Annahmen!$B$9)),Annahmen!$D$9-SQRT((1-Ziehungen!D1452)*(Annahmen!$D$9-Annahmen!$B$9)*(Annahmen!$D$9-Annahmen!$C$9)))))</x:f>
        <x:v>1166.8025234285578</x:v>
      </x:c>
      <x:c r="E1452" s="18" t="n">
        <x:f>IF(Annahmen!$B$15="gültig",SUM(B1452:D1452),"")</x:f>
        <x:v>18091.373330383147</x:v>
      </x:c>
      <x:c r="F1452" s="14" t="n">
        <x:f>IF(Annahmen!$B$15="gültig",IF(E1452&gt;Annahmen!$B$12,1,0),"")</x:f>
        <x:v>0</x:v>
      </x:c>
    </x:row>
    <x:row r="1453" ht="23" customHeight="1">
      <x:c r="A1453" s="14" t="n">
        <x:f>Ziehungen!A1453</x:f>
        <x:v>1447</x:v>
      </x:c>
      <x:c r="B1453" s="18" t="n">
        <x:f>IF(Annahmen!$B$15&lt;&gt;"gültig","",IF(Annahmen!$B$7=Annahmen!$D$7,Annahmen!$B$7,IF(Ziehungen!B1453&lt;=(Annahmen!$C$7-Annahmen!$B$7)/(Annahmen!$D$7-Annahmen!$B$7),Annahmen!$B$7+SQRT(Ziehungen!B1453*(Annahmen!$D$7-Annahmen!$B$7)*(Annahmen!$C$7-Annahmen!$B$7)),Annahmen!$D$7-SQRT((1-Ziehungen!B1453)*(Annahmen!$D$7-Annahmen!$B$7)*(Annahmen!$D$7-Annahmen!$C$7)))))</x:f>
        <x:v>9443.182063116301</x:v>
      </x:c>
      <x:c r="C1453" s="18" t="n">
        <x:f>IF(Annahmen!$B$15&lt;&gt;"gültig","",IF(Annahmen!$B$8=Annahmen!$D$8,Annahmen!$B$8,IF(Ziehungen!C1453&lt;=(Annahmen!$C$8-Annahmen!$B$8)/(Annahmen!$D$8-Annahmen!$B$8),Annahmen!$B$8+SQRT(Ziehungen!C1453*(Annahmen!$D$8-Annahmen!$B$8)*(Annahmen!$C$8-Annahmen!$B$8)),Annahmen!$D$8-SQRT((1-Ziehungen!C1453)*(Annahmen!$D$8-Annahmen!$B$8)*(Annahmen!$D$8-Annahmen!$C$8)))))</x:f>
        <x:v>5780.2593952703855</x:v>
      </x:c>
      <x:c r="D1453" s="18" t="n">
        <x:f>IF(Annahmen!$B$15&lt;&gt;"gültig","",IF(Annahmen!$B$9=Annahmen!$D$9,Annahmen!$B$9,IF(Ziehungen!D1453&lt;=(Annahmen!$C$9-Annahmen!$B$9)/(Annahmen!$D$9-Annahmen!$B$9),Annahmen!$B$9+SQRT(Ziehungen!D1453*(Annahmen!$D$9-Annahmen!$B$9)*(Annahmen!$C$9-Annahmen!$B$9)),Annahmen!$D$9-SQRT((1-Ziehungen!D1453)*(Annahmen!$D$9-Annahmen!$B$9)*(Annahmen!$D$9-Annahmen!$C$9)))))</x:f>
        <x:v>2086.4567200569445</x:v>
      </x:c>
      <x:c r="E1453" s="18" t="n">
        <x:f>IF(Annahmen!$B$15="gültig",SUM(B1453:D1453),"")</x:f>
        <x:v>17309.89817844363</x:v>
      </x:c>
      <x:c r="F1453" s="14" t="n">
        <x:f>IF(Annahmen!$B$15="gültig",IF(E1453&gt;Annahmen!$B$12,1,0),"")</x:f>
        <x:v>0</x:v>
      </x:c>
    </x:row>
    <x:row r="1454" ht="23" customHeight="1">
      <x:c r="A1454" s="14" t="n">
        <x:f>Ziehungen!A1454</x:f>
        <x:v>1448</x:v>
      </x:c>
      <x:c r="B1454" s="18" t="n">
        <x:f>IF(Annahmen!$B$15&lt;&gt;"gültig","",IF(Annahmen!$B$7=Annahmen!$D$7,Annahmen!$B$7,IF(Ziehungen!B1454&lt;=(Annahmen!$C$7-Annahmen!$B$7)/(Annahmen!$D$7-Annahmen!$B$7),Annahmen!$B$7+SQRT(Ziehungen!B1454*(Annahmen!$D$7-Annahmen!$B$7)*(Annahmen!$C$7-Annahmen!$B$7)),Annahmen!$D$7-SQRT((1-Ziehungen!B1454)*(Annahmen!$D$7-Annahmen!$B$7)*(Annahmen!$D$7-Annahmen!$C$7)))))</x:f>
        <x:v>10401.6670889024</x:v>
      </x:c>
      <x:c r="C1454" s="18" t="n">
        <x:f>IF(Annahmen!$B$15&lt;&gt;"gültig","",IF(Annahmen!$B$8=Annahmen!$D$8,Annahmen!$B$8,IF(Ziehungen!C1454&lt;=(Annahmen!$C$8-Annahmen!$B$8)/(Annahmen!$D$8-Annahmen!$B$8),Annahmen!$B$8+SQRT(Ziehungen!C1454*(Annahmen!$D$8-Annahmen!$B$8)*(Annahmen!$C$8-Annahmen!$B$8)),Annahmen!$D$8-SQRT((1-Ziehungen!C1454)*(Annahmen!$D$8-Annahmen!$B$8)*(Annahmen!$D$8-Annahmen!$C$8)))))</x:f>
        <x:v>5926.172769253198</x:v>
      </x:c>
      <x:c r="D1454" s="18" t="n">
        <x:f>IF(Annahmen!$B$15&lt;&gt;"gültig","",IF(Annahmen!$B$9=Annahmen!$D$9,Annahmen!$B$9,IF(Ziehungen!D1454&lt;=(Annahmen!$C$9-Annahmen!$B$9)/(Annahmen!$D$9-Annahmen!$B$9),Annahmen!$B$9+SQRT(Ziehungen!D1454*(Annahmen!$D$9-Annahmen!$B$9)*(Annahmen!$C$9-Annahmen!$B$9)),Annahmen!$D$9-SQRT((1-Ziehungen!D1454)*(Annahmen!$D$9-Annahmen!$B$9)*(Annahmen!$D$9-Annahmen!$C$9)))))</x:f>
        <x:v>1420.4954705695072</x:v>
      </x:c>
      <x:c r="E1454" s="18" t="n">
        <x:f>IF(Annahmen!$B$15="gültig",SUM(B1454:D1454),"")</x:f>
        <x:v>17748.33532872511</x:v>
      </x:c>
      <x:c r="F1454" s="14" t="n">
        <x:f>IF(Annahmen!$B$15="gültig",IF(E1454&gt;Annahmen!$B$12,1,0),"")</x:f>
        <x:v>0</x:v>
      </x:c>
    </x:row>
    <x:row r="1455" ht="23" customHeight="1">
      <x:c r="A1455" s="14" t="n">
        <x:f>Ziehungen!A1455</x:f>
        <x:v>1449</x:v>
      </x:c>
      <x:c r="B1455" s="18" t="n">
        <x:f>IF(Annahmen!$B$15&lt;&gt;"gültig","",IF(Annahmen!$B$7=Annahmen!$D$7,Annahmen!$B$7,IF(Ziehungen!B1455&lt;=(Annahmen!$C$7-Annahmen!$B$7)/(Annahmen!$D$7-Annahmen!$B$7),Annahmen!$B$7+SQRT(Ziehungen!B1455*(Annahmen!$D$7-Annahmen!$B$7)*(Annahmen!$C$7-Annahmen!$B$7)),Annahmen!$D$7-SQRT((1-Ziehungen!B1455)*(Annahmen!$D$7-Annahmen!$B$7)*(Annahmen!$D$7-Annahmen!$C$7)))))</x:f>
        <x:v>10249.538214252794</x:v>
      </x:c>
      <x:c r="C1455" s="18" t="n">
        <x:f>IF(Annahmen!$B$15&lt;&gt;"gültig","",IF(Annahmen!$B$8=Annahmen!$D$8,Annahmen!$B$8,IF(Ziehungen!C1455&lt;=(Annahmen!$C$8-Annahmen!$B$8)/(Annahmen!$D$8-Annahmen!$B$8),Annahmen!$B$8+SQRT(Ziehungen!C1455*(Annahmen!$D$8-Annahmen!$B$8)*(Annahmen!$C$8-Annahmen!$B$8)),Annahmen!$D$8-SQRT((1-Ziehungen!C1455)*(Annahmen!$D$8-Annahmen!$B$8)*(Annahmen!$D$8-Annahmen!$C$8)))))</x:f>
        <x:v>5641.0118442394005</x:v>
      </x:c>
      <x:c r="D1455" s="18" t="n">
        <x:f>IF(Annahmen!$B$15&lt;&gt;"gültig","",IF(Annahmen!$B$9=Annahmen!$D$9,Annahmen!$B$9,IF(Ziehungen!D1455&lt;=(Annahmen!$C$9-Annahmen!$B$9)/(Annahmen!$D$9-Annahmen!$B$9),Annahmen!$B$9+SQRT(Ziehungen!D1455*(Annahmen!$D$9-Annahmen!$B$9)*(Annahmen!$C$9-Annahmen!$B$9)),Annahmen!$D$9-SQRT((1-Ziehungen!D1455)*(Annahmen!$D$9-Annahmen!$B$9)*(Annahmen!$D$9-Annahmen!$C$9)))))</x:f>
        <x:v>1891.6287910239032</x:v>
      </x:c>
      <x:c r="E1455" s="18" t="n">
        <x:f>IF(Annahmen!$B$15="gültig",SUM(B1455:D1455),"")</x:f>
        <x:v>17782.178849516098</x:v>
      </x:c>
      <x:c r="F1455" s="14" t="n">
        <x:f>IF(Annahmen!$B$15="gültig",IF(E1455&gt;Annahmen!$B$12,1,0),"")</x:f>
        <x:v>0</x:v>
      </x:c>
    </x:row>
    <x:row r="1456" ht="23" customHeight="1">
      <x:c r="A1456" s="14" t="n">
        <x:f>Ziehungen!A1456</x:f>
        <x:v>1450</x:v>
      </x:c>
      <x:c r="B1456" s="18" t="n">
        <x:f>IF(Annahmen!$B$15&lt;&gt;"gültig","",IF(Annahmen!$B$7=Annahmen!$D$7,Annahmen!$B$7,IF(Ziehungen!B1456&lt;=(Annahmen!$C$7-Annahmen!$B$7)/(Annahmen!$D$7-Annahmen!$B$7),Annahmen!$B$7+SQRT(Ziehungen!B1456*(Annahmen!$D$7-Annahmen!$B$7)*(Annahmen!$C$7-Annahmen!$B$7)),Annahmen!$D$7-SQRT((1-Ziehungen!B1456)*(Annahmen!$D$7-Annahmen!$B$7)*(Annahmen!$D$7-Annahmen!$C$7)))))</x:f>
        <x:v>11439.8611331598</x:v>
      </x:c>
      <x:c r="C1456" s="18" t="n">
        <x:f>IF(Annahmen!$B$15&lt;&gt;"gültig","",IF(Annahmen!$B$8=Annahmen!$D$8,Annahmen!$B$8,IF(Ziehungen!C1456&lt;=(Annahmen!$C$8-Annahmen!$B$8)/(Annahmen!$D$8-Annahmen!$B$8),Annahmen!$B$8+SQRT(Ziehungen!C1456*(Annahmen!$D$8-Annahmen!$B$8)*(Annahmen!$C$8-Annahmen!$B$8)),Annahmen!$D$8-SQRT((1-Ziehungen!C1456)*(Annahmen!$D$8-Annahmen!$B$8)*(Annahmen!$D$8-Annahmen!$C$8)))))</x:f>
        <x:v>5986.29796839593</x:v>
      </x:c>
      <x:c r="D1456" s="18" t="n">
        <x:f>IF(Annahmen!$B$15&lt;&gt;"gültig","",IF(Annahmen!$B$9=Annahmen!$D$9,Annahmen!$B$9,IF(Ziehungen!D1456&lt;=(Annahmen!$C$9-Annahmen!$B$9)/(Annahmen!$D$9-Annahmen!$B$9),Annahmen!$B$9+SQRT(Ziehungen!D1456*(Annahmen!$D$9-Annahmen!$B$9)*(Annahmen!$C$9-Annahmen!$B$9)),Annahmen!$D$9-SQRT((1-Ziehungen!D1456)*(Annahmen!$D$9-Annahmen!$B$9)*(Annahmen!$D$9-Annahmen!$C$9)))))</x:f>
        <x:v>1361.0624562604128</x:v>
      </x:c>
      <x:c r="E1456" s="18" t="n">
        <x:f>IF(Annahmen!$B$15="gültig",SUM(B1456:D1456),"")</x:f>
        <x:v>18787.221557816145</x:v>
      </x:c>
      <x:c r="F1456" s="14" t="n">
        <x:f>IF(Annahmen!$B$15="gültig",IF(E1456&gt;Annahmen!$B$12,1,0),"")</x:f>
        <x:v>0</x:v>
      </x:c>
    </x:row>
    <x:row r="1457" ht="23" customHeight="1">
      <x:c r="A1457" s="14" t="n">
        <x:f>Ziehungen!A1457</x:f>
        <x:v>1451</x:v>
      </x:c>
      <x:c r="B1457" s="18" t="n">
        <x:f>IF(Annahmen!$B$15&lt;&gt;"gültig","",IF(Annahmen!$B$7=Annahmen!$D$7,Annahmen!$B$7,IF(Ziehungen!B1457&lt;=(Annahmen!$C$7-Annahmen!$B$7)/(Annahmen!$D$7-Annahmen!$B$7),Annahmen!$B$7+SQRT(Ziehungen!B1457*(Annahmen!$D$7-Annahmen!$B$7)*(Annahmen!$C$7-Annahmen!$B$7)),Annahmen!$D$7-SQRT((1-Ziehungen!B1457)*(Annahmen!$D$7-Annahmen!$B$7)*(Annahmen!$D$7-Annahmen!$C$7)))))</x:f>
        <x:v>11870.178108745535</x:v>
      </x:c>
      <x:c r="C1457" s="18" t="n">
        <x:f>IF(Annahmen!$B$15&lt;&gt;"gültig","",IF(Annahmen!$B$8=Annahmen!$D$8,Annahmen!$B$8,IF(Ziehungen!C1457&lt;=(Annahmen!$C$8-Annahmen!$B$8)/(Annahmen!$D$8-Annahmen!$B$8),Annahmen!$B$8+SQRT(Ziehungen!C1457*(Annahmen!$D$8-Annahmen!$B$8)*(Annahmen!$C$8-Annahmen!$B$8)),Annahmen!$D$8-SQRT((1-Ziehungen!C1457)*(Annahmen!$D$8-Annahmen!$B$8)*(Annahmen!$D$8-Annahmen!$C$8)))))</x:f>
        <x:v>6031.37376250745</x:v>
      </x:c>
      <x:c r="D1457" s="18" t="n">
        <x:f>IF(Annahmen!$B$15&lt;&gt;"gültig","",IF(Annahmen!$B$9=Annahmen!$D$9,Annahmen!$B$9,IF(Ziehungen!D1457&lt;=(Annahmen!$C$9-Annahmen!$B$9)/(Annahmen!$D$9-Annahmen!$B$9),Annahmen!$B$9+SQRT(Ziehungen!D1457*(Annahmen!$D$9-Annahmen!$B$9)*(Annahmen!$C$9-Annahmen!$B$9)),Annahmen!$D$9-SQRT((1-Ziehungen!D1457)*(Annahmen!$D$9-Annahmen!$B$9)*(Annahmen!$D$9-Annahmen!$C$9)))))</x:f>
        <x:v>1508.453285041675</x:v>
      </x:c>
      <x:c r="E1457" s="18" t="n">
        <x:f>IF(Annahmen!$B$15="gültig",SUM(B1457:D1457),"")</x:f>
        <x:v>19410.00515629466</x:v>
      </x:c>
      <x:c r="F1457" s="14" t="n">
        <x:f>IF(Annahmen!$B$15="gültig",IF(E1457&gt;Annahmen!$B$12,1,0),"")</x:f>
        <x:v>0</x:v>
      </x:c>
    </x:row>
    <x:row r="1458" ht="23" customHeight="1">
      <x:c r="A1458" s="14" t="n">
        <x:f>Ziehungen!A1458</x:f>
        <x:v>1452</x:v>
      </x:c>
      <x:c r="B1458" s="18" t="n">
        <x:f>IF(Annahmen!$B$15&lt;&gt;"gültig","",IF(Annahmen!$B$7=Annahmen!$D$7,Annahmen!$B$7,IF(Ziehungen!B1458&lt;=(Annahmen!$C$7-Annahmen!$B$7)/(Annahmen!$D$7-Annahmen!$B$7),Annahmen!$B$7+SQRT(Ziehungen!B1458*(Annahmen!$D$7-Annahmen!$B$7)*(Annahmen!$C$7-Annahmen!$B$7)),Annahmen!$D$7-SQRT((1-Ziehungen!B1458)*(Annahmen!$D$7-Annahmen!$B$7)*(Annahmen!$D$7-Annahmen!$C$7)))))</x:f>
        <x:v>11647.286511233176</x:v>
      </x:c>
      <x:c r="C1458" s="18" t="n">
        <x:f>IF(Annahmen!$B$15&lt;&gt;"gültig","",IF(Annahmen!$B$8=Annahmen!$D$8,Annahmen!$B$8,IF(Ziehungen!C1458&lt;=(Annahmen!$C$8-Annahmen!$B$8)/(Annahmen!$D$8-Annahmen!$B$8),Annahmen!$B$8+SQRT(Ziehungen!C1458*(Annahmen!$D$8-Annahmen!$B$8)*(Annahmen!$C$8-Annahmen!$B$8)),Annahmen!$D$8-SQRT((1-Ziehungen!C1458)*(Annahmen!$D$8-Annahmen!$B$8)*(Annahmen!$D$8-Annahmen!$C$8)))))</x:f>
        <x:v>6522.16411270811</x:v>
      </x:c>
      <x:c r="D1458" s="18" t="n">
        <x:f>IF(Annahmen!$B$15&lt;&gt;"gültig","",IF(Annahmen!$B$9=Annahmen!$D$9,Annahmen!$B$9,IF(Ziehungen!D1458&lt;=(Annahmen!$C$9-Annahmen!$B$9)/(Annahmen!$D$9-Annahmen!$B$9),Annahmen!$B$9+SQRT(Ziehungen!D1458*(Annahmen!$D$9-Annahmen!$B$9)*(Annahmen!$C$9-Annahmen!$B$9)),Annahmen!$D$9-SQRT((1-Ziehungen!D1458)*(Annahmen!$D$9-Annahmen!$B$9)*(Annahmen!$D$9-Annahmen!$C$9)))))</x:f>
        <x:v>1946.0995665434853</x:v>
      </x:c>
      <x:c r="E1458" s="18" t="n">
        <x:f>IF(Annahmen!$B$15="gültig",SUM(B1458:D1458),"")</x:f>
        <x:v>20115.550190484773</x:v>
      </x:c>
      <x:c r="F1458" s="14" t="n">
        <x:f>IF(Annahmen!$B$15="gültig",IF(E1458&gt;Annahmen!$B$12,1,0),"")</x:f>
        <x:v>1</x:v>
      </x:c>
    </x:row>
    <x:row r="1459" ht="23" customHeight="1">
      <x:c r="A1459" s="14" t="n">
        <x:f>Ziehungen!A1459</x:f>
        <x:v>1453</x:v>
      </x:c>
      <x:c r="B1459" s="18" t="n">
        <x:f>IF(Annahmen!$B$15&lt;&gt;"gültig","",IF(Annahmen!$B$7=Annahmen!$D$7,Annahmen!$B$7,IF(Ziehungen!B1459&lt;=(Annahmen!$C$7-Annahmen!$B$7)/(Annahmen!$D$7-Annahmen!$B$7),Annahmen!$B$7+SQRT(Ziehungen!B1459*(Annahmen!$D$7-Annahmen!$B$7)*(Annahmen!$C$7-Annahmen!$B$7)),Annahmen!$D$7-SQRT((1-Ziehungen!B1459)*(Annahmen!$D$7-Annahmen!$B$7)*(Annahmen!$D$7-Annahmen!$C$7)))))</x:f>
        <x:v>12473.740512854833</x:v>
      </x:c>
      <x:c r="C1459" s="18" t="n">
        <x:f>IF(Annahmen!$B$15&lt;&gt;"gültig","",IF(Annahmen!$B$8=Annahmen!$D$8,Annahmen!$B$8,IF(Ziehungen!C1459&lt;=(Annahmen!$C$8-Annahmen!$B$8)/(Annahmen!$D$8-Annahmen!$B$8),Annahmen!$B$8+SQRT(Ziehungen!C1459*(Annahmen!$D$8-Annahmen!$B$8)*(Annahmen!$C$8-Annahmen!$B$8)),Annahmen!$D$8-SQRT((1-Ziehungen!C1459)*(Annahmen!$D$8-Annahmen!$B$8)*(Annahmen!$D$8-Annahmen!$C$8)))))</x:f>
        <x:v>7076.055954568508</x:v>
      </x:c>
      <x:c r="D1459" s="18" t="n">
        <x:f>IF(Annahmen!$B$15&lt;&gt;"gültig","",IF(Annahmen!$B$9=Annahmen!$D$9,Annahmen!$B$9,IF(Ziehungen!D1459&lt;=(Annahmen!$C$9-Annahmen!$B$9)/(Annahmen!$D$9-Annahmen!$B$9),Annahmen!$B$9+SQRT(Ziehungen!D1459*(Annahmen!$D$9-Annahmen!$B$9)*(Annahmen!$C$9-Annahmen!$B$9)),Annahmen!$D$9-SQRT((1-Ziehungen!D1459)*(Annahmen!$D$9-Annahmen!$B$9)*(Annahmen!$D$9-Annahmen!$C$9)))))</x:f>
        <x:v>1748.166748236655</x:v>
      </x:c>
      <x:c r="E1459" s="18" t="n">
        <x:f>IF(Annahmen!$B$15="gültig",SUM(B1459:D1459),"")</x:f>
        <x:v>21297.963215659995</x:v>
      </x:c>
      <x:c r="F1459" s="14" t="n">
        <x:f>IF(Annahmen!$B$15="gültig",IF(E1459&gt;Annahmen!$B$12,1,0),"")</x:f>
        <x:v>1</x:v>
      </x:c>
    </x:row>
    <x:row r="1460" ht="23" customHeight="1">
      <x:c r="A1460" s="14" t="n">
        <x:f>Ziehungen!A1460</x:f>
        <x:v>1454</x:v>
      </x:c>
      <x:c r="B1460" s="18" t="n">
        <x:f>IF(Annahmen!$B$15&lt;&gt;"gültig","",IF(Annahmen!$B$7=Annahmen!$D$7,Annahmen!$B$7,IF(Ziehungen!B1460&lt;=(Annahmen!$C$7-Annahmen!$B$7)/(Annahmen!$D$7-Annahmen!$B$7),Annahmen!$B$7+SQRT(Ziehungen!B1460*(Annahmen!$D$7-Annahmen!$B$7)*(Annahmen!$C$7-Annahmen!$B$7)),Annahmen!$D$7-SQRT((1-Ziehungen!B1460)*(Annahmen!$D$7-Annahmen!$B$7)*(Annahmen!$D$7-Annahmen!$C$7)))))</x:f>
        <x:v>10208.827911890636</x:v>
      </x:c>
      <x:c r="C1460" s="18" t="n">
        <x:f>IF(Annahmen!$B$15&lt;&gt;"gültig","",IF(Annahmen!$B$8=Annahmen!$D$8,Annahmen!$B$8,IF(Ziehungen!C1460&lt;=(Annahmen!$C$8-Annahmen!$B$8)/(Annahmen!$D$8-Annahmen!$B$8),Annahmen!$B$8+SQRT(Ziehungen!C1460*(Annahmen!$D$8-Annahmen!$B$8)*(Annahmen!$C$8-Annahmen!$B$8)),Annahmen!$D$8-SQRT((1-Ziehungen!C1460)*(Annahmen!$D$8-Annahmen!$B$8)*(Annahmen!$D$8-Annahmen!$C$8)))))</x:f>
        <x:v>5406.735302131806</x:v>
      </x:c>
      <x:c r="D1460" s="18" t="n">
        <x:f>IF(Annahmen!$B$15&lt;&gt;"gültig","",IF(Annahmen!$B$9=Annahmen!$D$9,Annahmen!$B$9,IF(Ziehungen!D1460&lt;=(Annahmen!$C$9-Annahmen!$B$9)/(Annahmen!$D$9-Annahmen!$B$9),Annahmen!$B$9+SQRT(Ziehungen!D1460*(Annahmen!$D$9-Annahmen!$B$9)*(Annahmen!$C$9-Annahmen!$B$9)),Annahmen!$D$9-SQRT((1-Ziehungen!D1460)*(Annahmen!$D$9-Annahmen!$B$9)*(Annahmen!$D$9-Annahmen!$C$9)))))</x:f>
        <x:v>1686.4248092537412</x:v>
      </x:c>
      <x:c r="E1460" s="18" t="n">
        <x:f>IF(Annahmen!$B$15="gültig",SUM(B1460:D1460),"")</x:f>
        <x:v>17301.988023276183</x:v>
      </x:c>
      <x:c r="F1460" s="14" t="n">
        <x:f>IF(Annahmen!$B$15="gültig",IF(E1460&gt;Annahmen!$B$12,1,0),"")</x:f>
        <x:v>0</x:v>
      </x:c>
    </x:row>
    <x:row r="1461" ht="23" customHeight="1">
      <x:c r="A1461" s="14" t="n">
        <x:f>Ziehungen!A1461</x:f>
        <x:v>1455</x:v>
      </x:c>
      <x:c r="B1461" s="18" t="n">
        <x:f>IF(Annahmen!$B$15&lt;&gt;"gültig","",IF(Annahmen!$B$7=Annahmen!$D$7,Annahmen!$B$7,IF(Ziehungen!B1461&lt;=(Annahmen!$C$7-Annahmen!$B$7)/(Annahmen!$D$7-Annahmen!$B$7),Annahmen!$B$7+SQRT(Ziehungen!B1461*(Annahmen!$D$7-Annahmen!$B$7)*(Annahmen!$C$7-Annahmen!$B$7)),Annahmen!$D$7-SQRT((1-Ziehungen!B1461)*(Annahmen!$D$7-Annahmen!$B$7)*(Annahmen!$D$7-Annahmen!$C$7)))))</x:f>
        <x:v>9056.88453365014</x:v>
      </x:c>
      <x:c r="C1461" s="18" t="n">
        <x:f>IF(Annahmen!$B$15&lt;&gt;"gültig","",IF(Annahmen!$B$8=Annahmen!$D$8,Annahmen!$B$8,IF(Ziehungen!C1461&lt;=(Annahmen!$C$8-Annahmen!$B$8)/(Annahmen!$D$8-Annahmen!$B$8),Annahmen!$B$8+SQRT(Ziehungen!C1461*(Annahmen!$D$8-Annahmen!$B$8)*(Annahmen!$C$8-Annahmen!$B$8)),Annahmen!$D$8-SQRT((1-Ziehungen!C1461)*(Annahmen!$D$8-Annahmen!$B$8)*(Annahmen!$D$8-Annahmen!$C$8)))))</x:f>
        <x:v>4272.979516700413</x:v>
      </x:c>
      <x:c r="D1461" s="18" t="n">
        <x:f>IF(Annahmen!$B$15&lt;&gt;"gültig","",IF(Annahmen!$B$9=Annahmen!$D$9,Annahmen!$B$9,IF(Ziehungen!D1461&lt;=(Annahmen!$C$9-Annahmen!$B$9)/(Annahmen!$D$9-Annahmen!$B$9),Annahmen!$B$9+SQRT(Ziehungen!D1461*(Annahmen!$D$9-Annahmen!$B$9)*(Annahmen!$C$9-Annahmen!$B$9)),Annahmen!$D$9-SQRT((1-Ziehungen!D1461)*(Annahmen!$D$9-Annahmen!$B$9)*(Annahmen!$D$9-Annahmen!$C$9)))))</x:f>
        <x:v>1269.1744932473582</x:v>
      </x:c>
      <x:c r="E1461" s="18" t="n">
        <x:f>IF(Annahmen!$B$15="gültig",SUM(B1461:D1461),"")</x:f>
        <x:v>14599.03854359791</x:v>
      </x:c>
      <x:c r="F1461" s="14" t="n">
        <x:f>IF(Annahmen!$B$15="gültig",IF(E1461&gt;Annahmen!$B$12,1,0),"")</x:f>
        <x:v>0</x:v>
      </x:c>
    </x:row>
    <x:row r="1462" ht="23" customHeight="1">
      <x:c r="A1462" s="14" t="n">
        <x:f>Ziehungen!A1462</x:f>
        <x:v>1456</x:v>
      </x:c>
      <x:c r="B1462" s="18" t="n">
        <x:f>IF(Annahmen!$B$15&lt;&gt;"gültig","",IF(Annahmen!$B$7=Annahmen!$D$7,Annahmen!$B$7,IF(Ziehungen!B1462&lt;=(Annahmen!$C$7-Annahmen!$B$7)/(Annahmen!$D$7-Annahmen!$B$7),Annahmen!$B$7+SQRT(Ziehungen!B1462*(Annahmen!$D$7-Annahmen!$B$7)*(Annahmen!$C$7-Annahmen!$B$7)),Annahmen!$D$7-SQRT((1-Ziehungen!B1462)*(Annahmen!$D$7-Annahmen!$B$7)*(Annahmen!$D$7-Annahmen!$C$7)))))</x:f>
        <x:v>13408.964134160764</x:v>
      </x:c>
      <x:c r="C1462" s="18" t="n">
        <x:f>IF(Annahmen!$B$15&lt;&gt;"gültig","",IF(Annahmen!$B$8=Annahmen!$D$8,Annahmen!$B$8,IF(Ziehungen!C1462&lt;=(Annahmen!$C$8-Annahmen!$B$8)/(Annahmen!$D$8-Annahmen!$B$8),Annahmen!$B$8+SQRT(Ziehungen!C1462*(Annahmen!$D$8-Annahmen!$B$8)*(Annahmen!$C$8-Annahmen!$B$8)),Annahmen!$D$8-SQRT((1-Ziehungen!C1462)*(Annahmen!$D$8-Annahmen!$B$8)*(Annahmen!$D$8-Annahmen!$C$8)))))</x:f>
        <x:v>5938.952641855799</x:v>
      </x:c>
      <x:c r="D1462" s="18" t="n">
        <x:f>IF(Annahmen!$B$15&lt;&gt;"gültig","",IF(Annahmen!$B$9=Annahmen!$D$9,Annahmen!$B$9,IF(Ziehungen!D1462&lt;=(Annahmen!$C$9-Annahmen!$B$9)/(Annahmen!$D$9-Annahmen!$B$9),Annahmen!$B$9+SQRT(Ziehungen!D1462*(Annahmen!$D$9-Annahmen!$B$9)*(Annahmen!$C$9-Annahmen!$B$9)),Annahmen!$D$9-SQRT((1-Ziehungen!D1462)*(Annahmen!$D$9-Annahmen!$B$9)*(Annahmen!$D$9-Annahmen!$C$9)))))</x:f>
        <x:v>1193.1330088526695</x:v>
      </x:c>
      <x:c r="E1462" s="18" t="n">
        <x:f>IF(Annahmen!$B$15="gültig",SUM(B1462:D1462),"")</x:f>
        <x:v>20541.049784869232</x:v>
      </x:c>
      <x:c r="F1462" s="14" t="n">
        <x:f>IF(Annahmen!$B$15="gültig",IF(E1462&gt;Annahmen!$B$12,1,0),"")</x:f>
        <x:v>1</x:v>
      </x:c>
    </x:row>
    <x:row r="1463" ht="23" customHeight="1">
      <x:c r="A1463" s="14" t="n">
        <x:f>Ziehungen!A1463</x:f>
        <x:v>1457</x:v>
      </x:c>
      <x:c r="B1463" s="18" t="n">
        <x:f>IF(Annahmen!$B$15&lt;&gt;"gültig","",IF(Annahmen!$B$7=Annahmen!$D$7,Annahmen!$B$7,IF(Ziehungen!B1463&lt;=(Annahmen!$C$7-Annahmen!$B$7)/(Annahmen!$D$7-Annahmen!$B$7),Annahmen!$B$7+SQRT(Ziehungen!B1463*(Annahmen!$D$7-Annahmen!$B$7)*(Annahmen!$C$7-Annahmen!$B$7)),Annahmen!$D$7-SQRT((1-Ziehungen!B1463)*(Annahmen!$D$7-Annahmen!$B$7)*(Annahmen!$D$7-Annahmen!$C$7)))))</x:f>
        <x:v>10411.988493106124</x:v>
      </x:c>
      <x:c r="C1463" s="18" t="n">
        <x:f>IF(Annahmen!$B$15&lt;&gt;"gültig","",IF(Annahmen!$B$8=Annahmen!$D$8,Annahmen!$B$8,IF(Ziehungen!C1463&lt;=(Annahmen!$C$8-Annahmen!$B$8)/(Annahmen!$D$8-Annahmen!$B$8),Annahmen!$B$8+SQRT(Ziehungen!C1463*(Annahmen!$D$8-Annahmen!$B$8)*(Annahmen!$C$8-Annahmen!$B$8)),Annahmen!$D$8-SQRT((1-Ziehungen!C1463)*(Annahmen!$D$8-Annahmen!$B$8)*(Annahmen!$D$8-Annahmen!$C$8)))))</x:f>
        <x:v>5458.863356513843</x:v>
      </x:c>
      <x:c r="D1463" s="18" t="n">
        <x:f>IF(Annahmen!$B$15&lt;&gt;"gültig","",IF(Annahmen!$B$9=Annahmen!$D$9,Annahmen!$B$9,IF(Ziehungen!D1463&lt;=(Annahmen!$C$9-Annahmen!$B$9)/(Annahmen!$D$9-Annahmen!$B$9),Annahmen!$B$9+SQRT(Ziehungen!D1463*(Annahmen!$D$9-Annahmen!$B$9)*(Annahmen!$C$9-Annahmen!$B$9)),Annahmen!$D$9-SQRT((1-Ziehungen!D1463)*(Annahmen!$D$9-Annahmen!$B$9)*(Annahmen!$D$9-Annahmen!$C$9)))))</x:f>
        <x:v>1346.4769588327795</x:v>
      </x:c>
      <x:c r="E1463" s="18" t="n">
        <x:f>IF(Annahmen!$B$15="gültig",SUM(B1463:D1463),"")</x:f>
        <x:v>17217.32880845275</x:v>
      </x:c>
      <x:c r="F1463" s="14" t="n">
        <x:f>IF(Annahmen!$B$15="gültig",IF(E1463&gt;Annahmen!$B$12,1,0),"")</x:f>
        <x:v>0</x:v>
      </x:c>
    </x:row>
    <x:row r="1464" ht="23" customHeight="1">
      <x:c r="A1464" s="14" t="n">
        <x:f>Ziehungen!A1464</x:f>
        <x:v>1458</x:v>
      </x:c>
      <x:c r="B1464" s="18" t="n">
        <x:f>IF(Annahmen!$B$15&lt;&gt;"gültig","",IF(Annahmen!$B$7=Annahmen!$D$7,Annahmen!$B$7,IF(Ziehungen!B1464&lt;=(Annahmen!$C$7-Annahmen!$B$7)/(Annahmen!$D$7-Annahmen!$B$7),Annahmen!$B$7+SQRT(Ziehungen!B1464*(Annahmen!$D$7-Annahmen!$B$7)*(Annahmen!$C$7-Annahmen!$B$7)),Annahmen!$D$7-SQRT((1-Ziehungen!B1464)*(Annahmen!$D$7-Annahmen!$B$7)*(Annahmen!$D$7-Annahmen!$C$7)))))</x:f>
        <x:v>8959.525746776759</x:v>
      </x:c>
      <x:c r="C1464" s="18" t="n">
        <x:f>IF(Annahmen!$B$15&lt;&gt;"gültig","",IF(Annahmen!$B$8=Annahmen!$D$8,Annahmen!$B$8,IF(Ziehungen!C1464&lt;=(Annahmen!$C$8-Annahmen!$B$8)/(Annahmen!$D$8-Annahmen!$B$8),Annahmen!$B$8+SQRT(Ziehungen!C1464*(Annahmen!$D$8-Annahmen!$B$8)*(Annahmen!$C$8-Annahmen!$B$8)),Annahmen!$D$8-SQRT((1-Ziehungen!C1464)*(Annahmen!$D$8-Annahmen!$B$8)*(Annahmen!$D$8-Annahmen!$C$8)))))</x:f>
        <x:v>5340.941515085793</x:v>
      </x:c>
      <x:c r="D1464" s="18" t="n">
        <x:f>IF(Annahmen!$B$15&lt;&gt;"gültig","",IF(Annahmen!$B$9=Annahmen!$D$9,Annahmen!$B$9,IF(Ziehungen!D1464&lt;=(Annahmen!$C$9-Annahmen!$B$9)/(Annahmen!$D$9-Annahmen!$B$9),Annahmen!$B$9+SQRT(Ziehungen!D1464*(Annahmen!$D$9-Annahmen!$B$9)*(Annahmen!$C$9-Annahmen!$B$9)),Annahmen!$D$9-SQRT((1-Ziehungen!D1464)*(Annahmen!$D$9-Annahmen!$B$9)*(Annahmen!$D$9-Annahmen!$C$9)))))</x:f>
        <x:v>1700.6361701495996</x:v>
      </x:c>
      <x:c r="E1464" s="18" t="n">
        <x:f>IF(Annahmen!$B$15="gültig",SUM(B1464:D1464),"")</x:f>
        <x:v>16001.10343201215</x:v>
      </x:c>
      <x:c r="F1464" s="14" t="n">
        <x:f>IF(Annahmen!$B$15="gültig",IF(E1464&gt;Annahmen!$B$12,1,0),"")</x:f>
        <x:v>0</x:v>
      </x:c>
    </x:row>
    <x:row r="1465" ht="23" customHeight="1">
      <x:c r="A1465" s="14" t="n">
        <x:f>Ziehungen!A1465</x:f>
        <x:v>1459</x:v>
      </x:c>
      <x:c r="B1465" s="18" t="n">
        <x:f>IF(Annahmen!$B$15&lt;&gt;"gültig","",IF(Annahmen!$B$7=Annahmen!$D$7,Annahmen!$B$7,IF(Ziehungen!B1465&lt;=(Annahmen!$C$7-Annahmen!$B$7)/(Annahmen!$D$7-Annahmen!$B$7),Annahmen!$B$7+SQRT(Ziehungen!B1465*(Annahmen!$D$7-Annahmen!$B$7)*(Annahmen!$C$7-Annahmen!$B$7)),Annahmen!$D$7-SQRT((1-Ziehungen!B1465)*(Annahmen!$D$7-Annahmen!$B$7)*(Annahmen!$D$7-Annahmen!$C$7)))))</x:f>
        <x:v>12247.217834591558</x:v>
      </x:c>
      <x:c r="C1465" s="18" t="n">
        <x:f>IF(Annahmen!$B$15&lt;&gt;"gültig","",IF(Annahmen!$B$8=Annahmen!$D$8,Annahmen!$B$8,IF(Ziehungen!C1465&lt;=(Annahmen!$C$8-Annahmen!$B$8)/(Annahmen!$D$8-Annahmen!$B$8),Annahmen!$B$8+SQRT(Ziehungen!C1465*(Annahmen!$D$8-Annahmen!$B$8)*(Annahmen!$C$8-Annahmen!$B$8)),Annahmen!$D$8-SQRT((1-Ziehungen!C1465)*(Annahmen!$D$8-Annahmen!$B$8)*(Annahmen!$D$8-Annahmen!$C$8)))))</x:f>
        <x:v>5889.136238506274</x:v>
      </x:c>
      <x:c r="D1465" s="18" t="n">
        <x:f>IF(Annahmen!$B$15&lt;&gt;"gültig","",IF(Annahmen!$B$9=Annahmen!$D$9,Annahmen!$B$9,IF(Ziehungen!D1465&lt;=(Annahmen!$C$9-Annahmen!$B$9)/(Annahmen!$D$9-Annahmen!$B$9),Annahmen!$B$9+SQRT(Ziehungen!D1465*(Annahmen!$D$9-Annahmen!$B$9)*(Annahmen!$C$9-Annahmen!$B$9)),Annahmen!$D$9-SQRT((1-Ziehungen!D1465)*(Annahmen!$D$9-Annahmen!$B$9)*(Annahmen!$D$9-Annahmen!$C$9)))))</x:f>
        <x:v>1533.6533594494472</x:v>
      </x:c>
      <x:c r="E1465" s="18" t="n">
        <x:f>IF(Annahmen!$B$15="gültig",SUM(B1465:D1465),"")</x:f>
        <x:v>19670.007432547278</x:v>
      </x:c>
      <x:c r="F1465" s="14" t="n">
        <x:f>IF(Annahmen!$B$15="gültig",IF(E1465&gt;Annahmen!$B$12,1,0),"")</x:f>
        <x:v>0</x:v>
      </x:c>
    </x:row>
    <x:row r="1466" ht="23" customHeight="1">
      <x:c r="A1466" s="14" t="n">
        <x:f>Ziehungen!A1466</x:f>
        <x:v>1460</x:v>
      </x:c>
      <x:c r="B1466" s="18" t="n">
        <x:f>IF(Annahmen!$B$15&lt;&gt;"gültig","",IF(Annahmen!$B$7=Annahmen!$D$7,Annahmen!$B$7,IF(Ziehungen!B1466&lt;=(Annahmen!$C$7-Annahmen!$B$7)/(Annahmen!$D$7-Annahmen!$B$7),Annahmen!$B$7+SQRT(Ziehungen!B1466*(Annahmen!$D$7-Annahmen!$B$7)*(Annahmen!$C$7-Annahmen!$B$7)),Annahmen!$D$7-SQRT((1-Ziehungen!B1466)*(Annahmen!$D$7-Annahmen!$B$7)*(Annahmen!$D$7-Annahmen!$C$7)))))</x:f>
        <x:v>10495.341296038981</x:v>
      </x:c>
      <x:c r="C1466" s="18" t="n">
        <x:f>IF(Annahmen!$B$15&lt;&gt;"gültig","",IF(Annahmen!$B$8=Annahmen!$D$8,Annahmen!$B$8,IF(Ziehungen!C1466&lt;=(Annahmen!$C$8-Annahmen!$B$8)/(Annahmen!$D$8-Annahmen!$B$8),Annahmen!$B$8+SQRT(Ziehungen!C1466*(Annahmen!$D$8-Annahmen!$B$8)*(Annahmen!$C$8-Annahmen!$B$8)),Annahmen!$D$8-SQRT((1-Ziehungen!C1466)*(Annahmen!$D$8-Annahmen!$B$8)*(Annahmen!$D$8-Annahmen!$C$8)))))</x:f>
        <x:v>7749.006438287055</x:v>
      </x:c>
      <x:c r="D1466" s="18" t="n">
        <x:f>IF(Annahmen!$B$15&lt;&gt;"gültig","",IF(Annahmen!$B$9=Annahmen!$D$9,Annahmen!$B$9,IF(Ziehungen!D1466&lt;=(Annahmen!$C$9-Annahmen!$B$9)/(Annahmen!$D$9-Annahmen!$B$9),Annahmen!$B$9+SQRT(Ziehungen!D1466*(Annahmen!$D$9-Annahmen!$B$9)*(Annahmen!$C$9-Annahmen!$B$9)),Annahmen!$D$9-SQRT((1-Ziehungen!D1466)*(Annahmen!$D$9-Annahmen!$B$9)*(Annahmen!$D$9-Annahmen!$C$9)))))</x:f>
        <x:v>1960.4577114246972</x:v>
      </x:c>
      <x:c r="E1466" s="18" t="n">
        <x:f>IF(Annahmen!$B$15="gültig",SUM(B1466:D1466),"")</x:f>
        <x:v>20204.805445750735</x:v>
      </x:c>
      <x:c r="F1466" s="14" t="n">
        <x:f>IF(Annahmen!$B$15="gültig",IF(E1466&gt;Annahmen!$B$12,1,0),"")</x:f>
        <x:v>1</x:v>
      </x:c>
    </x:row>
    <x:row r="1467" ht="23" customHeight="1">
      <x:c r="A1467" s="14" t="n">
        <x:f>Ziehungen!A1467</x:f>
        <x:v>1461</x:v>
      </x:c>
      <x:c r="B1467" s="18" t="n">
        <x:f>IF(Annahmen!$B$15&lt;&gt;"gültig","",IF(Annahmen!$B$7=Annahmen!$D$7,Annahmen!$B$7,IF(Ziehungen!B1467&lt;=(Annahmen!$C$7-Annahmen!$B$7)/(Annahmen!$D$7-Annahmen!$B$7),Annahmen!$B$7+SQRT(Ziehungen!B1467*(Annahmen!$D$7-Annahmen!$B$7)*(Annahmen!$C$7-Annahmen!$B$7)),Annahmen!$D$7-SQRT((1-Ziehungen!B1467)*(Annahmen!$D$7-Annahmen!$B$7)*(Annahmen!$D$7-Annahmen!$C$7)))))</x:f>
        <x:v>10848.15006197492</x:v>
      </x:c>
      <x:c r="C1467" s="18" t="n">
        <x:f>IF(Annahmen!$B$15&lt;&gt;"gültig","",IF(Annahmen!$B$8=Annahmen!$D$8,Annahmen!$B$8,IF(Ziehungen!C1467&lt;=(Annahmen!$C$8-Annahmen!$B$8)/(Annahmen!$D$8-Annahmen!$B$8),Annahmen!$B$8+SQRT(Ziehungen!C1467*(Annahmen!$D$8-Annahmen!$B$8)*(Annahmen!$C$8-Annahmen!$B$8)),Annahmen!$D$8-SQRT((1-Ziehungen!C1467)*(Annahmen!$D$8-Annahmen!$B$8)*(Annahmen!$D$8-Annahmen!$C$8)))))</x:f>
        <x:v>5825.2171539476485</x:v>
      </x:c>
      <x:c r="D1467" s="18" t="n">
        <x:f>IF(Annahmen!$B$15&lt;&gt;"gültig","",IF(Annahmen!$B$9=Annahmen!$D$9,Annahmen!$B$9,IF(Ziehungen!D1467&lt;=(Annahmen!$C$9-Annahmen!$B$9)/(Annahmen!$D$9-Annahmen!$B$9),Annahmen!$B$9+SQRT(Ziehungen!D1467*(Annahmen!$D$9-Annahmen!$B$9)*(Annahmen!$C$9-Annahmen!$B$9)),Annahmen!$D$9-SQRT((1-Ziehungen!D1467)*(Annahmen!$D$9-Annahmen!$B$9)*(Annahmen!$D$9-Annahmen!$C$9)))))</x:f>
        <x:v>1831.0982204658221</x:v>
      </x:c>
      <x:c r="E1467" s="18" t="n">
        <x:f>IF(Annahmen!$B$15="gültig",SUM(B1467:D1467),"")</x:f>
        <x:v>18504.46543638839</x:v>
      </x:c>
      <x:c r="F1467" s="14" t="n">
        <x:f>IF(Annahmen!$B$15="gültig",IF(E1467&gt;Annahmen!$B$12,1,0),"")</x:f>
        <x:v>0</x:v>
      </x:c>
    </x:row>
    <x:row r="1468" ht="23" customHeight="1">
      <x:c r="A1468" s="14" t="n">
        <x:f>Ziehungen!A1468</x:f>
        <x:v>1462</x:v>
      </x:c>
      <x:c r="B1468" s="18" t="n">
        <x:f>IF(Annahmen!$B$15&lt;&gt;"gültig","",IF(Annahmen!$B$7=Annahmen!$D$7,Annahmen!$B$7,IF(Ziehungen!B1468&lt;=(Annahmen!$C$7-Annahmen!$B$7)/(Annahmen!$D$7-Annahmen!$B$7),Annahmen!$B$7+SQRT(Ziehungen!B1468*(Annahmen!$D$7-Annahmen!$B$7)*(Annahmen!$C$7-Annahmen!$B$7)),Annahmen!$D$7-SQRT((1-Ziehungen!B1468)*(Annahmen!$D$7-Annahmen!$B$7)*(Annahmen!$D$7-Annahmen!$C$7)))))</x:f>
        <x:v>9806.064716125422</x:v>
      </x:c>
      <x:c r="C1468" s="18" t="n">
        <x:f>IF(Annahmen!$B$15&lt;&gt;"gültig","",IF(Annahmen!$B$8=Annahmen!$D$8,Annahmen!$B$8,IF(Ziehungen!C1468&lt;=(Annahmen!$C$8-Annahmen!$B$8)/(Annahmen!$D$8-Annahmen!$B$8),Annahmen!$B$8+SQRT(Ziehungen!C1468*(Annahmen!$D$8-Annahmen!$B$8)*(Annahmen!$C$8-Annahmen!$B$8)),Annahmen!$D$8-SQRT((1-Ziehungen!C1468)*(Annahmen!$D$8-Annahmen!$B$8)*(Annahmen!$D$8-Annahmen!$C$8)))))</x:f>
        <x:v>6836.874716661263</x:v>
      </x:c>
      <x:c r="D1468" s="18" t="n">
        <x:f>IF(Annahmen!$B$15&lt;&gt;"gültig","",IF(Annahmen!$B$9=Annahmen!$D$9,Annahmen!$B$9,IF(Ziehungen!D1468&lt;=(Annahmen!$C$9-Annahmen!$B$9)/(Annahmen!$D$9-Annahmen!$B$9),Annahmen!$B$9+SQRT(Ziehungen!D1468*(Annahmen!$D$9-Annahmen!$B$9)*(Annahmen!$C$9-Annahmen!$B$9)),Annahmen!$D$9-SQRT((1-Ziehungen!D1468)*(Annahmen!$D$9-Annahmen!$B$9)*(Annahmen!$D$9-Annahmen!$C$9)))))</x:f>
        <x:v>2252.4893013427177</x:v>
      </x:c>
      <x:c r="E1468" s="18" t="n">
        <x:f>IF(Annahmen!$B$15="gültig",SUM(B1468:D1468),"")</x:f>
        <x:v>18895.4287341294</x:v>
      </x:c>
      <x:c r="F1468" s="14" t="n">
        <x:f>IF(Annahmen!$B$15="gültig",IF(E1468&gt;Annahmen!$B$12,1,0),"")</x:f>
        <x:v>0</x:v>
      </x:c>
    </x:row>
    <x:row r="1469" ht="23" customHeight="1">
      <x:c r="A1469" s="14" t="n">
        <x:f>Ziehungen!A1469</x:f>
        <x:v>1463</x:v>
      </x:c>
      <x:c r="B1469" s="18" t="n">
        <x:f>IF(Annahmen!$B$15&lt;&gt;"gültig","",IF(Annahmen!$B$7=Annahmen!$D$7,Annahmen!$B$7,IF(Ziehungen!B1469&lt;=(Annahmen!$C$7-Annahmen!$B$7)/(Annahmen!$D$7-Annahmen!$B$7),Annahmen!$B$7+SQRT(Ziehungen!B1469*(Annahmen!$D$7-Annahmen!$B$7)*(Annahmen!$C$7-Annahmen!$B$7)),Annahmen!$D$7-SQRT((1-Ziehungen!B1469)*(Annahmen!$D$7-Annahmen!$B$7)*(Annahmen!$D$7-Annahmen!$C$7)))))</x:f>
        <x:v>10655.555688418126</x:v>
      </x:c>
      <x:c r="C1469" s="18" t="n">
        <x:f>IF(Annahmen!$B$15&lt;&gt;"gültig","",IF(Annahmen!$B$8=Annahmen!$D$8,Annahmen!$B$8,IF(Ziehungen!C1469&lt;=(Annahmen!$C$8-Annahmen!$B$8)/(Annahmen!$D$8-Annahmen!$B$8),Annahmen!$B$8+SQRT(Ziehungen!C1469*(Annahmen!$D$8-Annahmen!$B$8)*(Annahmen!$C$8-Annahmen!$B$8)),Annahmen!$D$8-SQRT((1-Ziehungen!C1469)*(Annahmen!$D$8-Annahmen!$B$8)*(Annahmen!$D$8-Annahmen!$C$8)))))</x:f>
        <x:v>4208.026258899882</x:v>
      </x:c>
      <x:c r="D1469" s="18" t="n">
        <x:f>IF(Annahmen!$B$15&lt;&gt;"gültig","",IF(Annahmen!$B$9=Annahmen!$D$9,Annahmen!$B$9,IF(Ziehungen!D1469&lt;=(Annahmen!$C$9-Annahmen!$B$9)/(Annahmen!$D$9-Annahmen!$B$9),Annahmen!$B$9+SQRT(Ziehungen!D1469*(Annahmen!$D$9-Annahmen!$B$9)*(Annahmen!$C$9-Annahmen!$B$9)),Annahmen!$D$9-SQRT((1-Ziehungen!D1469)*(Annahmen!$D$9-Annahmen!$B$9)*(Annahmen!$D$9-Annahmen!$C$9)))))</x:f>
        <x:v>2156.0835528553876</x:v>
      </x:c>
      <x:c r="E1469" s="18" t="n">
        <x:f>IF(Annahmen!$B$15="gültig",SUM(B1469:D1469),"")</x:f>
        <x:v>17019.665500173396</x:v>
      </x:c>
      <x:c r="F1469" s="14" t="n">
        <x:f>IF(Annahmen!$B$15="gültig",IF(E1469&gt;Annahmen!$B$12,1,0),"")</x:f>
        <x:v>0</x:v>
      </x:c>
    </x:row>
    <x:row r="1470" ht="23" customHeight="1">
      <x:c r="A1470" s="14" t="n">
        <x:f>Ziehungen!A1470</x:f>
        <x:v>1464</x:v>
      </x:c>
      <x:c r="B1470" s="18" t="n">
        <x:f>IF(Annahmen!$B$15&lt;&gt;"gültig","",IF(Annahmen!$B$7=Annahmen!$D$7,Annahmen!$B$7,IF(Ziehungen!B1470&lt;=(Annahmen!$C$7-Annahmen!$B$7)/(Annahmen!$D$7-Annahmen!$B$7),Annahmen!$B$7+SQRT(Ziehungen!B1470*(Annahmen!$D$7-Annahmen!$B$7)*(Annahmen!$C$7-Annahmen!$B$7)),Annahmen!$D$7-SQRT((1-Ziehungen!B1470)*(Annahmen!$D$7-Annahmen!$B$7)*(Annahmen!$D$7-Annahmen!$C$7)))))</x:f>
        <x:v>9930.482739007477</x:v>
      </x:c>
      <x:c r="C1470" s="18" t="n">
        <x:f>IF(Annahmen!$B$15&lt;&gt;"gültig","",IF(Annahmen!$B$8=Annahmen!$D$8,Annahmen!$B$8,IF(Ziehungen!C1470&lt;=(Annahmen!$C$8-Annahmen!$B$8)/(Annahmen!$D$8-Annahmen!$B$8),Annahmen!$B$8+SQRT(Ziehungen!C1470*(Annahmen!$D$8-Annahmen!$B$8)*(Annahmen!$C$8-Annahmen!$B$8)),Annahmen!$D$8-SQRT((1-Ziehungen!C1470)*(Annahmen!$D$8-Annahmen!$B$8)*(Annahmen!$D$8-Annahmen!$C$8)))))</x:f>
        <x:v>6645.8552938380035</x:v>
      </x:c>
      <x:c r="D1470" s="18" t="n">
        <x:f>IF(Annahmen!$B$15&lt;&gt;"gültig","",IF(Annahmen!$B$9=Annahmen!$D$9,Annahmen!$B$9,IF(Ziehungen!D1470&lt;=(Annahmen!$C$9-Annahmen!$B$9)/(Annahmen!$D$9-Annahmen!$B$9),Annahmen!$B$9+SQRT(Ziehungen!D1470*(Annahmen!$D$9-Annahmen!$B$9)*(Annahmen!$C$9-Annahmen!$B$9)),Annahmen!$D$9-SQRT((1-Ziehungen!D1470)*(Annahmen!$D$9-Annahmen!$B$9)*(Annahmen!$D$9-Annahmen!$C$9)))))</x:f>
        <x:v>2296.931840541691</x:v>
      </x:c>
      <x:c r="E1470" s="18" t="n">
        <x:f>IF(Annahmen!$B$15="gültig",SUM(B1470:D1470),"")</x:f>
        <x:v>18873.269873387173</x:v>
      </x:c>
      <x:c r="F1470" s="14" t="n">
        <x:f>IF(Annahmen!$B$15="gültig",IF(E1470&gt;Annahmen!$B$12,1,0),"")</x:f>
        <x:v>0</x:v>
      </x:c>
    </x:row>
    <x:row r="1471" ht="23" customHeight="1">
      <x:c r="A1471" s="14" t="n">
        <x:f>Ziehungen!A1471</x:f>
        <x:v>1465</x:v>
      </x:c>
      <x:c r="B1471" s="18" t="n">
        <x:f>IF(Annahmen!$B$15&lt;&gt;"gültig","",IF(Annahmen!$B$7=Annahmen!$D$7,Annahmen!$B$7,IF(Ziehungen!B1471&lt;=(Annahmen!$C$7-Annahmen!$B$7)/(Annahmen!$D$7-Annahmen!$B$7),Annahmen!$B$7+SQRT(Ziehungen!B1471*(Annahmen!$D$7-Annahmen!$B$7)*(Annahmen!$C$7-Annahmen!$B$7)),Annahmen!$D$7-SQRT((1-Ziehungen!B1471)*(Annahmen!$D$7-Annahmen!$B$7)*(Annahmen!$D$7-Annahmen!$C$7)))))</x:f>
        <x:v>10029.118446567805</x:v>
      </x:c>
      <x:c r="C1471" s="18" t="n">
        <x:f>IF(Annahmen!$B$15&lt;&gt;"gültig","",IF(Annahmen!$B$8=Annahmen!$D$8,Annahmen!$B$8,IF(Ziehungen!C1471&lt;=(Annahmen!$C$8-Annahmen!$B$8)/(Annahmen!$D$8-Annahmen!$B$8),Annahmen!$B$8+SQRT(Ziehungen!C1471*(Annahmen!$D$8-Annahmen!$B$8)*(Annahmen!$C$8-Annahmen!$B$8)),Annahmen!$D$8-SQRT((1-Ziehungen!C1471)*(Annahmen!$D$8-Annahmen!$B$8)*(Annahmen!$D$8-Annahmen!$C$8)))))</x:f>
        <x:v>6282.333453163869</x:v>
      </x:c>
      <x:c r="D1471" s="18" t="n">
        <x:f>IF(Annahmen!$B$15&lt;&gt;"gültig","",IF(Annahmen!$B$9=Annahmen!$D$9,Annahmen!$B$9,IF(Ziehungen!D1471&lt;=(Annahmen!$C$9-Annahmen!$B$9)/(Annahmen!$D$9-Annahmen!$B$9),Annahmen!$B$9+SQRT(Ziehungen!D1471*(Annahmen!$D$9-Annahmen!$B$9)*(Annahmen!$C$9-Annahmen!$B$9)),Annahmen!$D$9-SQRT((1-Ziehungen!D1471)*(Annahmen!$D$9-Annahmen!$B$9)*(Annahmen!$D$9-Annahmen!$C$9)))))</x:f>
        <x:v>1522.8695534287037</x:v>
      </x:c>
      <x:c r="E1471" s="18" t="n">
        <x:f>IF(Annahmen!$B$15="gültig",SUM(B1471:D1471),"")</x:f>
        <x:v>17834.321453160377</x:v>
      </x:c>
      <x:c r="F1471" s="14" t="n">
        <x:f>IF(Annahmen!$B$15="gültig",IF(E1471&gt;Annahmen!$B$12,1,0),"")</x:f>
        <x:v>0</x:v>
      </x:c>
    </x:row>
    <x:row r="1472" ht="23" customHeight="1">
      <x:c r="A1472" s="14" t="n">
        <x:f>Ziehungen!A1472</x:f>
        <x:v>1466</x:v>
      </x:c>
      <x:c r="B1472" s="18" t="n">
        <x:f>IF(Annahmen!$B$15&lt;&gt;"gültig","",IF(Annahmen!$B$7=Annahmen!$D$7,Annahmen!$B$7,IF(Ziehungen!B1472&lt;=(Annahmen!$C$7-Annahmen!$B$7)/(Annahmen!$D$7-Annahmen!$B$7),Annahmen!$B$7+SQRT(Ziehungen!B1472*(Annahmen!$D$7-Annahmen!$B$7)*(Annahmen!$C$7-Annahmen!$B$7)),Annahmen!$D$7-SQRT((1-Ziehungen!B1472)*(Annahmen!$D$7-Annahmen!$B$7)*(Annahmen!$D$7-Annahmen!$C$7)))))</x:f>
        <x:v>10927.393858628577</x:v>
      </x:c>
      <x:c r="C1472" s="18" t="n">
        <x:f>IF(Annahmen!$B$15&lt;&gt;"gültig","",IF(Annahmen!$B$8=Annahmen!$D$8,Annahmen!$B$8,IF(Ziehungen!C1472&lt;=(Annahmen!$C$8-Annahmen!$B$8)/(Annahmen!$D$8-Annahmen!$B$8),Annahmen!$B$8+SQRT(Ziehungen!C1472*(Annahmen!$D$8-Annahmen!$B$8)*(Annahmen!$C$8-Annahmen!$B$8)),Annahmen!$D$8-SQRT((1-Ziehungen!C1472)*(Annahmen!$D$8-Annahmen!$B$8)*(Annahmen!$D$8-Annahmen!$C$8)))))</x:f>
        <x:v>6870.154521405528</x:v>
      </x:c>
      <x:c r="D1472" s="18" t="n">
        <x:f>IF(Annahmen!$B$15&lt;&gt;"gültig","",IF(Annahmen!$B$9=Annahmen!$D$9,Annahmen!$B$9,IF(Ziehungen!D1472&lt;=(Annahmen!$C$9-Annahmen!$B$9)/(Annahmen!$D$9-Annahmen!$B$9),Annahmen!$B$9+SQRT(Ziehungen!D1472*(Annahmen!$D$9-Annahmen!$B$9)*(Annahmen!$C$9-Annahmen!$B$9)),Annahmen!$D$9-SQRT((1-Ziehungen!D1472)*(Annahmen!$D$9-Annahmen!$B$9)*(Annahmen!$D$9-Annahmen!$C$9)))))</x:f>
        <x:v>2001.7452895552176</x:v>
      </x:c>
      <x:c r="E1472" s="18" t="n">
        <x:f>IF(Annahmen!$B$15="gültig",SUM(B1472:D1472),"")</x:f>
        <x:v>19799.29366958932</x:v>
      </x:c>
      <x:c r="F1472" s="14" t="n">
        <x:f>IF(Annahmen!$B$15="gültig",IF(E1472&gt;Annahmen!$B$12,1,0),"")</x:f>
        <x:v>0</x:v>
      </x:c>
    </x:row>
    <x:row r="1473" ht="23" customHeight="1">
      <x:c r="A1473" s="14" t="n">
        <x:f>Ziehungen!A1473</x:f>
        <x:v>1467</x:v>
      </x:c>
      <x:c r="B1473" s="18" t="n">
        <x:f>IF(Annahmen!$B$15&lt;&gt;"gültig","",IF(Annahmen!$B$7=Annahmen!$D$7,Annahmen!$B$7,IF(Ziehungen!B1473&lt;=(Annahmen!$C$7-Annahmen!$B$7)/(Annahmen!$D$7-Annahmen!$B$7),Annahmen!$B$7+SQRT(Ziehungen!B1473*(Annahmen!$D$7-Annahmen!$B$7)*(Annahmen!$C$7-Annahmen!$B$7)),Annahmen!$D$7-SQRT((1-Ziehungen!B1473)*(Annahmen!$D$7-Annahmen!$B$7)*(Annahmen!$D$7-Annahmen!$C$7)))))</x:f>
        <x:v>9866.46783660959</x:v>
      </x:c>
      <x:c r="C1473" s="18" t="n">
        <x:f>IF(Annahmen!$B$15&lt;&gt;"gültig","",IF(Annahmen!$B$8=Annahmen!$D$8,Annahmen!$B$8,IF(Ziehungen!C1473&lt;=(Annahmen!$C$8-Annahmen!$B$8)/(Annahmen!$D$8-Annahmen!$B$8),Annahmen!$B$8+SQRT(Ziehungen!C1473*(Annahmen!$D$8-Annahmen!$B$8)*(Annahmen!$C$8-Annahmen!$B$8)),Annahmen!$D$8-SQRT((1-Ziehungen!C1473)*(Annahmen!$D$8-Annahmen!$B$8)*(Annahmen!$D$8-Annahmen!$C$8)))))</x:f>
        <x:v>5516.635025245384</x:v>
      </x:c>
      <x:c r="D1473" s="18" t="n">
        <x:f>IF(Annahmen!$B$15&lt;&gt;"gültig","",IF(Annahmen!$B$9=Annahmen!$D$9,Annahmen!$B$9,IF(Ziehungen!D1473&lt;=(Annahmen!$C$9-Annahmen!$B$9)/(Annahmen!$D$9-Annahmen!$B$9),Annahmen!$B$9+SQRT(Ziehungen!D1473*(Annahmen!$D$9-Annahmen!$B$9)*(Annahmen!$C$9-Annahmen!$B$9)),Annahmen!$D$9-SQRT((1-Ziehungen!D1473)*(Annahmen!$D$9-Annahmen!$B$9)*(Annahmen!$D$9-Annahmen!$C$9)))))</x:f>
        <x:v>1183.5572160097943</x:v>
      </x:c>
      <x:c r="E1473" s="18" t="n">
        <x:f>IF(Annahmen!$B$15="gültig",SUM(B1473:D1473),"")</x:f>
        <x:v>16566.66007786477</x:v>
      </x:c>
      <x:c r="F1473" s="14" t="n">
        <x:f>IF(Annahmen!$B$15="gültig",IF(E1473&gt;Annahmen!$B$12,1,0),"")</x:f>
        <x:v>0</x:v>
      </x:c>
    </x:row>
    <x:row r="1474" ht="23" customHeight="1">
      <x:c r="A1474" s="14" t="n">
        <x:f>Ziehungen!A1474</x:f>
        <x:v>1468</x:v>
      </x:c>
      <x:c r="B1474" s="18" t="n">
        <x:f>IF(Annahmen!$B$15&lt;&gt;"gültig","",IF(Annahmen!$B$7=Annahmen!$D$7,Annahmen!$B$7,IF(Ziehungen!B1474&lt;=(Annahmen!$C$7-Annahmen!$B$7)/(Annahmen!$D$7-Annahmen!$B$7),Annahmen!$B$7+SQRT(Ziehungen!B1474*(Annahmen!$D$7-Annahmen!$B$7)*(Annahmen!$C$7-Annahmen!$B$7)),Annahmen!$D$7-SQRT((1-Ziehungen!B1474)*(Annahmen!$D$7-Annahmen!$B$7)*(Annahmen!$D$7-Annahmen!$C$7)))))</x:f>
        <x:v>10991.857707312141</x:v>
      </x:c>
      <x:c r="C1474" s="18" t="n">
        <x:f>IF(Annahmen!$B$15&lt;&gt;"gültig","",IF(Annahmen!$B$8=Annahmen!$D$8,Annahmen!$B$8,IF(Ziehungen!C1474&lt;=(Annahmen!$C$8-Annahmen!$B$8)/(Annahmen!$D$8-Annahmen!$B$8),Annahmen!$B$8+SQRT(Ziehungen!C1474*(Annahmen!$D$8-Annahmen!$B$8)*(Annahmen!$C$8-Annahmen!$B$8)),Annahmen!$D$8-SQRT((1-Ziehungen!C1474)*(Annahmen!$D$8-Annahmen!$B$8)*(Annahmen!$D$8-Annahmen!$C$8)))))</x:f>
        <x:v>6821.152633235786</x:v>
      </x:c>
      <x:c r="D1474" s="18" t="n">
        <x:f>IF(Annahmen!$B$15&lt;&gt;"gültig","",IF(Annahmen!$B$9=Annahmen!$D$9,Annahmen!$B$9,IF(Ziehungen!D1474&lt;=(Annahmen!$C$9-Annahmen!$B$9)/(Annahmen!$D$9-Annahmen!$B$9),Annahmen!$B$9+SQRT(Ziehungen!D1474*(Annahmen!$D$9-Annahmen!$B$9)*(Annahmen!$C$9-Annahmen!$B$9)),Annahmen!$D$9-SQRT((1-Ziehungen!D1474)*(Annahmen!$D$9-Annahmen!$B$9)*(Annahmen!$D$9-Annahmen!$C$9)))))</x:f>
        <x:v>2423.2695057771757</x:v>
      </x:c>
      <x:c r="E1474" s="18" t="n">
        <x:f>IF(Annahmen!$B$15="gültig",SUM(B1474:D1474),"")</x:f>
        <x:v>20236.279846325102</x:v>
      </x:c>
      <x:c r="F1474" s="14" t="n">
        <x:f>IF(Annahmen!$B$15="gültig",IF(E1474&gt;Annahmen!$B$12,1,0),"")</x:f>
        <x:v>1</x:v>
      </x:c>
    </x:row>
    <x:row r="1475" ht="23" customHeight="1">
      <x:c r="A1475" s="14" t="n">
        <x:f>Ziehungen!A1475</x:f>
        <x:v>1469</x:v>
      </x:c>
      <x:c r="B1475" s="18" t="n">
        <x:f>IF(Annahmen!$B$15&lt;&gt;"gültig","",IF(Annahmen!$B$7=Annahmen!$D$7,Annahmen!$B$7,IF(Ziehungen!B1475&lt;=(Annahmen!$C$7-Annahmen!$B$7)/(Annahmen!$D$7-Annahmen!$B$7),Annahmen!$B$7+SQRT(Ziehungen!B1475*(Annahmen!$D$7-Annahmen!$B$7)*(Annahmen!$C$7-Annahmen!$B$7)),Annahmen!$D$7-SQRT((1-Ziehungen!B1475)*(Annahmen!$D$7-Annahmen!$B$7)*(Annahmen!$D$7-Annahmen!$C$7)))))</x:f>
        <x:v>9599.036516326194</x:v>
      </x:c>
      <x:c r="C1475" s="18" t="n">
        <x:f>IF(Annahmen!$B$15&lt;&gt;"gültig","",IF(Annahmen!$B$8=Annahmen!$D$8,Annahmen!$B$8,IF(Ziehungen!C1475&lt;=(Annahmen!$C$8-Annahmen!$B$8)/(Annahmen!$D$8-Annahmen!$B$8),Annahmen!$B$8+SQRT(Ziehungen!C1475*(Annahmen!$D$8-Annahmen!$B$8)*(Annahmen!$C$8-Annahmen!$B$8)),Annahmen!$D$8-SQRT((1-Ziehungen!C1475)*(Annahmen!$D$8-Annahmen!$B$8)*(Annahmen!$D$8-Annahmen!$C$8)))))</x:f>
        <x:v>5590.5107948029945</x:v>
      </x:c>
      <x:c r="D1475" s="18" t="n">
        <x:f>IF(Annahmen!$B$15&lt;&gt;"gültig","",IF(Annahmen!$B$9=Annahmen!$D$9,Annahmen!$B$9,IF(Ziehungen!D1475&lt;=(Annahmen!$C$9-Annahmen!$B$9)/(Annahmen!$D$9-Annahmen!$B$9),Annahmen!$B$9+SQRT(Ziehungen!D1475*(Annahmen!$D$9-Annahmen!$B$9)*(Annahmen!$C$9-Annahmen!$B$9)),Annahmen!$D$9-SQRT((1-Ziehungen!D1475)*(Annahmen!$D$9-Annahmen!$B$9)*(Annahmen!$D$9-Annahmen!$C$9)))))</x:f>
        <x:v>2721.935367698069</x:v>
      </x:c>
      <x:c r="E1475" s="18" t="n">
        <x:f>IF(Annahmen!$B$15="gültig",SUM(B1475:D1475),"")</x:f>
        <x:v>17911.48267882726</x:v>
      </x:c>
      <x:c r="F1475" s="14" t="n">
        <x:f>IF(Annahmen!$B$15="gültig",IF(E1475&gt;Annahmen!$B$12,1,0),"")</x:f>
        <x:v>0</x:v>
      </x:c>
    </x:row>
    <x:row r="1476" ht="23" customHeight="1">
      <x:c r="A1476" s="14" t="n">
        <x:f>Ziehungen!A1476</x:f>
        <x:v>1470</x:v>
      </x:c>
      <x:c r="B1476" s="18" t="n">
        <x:f>IF(Annahmen!$B$15&lt;&gt;"gültig","",IF(Annahmen!$B$7=Annahmen!$D$7,Annahmen!$B$7,IF(Ziehungen!B1476&lt;=(Annahmen!$C$7-Annahmen!$B$7)/(Annahmen!$D$7-Annahmen!$B$7),Annahmen!$B$7+SQRT(Ziehungen!B1476*(Annahmen!$D$7-Annahmen!$B$7)*(Annahmen!$C$7-Annahmen!$B$7)),Annahmen!$D$7-SQRT((1-Ziehungen!B1476)*(Annahmen!$D$7-Annahmen!$B$7)*(Annahmen!$D$7-Annahmen!$C$7)))))</x:f>
        <x:v>11406.048222966276</x:v>
      </x:c>
      <x:c r="C1476" s="18" t="n">
        <x:f>IF(Annahmen!$B$15&lt;&gt;"gültig","",IF(Annahmen!$B$8=Annahmen!$D$8,Annahmen!$B$8,IF(Ziehungen!C1476&lt;=(Annahmen!$C$8-Annahmen!$B$8)/(Annahmen!$D$8-Annahmen!$B$8),Annahmen!$B$8+SQRT(Ziehungen!C1476*(Annahmen!$D$8-Annahmen!$B$8)*(Annahmen!$C$8-Annahmen!$B$8)),Annahmen!$D$8-SQRT((1-Ziehungen!C1476)*(Annahmen!$D$8-Annahmen!$B$8)*(Annahmen!$D$8-Annahmen!$C$8)))))</x:f>
        <x:v>5542.440677541961</x:v>
      </x:c>
      <x:c r="D1476" s="18" t="n">
        <x:f>IF(Annahmen!$B$15&lt;&gt;"gültig","",IF(Annahmen!$B$9=Annahmen!$D$9,Annahmen!$B$9,IF(Ziehungen!D1476&lt;=(Annahmen!$C$9-Annahmen!$B$9)/(Annahmen!$D$9-Annahmen!$B$9),Annahmen!$B$9+SQRT(Ziehungen!D1476*(Annahmen!$D$9-Annahmen!$B$9)*(Annahmen!$C$9-Annahmen!$B$9)),Annahmen!$D$9-SQRT((1-Ziehungen!D1476)*(Annahmen!$D$9-Annahmen!$B$9)*(Annahmen!$D$9-Annahmen!$C$9)))))</x:f>
        <x:v>1866.9029939945815</x:v>
      </x:c>
      <x:c r="E1476" s="18" t="n">
        <x:f>IF(Annahmen!$B$15="gültig",SUM(B1476:D1476),"")</x:f>
        <x:v>18815.39189450282</x:v>
      </x:c>
      <x:c r="F1476" s="14" t="n">
        <x:f>IF(Annahmen!$B$15="gültig",IF(E1476&gt;Annahmen!$B$12,1,0),"")</x:f>
        <x:v>0</x:v>
      </x:c>
    </x:row>
    <x:row r="1477" ht="23" customHeight="1">
      <x:c r="A1477" s="14" t="n">
        <x:f>Ziehungen!A1477</x:f>
        <x:v>1471</x:v>
      </x:c>
      <x:c r="B1477" s="18" t="n">
        <x:f>IF(Annahmen!$B$15&lt;&gt;"gültig","",IF(Annahmen!$B$7=Annahmen!$D$7,Annahmen!$B$7,IF(Ziehungen!B1477&lt;=(Annahmen!$C$7-Annahmen!$B$7)/(Annahmen!$D$7-Annahmen!$B$7),Annahmen!$B$7+SQRT(Ziehungen!B1477*(Annahmen!$D$7-Annahmen!$B$7)*(Annahmen!$C$7-Annahmen!$B$7)),Annahmen!$D$7-SQRT((1-Ziehungen!B1477)*(Annahmen!$D$7-Annahmen!$B$7)*(Annahmen!$D$7-Annahmen!$C$7)))))</x:f>
        <x:v>10420.70319316643</x:v>
      </x:c>
      <x:c r="C1477" s="18" t="n">
        <x:f>IF(Annahmen!$B$15&lt;&gt;"gültig","",IF(Annahmen!$B$8=Annahmen!$D$8,Annahmen!$B$8,IF(Ziehungen!C1477&lt;=(Annahmen!$C$8-Annahmen!$B$8)/(Annahmen!$D$8-Annahmen!$B$8),Annahmen!$B$8+SQRT(Ziehungen!C1477*(Annahmen!$D$8-Annahmen!$B$8)*(Annahmen!$C$8-Annahmen!$B$8)),Annahmen!$D$8-SQRT((1-Ziehungen!C1477)*(Annahmen!$D$8-Annahmen!$B$8)*(Annahmen!$D$8-Annahmen!$C$8)))))</x:f>
        <x:v>6941.63385825337</x:v>
      </x:c>
      <x:c r="D1477" s="18" t="n">
        <x:f>IF(Annahmen!$B$15&lt;&gt;"gültig","",IF(Annahmen!$B$9=Annahmen!$D$9,Annahmen!$B$9,IF(Ziehungen!D1477&lt;=(Annahmen!$C$9-Annahmen!$B$9)/(Annahmen!$D$9-Annahmen!$B$9),Annahmen!$B$9+SQRT(Ziehungen!D1477*(Annahmen!$D$9-Annahmen!$B$9)*(Annahmen!$C$9-Annahmen!$B$9)),Annahmen!$D$9-SQRT((1-Ziehungen!D1477)*(Annahmen!$D$9-Annahmen!$B$9)*(Annahmen!$D$9-Annahmen!$C$9)))))</x:f>
        <x:v>1492.256101229676</x:v>
      </x:c>
      <x:c r="E1477" s="18" t="n">
        <x:f>IF(Annahmen!$B$15="gültig",SUM(B1477:D1477),"")</x:f>
        <x:v>18854.593152649475</x:v>
      </x:c>
      <x:c r="F1477" s="14" t="n">
        <x:f>IF(Annahmen!$B$15="gültig",IF(E1477&gt;Annahmen!$B$12,1,0),"")</x:f>
        <x:v>0</x:v>
      </x:c>
    </x:row>
    <x:row r="1478" ht="23" customHeight="1">
      <x:c r="A1478" s="14" t="n">
        <x:f>Ziehungen!A1478</x:f>
        <x:v>1472</x:v>
      </x:c>
      <x:c r="B1478" s="18" t="n">
        <x:f>IF(Annahmen!$B$15&lt;&gt;"gültig","",IF(Annahmen!$B$7=Annahmen!$D$7,Annahmen!$B$7,IF(Ziehungen!B1478&lt;=(Annahmen!$C$7-Annahmen!$B$7)/(Annahmen!$D$7-Annahmen!$B$7),Annahmen!$B$7+SQRT(Ziehungen!B1478*(Annahmen!$D$7-Annahmen!$B$7)*(Annahmen!$C$7-Annahmen!$B$7)),Annahmen!$D$7-SQRT((1-Ziehungen!B1478)*(Annahmen!$D$7-Annahmen!$B$7)*(Annahmen!$D$7-Annahmen!$C$7)))))</x:f>
        <x:v>11323.962379297669</x:v>
      </x:c>
      <x:c r="C1478" s="18" t="n">
        <x:f>IF(Annahmen!$B$15&lt;&gt;"gültig","",IF(Annahmen!$B$8=Annahmen!$D$8,Annahmen!$B$8,IF(Ziehungen!C1478&lt;=(Annahmen!$C$8-Annahmen!$B$8)/(Annahmen!$D$8-Annahmen!$B$8),Annahmen!$B$8+SQRT(Ziehungen!C1478*(Annahmen!$D$8-Annahmen!$B$8)*(Annahmen!$C$8-Annahmen!$B$8)),Annahmen!$D$8-SQRT((1-Ziehungen!C1478)*(Annahmen!$D$8-Annahmen!$B$8)*(Annahmen!$D$8-Annahmen!$C$8)))))</x:f>
        <x:v>8276.554903495493</x:v>
      </x:c>
      <x:c r="D1478" s="18" t="n">
        <x:f>IF(Annahmen!$B$15&lt;&gt;"gültig","",IF(Annahmen!$B$9=Annahmen!$D$9,Annahmen!$B$9,IF(Ziehungen!D1478&lt;=(Annahmen!$C$9-Annahmen!$B$9)/(Annahmen!$D$9-Annahmen!$B$9),Annahmen!$B$9+SQRT(Ziehungen!D1478*(Annahmen!$D$9-Annahmen!$B$9)*(Annahmen!$C$9-Annahmen!$B$9)),Annahmen!$D$9-SQRT((1-Ziehungen!D1478)*(Annahmen!$D$9-Annahmen!$B$9)*(Annahmen!$D$9-Annahmen!$C$9)))))</x:f>
        <x:v>1940.1875120588488</x:v>
      </x:c>
      <x:c r="E1478" s="18" t="n">
        <x:f>IF(Annahmen!$B$15="gültig",SUM(B1478:D1478),"")</x:f>
        <x:v>21540.70479485201</x:v>
      </x:c>
      <x:c r="F1478" s="14" t="n">
        <x:f>IF(Annahmen!$B$15="gültig",IF(E1478&gt;Annahmen!$B$12,1,0),"")</x:f>
        <x:v>1</x:v>
      </x:c>
    </x:row>
    <x:row r="1479" ht="23" customHeight="1">
      <x:c r="A1479" s="14" t="n">
        <x:f>Ziehungen!A1479</x:f>
        <x:v>1473</x:v>
      </x:c>
      <x:c r="B1479" s="18" t="n">
        <x:f>IF(Annahmen!$B$15&lt;&gt;"gültig","",IF(Annahmen!$B$7=Annahmen!$D$7,Annahmen!$B$7,IF(Ziehungen!B1479&lt;=(Annahmen!$C$7-Annahmen!$B$7)/(Annahmen!$D$7-Annahmen!$B$7),Annahmen!$B$7+SQRT(Ziehungen!B1479*(Annahmen!$D$7-Annahmen!$B$7)*(Annahmen!$C$7-Annahmen!$B$7)),Annahmen!$D$7-SQRT((1-Ziehungen!B1479)*(Annahmen!$D$7-Annahmen!$B$7)*(Annahmen!$D$7-Annahmen!$C$7)))))</x:f>
        <x:v>10237.937804403964</x:v>
      </x:c>
      <x:c r="C1479" s="18" t="n">
        <x:f>IF(Annahmen!$B$15&lt;&gt;"gültig","",IF(Annahmen!$B$8=Annahmen!$D$8,Annahmen!$B$8,IF(Ziehungen!C1479&lt;=(Annahmen!$C$8-Annahmen!$B$8)/(Annahmen!$D$8-Annahmen!$B$8),Annahmen!$B$8+SQRT(Ziehungen!C1479*(Annahmen!$D$8-Annahmen!$B$8)*(Annahmen!$C$8-Annahmen!$B$8)),Annahmen!$D$8-SQRT((1-Ziehungen!C1479)*(Annahmen!$D$8-Annahmen!$B$8)*(Annahmen!$D$8-Annahmen!$C$8)))))</x:f>
        <x:v>7836.032171376837</x:v>
      </x:c>
      <x:c r="D1479" s="18" t="n">
        <x:f>IF(Annahmen!$B$15&lt;&gt;"gültig","",IF(Annahmen!$B$9=Annahmen!$D$9,Annahmen!$B$9,IF(Ziehungen!D1479&lt;=(Annahmen!$C$9-Annahmen!$B$9)/(Annahmen!$D$9-Annahmen!$B$9),Annahmen!$B$9+SQRT(Ziehungen!D1479*(Annahmen!$D$9-Annahmen!$B$9)*(Annahmen!$C$9-Annahmen!$B$9)),Annahmen!$D$9-SQRT((1-Ziehungen!D1479)*(Annahmen!$D$9-Annahmen!$B$9)*(Annahmen!$D$9-Annahmen!$C$9)))))</x:f>
        <x:v>1898.6469076923772</x:v>
      </x:c>
      <x:c r="E1479" s="18" t="n">
        <x:f>IF(Annahmen!$B$15="gültig",SUM(B1479:D1479),"")</x:f>
        <x:v>19972.61688347318</x:v>
      </x:c>
      <x:c r="F1479" s="14" t="n">
        <x:f>IF(Annahmen!$B$15="gültig",IF(E1479&gt;Annahmen!$B$12,1,0),"")</x:f>
        <x:v>0</x:v>
      </x:c>
    </x:row>
    <x:row r="1480" ht="23" customHeight="1">
      <x:c r="A1480" s="14" t="n">
        <x:f>Ziehungen!A1480</x:f>
        <x:v>1474</x:v>
      </x:c>
      <x:c r="B1480" s="18" t="n">
        <x:f>IF(Annahmen!$B$15&lt;&gt;"gültig","",IF(Annahmen!$B$7=Annahmen!$D$7,Annahmen!$B$7,IF(Ziehungen!B1480&lt;=(Annahmen!$C$7-Annahmen!$B$7)/(Annahmen!$D$7-Annahmen!$B$7),Annahmen!$B$7+SQRT(Ziehungen!B1480*(Annahmen!$D$7-Annahmen!$B$7)*(Annahmen!$C$7-Annahmen!$B$7)),Annahmen!$D$7-SQRT((1-Ziehungen!B1480)*(Annahmen!$D$7-Annahmen!$B$7)*(Annahmen!$D$7-Annahmen!$C$7)))))</x:f>
        <x:v>11582.124527579615</x:v>
      </x:c>
      <x:c r="C1480" s="18" t="n">
        <x:f>IF(Annahmen!$B$15&lt;&gt;"gültig","",IF(Annahmen!$B$8=Annahmen!$D$8,Annahmen!$B$8,IF(Ziehungen!C1480&lt;=(Annahmen!$C$8-Annahmen!$B$8)/(Annahmen!$D$8-Annahmen!$B$8),Annahmen!$B$8+SQRT(Ziehungen!C1480*(Annahmen!$D$8-Annahmen!$B$8)*(Annahmen!$C$8-Annahmen!$B$8)),Annahmen!$D$8-SQRT((1-Ziehungen!C1480)*(Annahmen!$D$8-Annahmen!$B$8)*(Annahmen!$D$8-Annahmen!$C$8)))))</x:f>
        <x:v>6931.615657136475</x:v>
      </x:c>
      <x:c r="D1480" s="18" t="n">
        <x:f>IF(Annahmen!$B$15&lt;&gt;"gültig","",IF(Annahmen!$B$9=Annahmen!$D$9,Annahmen!$B$9,IF(Ziehungen!D1480&lt;=(Annahmen!$C$9-Annahmen!$B$9)/(Annahmen!$D$9-Annahmen!$B$9),Annahmen!$B$9+SQRT(Ziehungen!D1480*(Annahmen!$D$9-Annahmen!$B$9)*(Annahmen!$C$9-Annahmen!$B$9)),Annahmen!$D$9-SQRT((1-Ziehungen!D1480)*(Annahmen!$D$9-Annahmen!$B$9)*(Annahmen!$D$9-Annahmen!$C$9)))))</x:f>
        <x:v>1801.9702700129806</x:v>
      </x:c>
      <x:c r="E1480" s="18" t="n">
        <x:f>IF(Annahmen!$B$15="gültig",SUM(B1480:D1480),"")</x:f>
        <x:v>20315.710454729073</x:v>
      </x:c>
      <x:c r="F1480" s="14" t="n">
        <x:f>IF(Annahmen!$B$15="gültig",IF(E1480&gt;Annahmen!$B$12,1,0),"")</x:f>
        <x:v>1</x:v>
      </x:c>
    </x:row>
    <x:row r="1481" ht="23" customHeight="1">
      <x:c r="A1481" s="14" t="n">
        <x:f>Ziehungen!A1481</x:f>
        <x:v>1475</x:v>
      </x:c>
      <x:c r="B1481" s="18" t="n">
        <x:f>IF(Annahmen!$B$15&lt;&gt;"gültig","",IF(Annahmen!$B$7=Annahmen!$D$7,Annahmen!$B$7,IF(Ziehungen!B1481&lt;=(Annahmen!$C$7-Annahmen!$B$7)/(Annahmen!$D$7-Annahmen!$B$7),Annahmen!$B$7+SQRT(Ziehungen!B1481*(Annahmen!$D$7-Annahmen!$B$7)*(Annahmen!$C$7-Annahmen!$B$7)),Annahmen!$D$7-SQRT((1-Ziehungen!B1481)*(Annahmen!$D$7-Annahmen!$B$7)*(Annahmen!$D$7-Annahmen!$C$7)))))</x:f>
        <x:v>10034.843071377749</x:v>
      </x:c>
      <x:c r="C1481" s="18" t="n">
        <x:f>IF(Annahmen!$B$15&lt;&gt;"gültig","",IF(Annahmen!$B$8=Annahmen!$D$8,Annahmen!$B$8,IF(Ziehungen!C1481&lt;=(Annahmen!$C$8-Annahmen!$B$8)/(Annahmen!$D$8-Annahmen!$B$8),Annahmen!$B$8+SQRT(Ziehungen!C1481*(Annahmen!$D$8-Annahmen!$B$8)*(Annahmen!$C$8-Annahmen!$B$8)),Annahmen!$D$8-SQRT((1-Ziehungen!C1481)*(Annahmen!$D$8-Annahmen!$B$8)*(Annahmen!$D$8-Annahmen!$C$8)))))</x:f>
        <x:v>7572.300169734178</x:v>
      </x:c>
      <x:c r="D1481" s="18" t="n">
        <x:f>IF(Annahmen!$B$15&lt;&gt;"gültig","",IF(Annahmen!$B$9=Annahmen!$D$9,Annahmen!$B$9,IF(Ziehungen!D1481&lt;=(Annahmen!$C$9-Annahmen!$B$9)/(Annahmen!$D$9-Annahmen!$B$9),Annahmen!$B$9+SQRT(Ziehungen!D1481*(Annahmen!$D$9-Annahmen!$B$9)*(Annahmen!$C$9-Annahmen!$B$9)),Annahmen!$D$9-SQRT((1-Ziehungen!D1481)*(Annahmen!$D$9-Annahmen!$B$9)*(Annahmen!$D$9-Annahmen!$C$9)))))</x:f>
        <x:v>2432.007235915167</x:v>
      </x:c>
      <x:c r="E1481" s="18" t="n">
        <x:f>IF(Annahmen!$B$15="gültig",SUM(B1481:D1481),"")</x:f>
        <x:v>20039.150477027095</x:v>
      </x:c>
      <x:c r="F1481" s="14" t="n">
        <x:f>IF(Annahmen!$B$15="gültig",IF(E1481&gt;Annahmen!$B$12,1,0),"")</x:f>
        <x:v>1</x:v>
      </x:c>
    </x:row>
    <x:row r="1482" ht="23" customHeight="1">
      <x:c r="A1482" s="14" t="n">
        <x:f>Ziehungen!A1482</x:f>
        <x:v>1476</x:v>
      </x:c>
      <x:c r="B1482" s="18" t="n">
        <x:f>IF(Annahmen!$B$15&lt;&gt;"gültig","",IF(Annahmen!$B$7=Annahmen!$D$7,Annahmen!$B$7,IF(Ziehungen!B1482&lt;=(Annahmen!$C$7-Annahmen!$B$7)/(Annahmen!$D$7-Annahmen!$B$7),Annahmen!$B$7+SQRT(Ziehungen!B1482*(Annahmen!$D$7-Annahmen!$B$7)*(Annahmen!$C$7-Annahmen!$B$7)),Annahmen!$D$7-SQRT((1-Ziehungen!B1482)*(Annahmen!$D$7-Annahmen!$B$7)*(Annahmen!$D$7-Annahmen!$C$7)))))</x:f>
        <x:v>10007.855018867342</x:v>
      </x:c>
      <x:c r="C1482" s="18" t="n">
        <x:f>IF(Annahmen!$B$15&lt;&gt;"gültig","",IF(Annahmen!$B$8=Annahmen!$D$8,Annahmen!$B$8,IF(Ziehungen!C1482&lt;=(Annahmen!$C$8-Annahmen!$B$8)/(Annahmen!$D$8-Annahmen!$B$8),Annahmen!$B$8+SQRT(Ziehungen!C1482*(Annahmen!$D$8-Annahmen!$B$8)*(Annahmen!$C$8-Annahmen!$B$8)),Annahmen!$D$8-SQRT((1-Ziehungen!C1482)*(Annahmen!$D$8-Annahmen!$B$8)*(Annahmen!$D$8-Annahmen!$C$8)))))</x:f>
        <x:v>6321.762652141873</x:v>
      </x:c>
      <x:c r="D1482" s="18" t="n">
        <x:f>IF(Annahmen!$B$15&lt;&gt;"gültig","",IF(Annahmen!$B$9=Annahmen!$D$9,Annahmen!$B$9,IF(Ziehungen!D1482&lt;=(Annahmen!$C$9-Annahmen!$B$9)/(Annahmen!$D$9-Annahmen!$B$9),Annahmen!$B$9+SQRT(Ziehungen!D1482*(Annahmen!$D$9-Annahmen!$B$9)*(Annahmen!$C$9-Annahmen!$B$9)),Annahmen!$D$9-SQRT((1-Ziehungen!D1482)*(Annahmen!$D$9-Annahmen!$B$9)*(Annahmen!$D$9-Annahmen!$C$9)))))</x:f>
        <x:v>1666.7417110505644</x:v>
      </x:c>
      <x:c r="E1482" s="18" t="n">
        <x:f>IF(Annahmen!$B$15="gültig",SUM(B1482:D1482),"")</x:f>
        <x:v>17996.359382059778</x:v>
      </x:c>
      <x:c r="F1482" s="14" t="n">
        <x:f>IF(Annahmen!$B$15="gültig",IF(E1482&gt;Annahmen!$B$12,1,0),"")</x:f>
        <x:v>0</x:v>
      </x:c>
    </x:row>
    <x:row r="1483" ht="23" customHeight="1">
      <x:c r="A1483" s="14" t="n">
        <x:f>Ziehungen!A1483</x:f>
        <x:v>1477</x:v>
      </x:c>
      <x:c r="B1483" s="18" t="n">
        <x:f>IF(Annahmen!$B$15&lt;&gt;"gültig","",IF(Annahmen!$B$7=Annahmen!$D$7,Annahmen!$B$7,IF(Ziehungen!B1483&lt;=(Annahmen!$C$7-Annahmen!$B$7)/(Annahmen!$D$7-Annahmen!$B$7),Annahmen!$B$7+SQRT(Ziehungen!B1483*(Annahmen!$D$7-Annahmen!$B$7)*(Annahmen!$C$7-Annahmen!$B$7)),Annahmen!$D$7-SQRT((1-Ziehungen!B1483)*(Annahmen!$D$7-Annahmen!$B$7)*(Annahmen!$D$7-Annahmen!$C$7)))))</x:f>
        <x:v>8973.350036893426</x:v>
      </x:c>
      <x:c r="C1483" s="18" t="n">
        <x:f>IF(Annahmen!$B$15&lt;&gt;"gültig","",IF(Annahmen!$B$8=Annahmen!$D$8,Annahmen!$B$8,IF(Ziehungen!C1483&lt;=(Annahmen!$C$8-Annahmen!$B$8)/(Annahmen!$D$8-Annahmen!$B$8),Annahmen!$B$8+SQRT(Ziehungen!C1483*(Annahmen!$D$8-Annahmen!$B$8)*(Annahmen!$C$8-Annahmen!$B$8)),Annahmen!$D$8-SQRT((1-Ziehungen!C1483)*(Annahmen!$D$8-Annahmen!$B$8)*(Annahmen!$D$8-Annahmen!$C$8)))))</x:f>
        <x:v>6085.948371815603</x:v>
      </x:c>
      <x:c r="D1483" s="18" t="n">
        <x:f>IF(Annahmen!$B$15&lt;&gt;"gültig","",IF(Annahmen!$B$9=Annahmen!$D$9,Annahmen!$B$9,IF(Ziehungen!D1483&lt;=(Annahmen!$C$9-Annahmen!$B$9)/(Annahmen!$D$9-Annahmen!$B$9),Annahmen!$B$9+SQRT(Ziehungen!D1483*(Annahmen!$D$9-Annahmen!$B$9)*(Annahmen!$C$9-Annahmen!$B$9)),Annahmen!$D$9-SQRT((1-Ziehungen!D1483)*(Annahmen!$D$9-Annahmen!$B$9)*(Annahmen!$D$9-Annahmen!$C$9)))))</x:f>
        <x:v>1169.4416479153228</x:v>
      </x:c>
      <x:c r="E1483" s="18" t="n">
        <x:f>IF(Annahmen!$B$15="gültig",SUM(B1483:D1483),"")</x:f>
        <x:v>16228.740056624352</x:v>
      </x:c>
      <x:c r="F1483" s="14" t="n">
        <x:f>IF(Annahmen!$B$15="gültig",IF(E1483&gt;Annahmen!$B$12,1,0),"")</x:f>
        <x:v>0</x:v>
      </x:c>
    </x:row>
    <x:row r="1484" ht="23" customHeight="1">
      <x:c r="A1484" s="14" t="n">
        <x:f>Ziehungen!A1484</x:f>
        <x:v>1478</x:v>
      </x:c>
      <x:c r="B1484" s="18" t="n">
        <x:f>IF(Annahmen!$B$15&lt;&gt;"gültig","",IF(Annahmen!$B$7=Annahmen!$D$7,Annahmen!$B$7,IF(Ziehungen!B1484&lt;=(Annahmen!$C$7-Annahmen!$B$7)/(Annahmen!$D$7-Annahmen!$B$7),Annahmen!$B$7+SQRT(Ziehungen!B1484*(Annahmen!$D$7-Annahmen!$B$7)*(Annahmen!$C$7-Annahmen!$B$7)),Annahmen!$D$7-SQRT((1-Ziehungen!B1484)*(Annahmen!$D$7-Annahmen!$B$7)*(Annahmen!$D$7-Annahmen!$C$7)))))</x:f>
        <x:v>10233.523286960499</x:v>
      </x:c>
      <x:c r="C1484" s="18" t="n">
        <x:f>IF(Annahmen!$B$15&lt;&gt;"gültig","",IF(Annahmen!$B$8=Annahmen!$D$8,Annahmen!$B$8,IF(Ziehungen!C1484&lt;=(Annahmen!$C$8-Annahmen!$B$8)/(Annahmen!$D$8-Annahmen!$B$8),Annahmen!$B$8+SQRT(Ziehungen!C1484*(Annahmen!$D$8-Annahmen!$B$8)*(Annahmen!$C$8-Annahmen!$B$8)),Annahmen!$D$8-SQRT((1-Ziehungen!C1484)*(Annahmen!$D$8-Annahmen!$B$8)*(Annahmen!$D$8-Annahmen!$C$8)))))</x:f>
        <x:v>4474.500376494552</x:v>
      </x:c>
      <x:c r="D1484" s="18" t="n">
        <x:f>IF(Annahmen!$B$15&lt;&gt;"gültig","",IF(Annahmen!$B$9=Annahmen!$D$9,Annahmen!$B$9,IF(Ziehungen!D1484&lt;=(Annahmen!$C$9-Annahmen!$B$9)/(Annahmen!$D$9-Annahmen!$B$9),Annahmen!$B$9+SQRT(Ziehungen!D1484*(Annahmen!$D$9-Annahmen!$B$9)*(Annahmen!$C$9-Annahmen!$B$9)),Annahmen!$D$9-SQRT((1-Ziehungen!D1484)*(Annahmen!$D$9-Annahmen!$B$9)*(Annahmen!$D$9-Annahmen!$C$9)))))</x:f>
        <x:v>1398.804642279512</x:v>
      </x:c>
      <x:c r="E1484" s="18" t="n">
        <x:f>IF(Annahmen!$B$15="gültig",SUM(B1484:D1484),"")</x:f>
        <x:v>16106.828305734563</x:v>
      </x:c>
      <x:c r="F1484" s="14" t="n">
        <x:f>IF(Annahmen!$B$15="gültig",IF(E1484&gt;Annahmen!$B$12,1,0),"")</x:f>
        <x:v>0</x:v>
      </x:c>
    </x:row>
    <x:row r="1485" ht="23" customHeight="1">
      <x:c r="A1485" s="14" t="n">
        <x:f>Ziehungen!A1485</x:f>
        <x:v>1479</x:v>
      </x:c>
      <x:c r="B1485" s="18" t="n">
        <x:f>IF(Annahmen!$B$15&lt;&gt;"gültig","",IF(Annahmen!$B$7=Annahmen!$D$7,Annahmen!$B$7,IF(Ziehungen!B1485&lt;=(Annahmen!$C$7-Annahmen!$B$7)/(Annahmen!$D$7-Annahmen!$B$7),Annahmen!$B$7+SQRT(Ziehungen!B1485*(Annahmen!$D$7-Annahmen!$B$7)*(Annahmen!$C$7-Annahmen!$B$7)),Annahmen!$D$7-SQRT((1-Ziehungen!B1485)*(Annahmen!$D$7-Annahmen!$B$7)*(Annahmen!$D$7-Annahmen!$C$7)))))</x:f>
        <x:v>10177.276599390352</x:v>
      </x:c>
      <x:c r="C1485" s="18" t="n">
        <x:f>IF(Annahmen!$B$15&lt;&gt;"gültig","",IF(Annahmen!$B$8=Annahmen!$D$8,Annahmen!$B$8,IF(Ziehungen!C1485&lt;=(Annahmen!$C$8-Annahmen!$B$8)/(Annahmen!$D$8-Annahmen!$B$8),Annahmen!$B$8+SQRT(Ziehungen!C1485*(Annahmen!$D$8-Annahmen!$B$8)*(Annahmen!$C$8-Annahmen!$B$8)),Annahmen!$D$8-SQRT((1-Ziehungen!C1485)*(Annahmen!$D$8-Annahmen!$B$8)*(Annahmen!$D$8-Annahmen!$C$8)))))</x:f>
        <x:v>4981.702467811491</x:v>
      </x:c>
      <x:c r="D1485" s="18" t="n">
        <x:f>IF(Annahmen!$B$15&lt;&gt;"gültig","",IF(Annahmen!$B$9=Annahmen!$D$9,Annahmen!$B$9,IF(Ziehungen!D1485&lt;=(Annahmen!$C$9-Annahmen!$B$9)/(Annahmen!$D$9-Annahmen!$B$9),Annahmen!$B$9+SQRT(Ziehungen!D1485*(Annahmen!$D$9-Annahmen!$B$9)*(Annahmen!$C$9-Annahmen!$B$9)),Annahmen!$D$9-SQRT((1-Ziehungen!D1485)*(Annahmen!$D$9-Annahmen!$B$9)*(Annahmen!$D$9-Annahmen!$C$9)))))</x:f>
        <x:v>1933.1182304399217</x:v>
      </x:c>
      <x:c r="E1485" s="18" t="n">
        <x:f>IF(Annahmen!$B$15="gültig",SUM(B1485:D1485),"")</x:f>
        <x:v>17092.097297641765</x:v>
      </x:c>
      <x:c r="F1485" s="14" t="n">
        <x:f>IF(Annahmen!$B$15="gültig",IF(E1485&gt;Annahmen!$B$12,1,0),"")</x:f>
        <x:v>0</x:v>
      </x:c>
    </x:row>
    <x:row r="1486" ht="23" customHeight="1">
      <x:c r="A1486" s="14" t="n">
        <x:f>Ziehungen!A1486</x:f>
        <x:v>1480</x:v>
      </x:c>
      <x:c r="B1486" s="18" t="n">
        <x:f>IF(Annahmen!$B$15&lt;&gt;"gültig","",IF(Annahmen!$B$7=Annahmen!$D$7,Annahmen!$B$7,IF(Ziehungen!B1486&lt;=(Annahmen!$C$7-Annahmen!$B$7)/(Annahmen!$D$7-Annahmen!$B$7),Annahmen!$B$7+SQRT(Ziehungen!B1486*(Annahmen!$D$7-Annahmen!$B$7)*(Annahmen!$C$7-Annahmen!$B$7)),Annahmen!$D$7-SQRT((1-Ziehungen!B1486)*(Annahmen!$D$7-Annahmen!$B$7)*(Annahmen!$D$7-Annahmen!$C$7)))))</x:f>
        <x:v>12804.966506843177</x:v>
      </x:c>
      <x:c r="C1486" s="18" t="n">
        <x:f>IF(Annahmen!$B$15&lt;&gt;"gültig","",IF(Annahmen!$B$8=Annahmen!$D$8,Annahmen!$B$8,IF(Ziehungen!C1486&lt;=(Annahmen!$C$8-Annahmen!$B$8)/(Annahmen!$D$8-Annahmen!$B$8),Annahmen!$B$8+SQRT(Ziehungen!C1486*(Annahmen!$D$8-Annahmen!$B$8)*(Annahmen!$C$8-Annahmen!$B$8)),Annahmen!$D$8-SQRT((1-Ziehungen!C1486)*(Annahmen!$D$8-Annahmen!$B$8)*(Annahmen!$D$8-Annahmen!$C$8)))))</x:f>
        <x:v>7336.187962140333</x:v>
      </x:c>
      <x:c r="D1486" s="18" t="n">
        <x:f>IF(Annahmen!$B$15&lt;&gt;"gültig","",IF(Annahmen!$B$9=Annahmen!$D$9,Annahmen!$B$9,IF(Ziehungen!D1486&lt;=(Annahmen!$C$9-Annahmen!$B$9)/(Annahmen!$D$9-Annahmen!$B$9),Annahmen!$B$9+SQRT(Ziehungen!D1486*(Annahmen!$D$9-Annahmen!$B$9)*(Annahmen!$C$9-Annahmen!$B$9)),Annahmen!$D$9-SQRT((1-Ziehungen!D1486)*(Annahmen!$D$9-Annahmen!$B$9)*(Annahmen!$D$9-Annahmen!$C$9)))))</x:f>
        <x:v>1809.3820038538245</x:v>
      </x:c>
      <x:c r="E1486" s="18" t="n">
        <x:f>IF(Annahmen!$B$15="gültig",SUM(B1486:D1486),"")</x:f>
        <x:v>21950.536472837335</x:v>
      </x:c>
      <x:c r="F1486" s="14" t="n">
        <x:f>IF(Annahmen!$B$15="gültig",IF(E1486&gt;Annahmen!$B$12,1,0),"")</x:f>
        <x:v>1</x:v>
      </x:c>
    </x:row>
    <x:row r="1487" ht="23" customHeight="1">
      <x:c r="A1487" s="14" t="n">
        <x:f>Ziehungen!A1487</x:f>
        <x:v>1481</x:v>
      </x:c>
      <x:c r="B1487" s="18" t="n">
        <x:f>IF(Annahmen!$B$15&lt;&gt;"gültig","",IF(Annahmen!$B$7=Annahmen!$D$7,Annahmen!$B$7,IF(Ziehungen!B1487&lt;=(Annahmen!$C$7-Annahmen!$B$7)/(Annahmen!$D$7-Annahmen!$B$7),Annahmen!$B$7+SQRT(Ziehungen!B1487*(Annahmen!$D$7-Annahmen!$B$7)*(Annahmen!$C$7-Annahmen!$B$7)),Annahmen!$D$7-SQRT((1-Ziehungen!B1487)*(Annahmen!$D$7-Annahmen!$B$7)*(Annahmen!$D$7-Annahmen!$C$7)))))</x:f>
        <x:v>8128.47102450784</x:v>
      </x:c>
      <x:c r="C1487" s="18" t="n">
        <x:f>IF(Annahmen!$B$15&lt;&gt;"gültig","",IF(Annahmen!$B$8=Annahmen!$D$8,Annahmen!$B$8,IF(Ziehungen!C1487&lt;=(Annahmen!$C$8-Annahmen!$B$8)/(Annahmen!$D$8-Annahmen!$B$8),Annahmen!$B$8+SQRT(Ziehungen!C1487*(Annahmen!$D$8-Annahmen!$B$8)*(Annahmen!$C$8-Annahmen!$B$8)),Annahmen!$D$8-SQRT((1-Ziehungen!C1487)*(Annahmen!$D$8-Annahmen!$B$8)*(Annahmen!$D$8-Annahmen!$C$8)))))</x:f>
        <x:v>5115.355413982712</x:v>
      </x:c>
      <x:c r="D1487" s="18" t="n">
        <x:f>IF(Annahmen!$B$15&lt;&gt;"gültig","",IF(Annahmen!$B$9=Annahmen!$D$9,Annahmen!$B$9,IF(Ziehungen!D1487&lt;=(Annahmen!$C$9-Annahmen!$B$9)/(Annahmen!$D$9-Annahmen!$B$9),Annahmen!$B$9+SQRT(Ziehungen!D1487*(Annahmen!$D$9-Annahmen!$B$9)*(Annahmen!$C$9-Annahmen!$B$9)),Annahmen!$D$9-SQRT((1-Ziehungen!D1487)*(Annahmen!$D$9-Annahmen!$B$9)*(Annahmen!$D$9-Annahmen!$C$9)))))</x:f>
        <x:v>2059.9910492209365</x:v>
      </x:c>
      <x:c r="E1487" s="18" t="n">
        <x:f>IF(Annahmen!$B$15="gültig",SUM(B1487:D1487),"")</x:f>
        <x:v>15303.817487711489</x:v>
      </x:c>
      <x:c r="F1487" s="14" t="n">
        <x:f>IF(Annahmen!$B$15="gültig",IF(E1487&gt;Annahmen!$B$12,1,0),"")</x:f>
        <x:v>0</x:v>
      </x:c>
    </x:row>
    <x:row r="1488" ht="23" customHeight="1">
      <x:c r="A1488" s="14" t="n">
        <x:f>Ziehungen!A1488</x:f>
        <x:v>1482</x:v>
      </x:c>
      <x:c r="B1488" s="18" t="n">
        <x:f>IF(Annahmen!$B$15&lt;&gt;"gültig","",IF(Annahmen!$B$7=Annahmen!$D$7,Annahmen!$B$7,IF(Ziehungen!B1488&lt;=(Annahmen!$C$7-Annahmen!$B$7)/(Annahmen!$D$7-Annahmen!$B$7),Annahmen!$B$7+SQRT(Ziehungen!B1488*(Annahmen!$D$7-Annahmen!$B$7)*(Annahmen!$C$7-Annahmen!$B$7)),Annahmen!$D$7-SQRT((1-Ziehungen!B1488)*(Annahmen!$D$7-Annahmen!$B$7)*(Annahmen!$D$7-Annahmen!$C$7)))))</x:f>
        <x:v>9925.149941434642</x:v>
      </x:c>
      <x:c r="C1488" s="18" t="n">
        <x:f>IF(Annahmen!$B$15&lt;&gt;"gültig","",IF(Annahmen!$B$8=Annahmen!$D$8,Annahmen!$B$8,IF(Ziehungen!C1488&lt;=(Annahmen!$C$8-Annahmen!$B$8)/(Annahmen!$D$8-Annahmen!$B$8),Annahmen!$B$8+SQRT(Ziehungen!C1488*(Annahmen!$D$8-Annahmen!$B$8)*(Annahmen!$C$8-Annahmen!$B$8)),Annahmen!$D$8-SQRT((1-Ziehungen!C1488)*(Annahmen!$D$8-Annahmen!$B$8)*(Annahmen!$D$8-Annahmen!$C$8)))))</x:f>
        <x:v>5525.725176505871</x:v>
      </x:c>
      <x:c r="D1488" s="18" t="n">
        <x:f>IF(Annahmen!$B$15&lt;&gt;"gültig","",IF(Annahmen!$B$9=Annahmen!$D$9,Annahmen!$B$9,IF(Ziehungen!D1488&lt;=(Annahmen!$C$9-Annahmen!$B$9)/(Annahmen!$D$9-Annahmen!$B$9),Annahmen!$B$9+SQRT(Ziehungen!D1488*(Annahmen!$D$9-Annahmen!$B$9)*(Annahmen!$C$9-Annahmen!$B$9)),Annahmen!$D$9-SQRT((1-Ziehungen!D1488)*(Annahmen!$D$9-Annahmen!$B$9)*(Annahmen!$D$9-Annahmen!$C$9)))))</x:f>
        <x:v>1480.8758343981212</x:v>
      </x:c>
      <x:c r="E1488" s="18" t="n">
        <x:f>IF(Annahmen!$B$15="gültig",SUM(B1488:D1488),"")</x:f>
        <x:v>16931.750952338632</x:v>
      </x:c>
      <x:c r="F1488" s="14" t="n">
        <x:f>IF(Annahmen!$B$15="gültig",IF(E1488&gt;Annahmen!$B$12,1,0),"")</x:f>
        <x:v>0</x:v>
      </x:c>
    </x:row>
    <x:row r="1489" ht="23" customHeight="1">
      <x:c r="A1489" s="14" t="n">
        <x:f>Ziehungen!A1489</x:f>
        <x:v>1483</x:v>
      </x:c>
      <x:c r="B1489" s="18" t="n">
        <x:f>IF(Annahmen!$B$15&lt;&gt;"gültig","",IF(Annahmen!$B$7=Annahmen!$D$7,Annahmen!$B$7,IF(Ziehungen!B1489&lt;=(Annahmen!$C$7-Annahmen!$B$7)/(Annahmen!$D$7-Annahmen!$B$7),Annahmen!$B$7+SQRT(Ziehungen!B1489*(Annahmen!$D$7-Annahmen!$B$7)*(Annahmen!$C$7-Annahmen!$B$7)),Annahmen!$D$7-SQRT((1-Ziehungen!B1489)*(Annahmen!$D$7-Annahmen!$B$7)*(Annahmen!$D$7-Annahmen!$C$7)))))</x:f>
        <x:v>9130.192102098341</x:v>
      </x:c>
      <x:c r="C1489" s="18" t="n">
        <x:f>IF(Annahmen!$B$15&lt;&gt;"gültig","",IF(Annahmen!$B$8=Annahmen!$D$8,Annahmen!$B$8,IF(Ziehungen!C1489&lt;=(Annahmen!$C$8-Annahmen!$B$8)/(Annahmen!$D$8-Annahmen!$B$8),Annahmen!$B$8+SQRT(Ziehungen!C1489*(Annahmen!$D$8-Annahmen!$B$8)*(Annahmen!$C$8-Annahmen!$B$8)),Annahmen!$D$8-SQRT((1-Ziehungen!C1489)*(Annahmen!$D$8-Annahmen!$B$8)*(Annahmen!$D$8-Annahmen!$C$8)))))</x:f>
        <x:v>5338.693860146618</x:v>
      </x:c>
      <x:c r="D1489" s="18" t="n">
        <x:f>IF(Annahmen!$B$15&lt;&gt;"gültig","",IF(Annahmen!$B$9=Annahmen!$D$9,Annahmen!$B$9,IF(Ziehungen!D1489&lt;=(Annahmen!$C$9-Annahmen!$B$9)/(Annahmen!$D$9-Annahmen!$B$9),Annahmen!$B$9+SQRT(Ziehungen!D1489*(Annahmen!$D$9-Annahmen!$B$9)*(Annahmen!$C$9-Annahmen!$B$9)),Annahmen!$D$9-SQRT((1-Ziehungen!D1489)*(Annahmen!$D$9-Annahmen!$B$9)*(Annahmen!$D$9-Annahmen!$C$9)))))</x:f>
        <x:v>1785.8224699751336</x:v>
      </x:c>
      <x:c r="E1489" s="18" t="n">
        <x:f>IF(Annahmen!$B$15="gültig",SUM(B1489:D1489),"")</x:f>
        <x:v>16254.708432220094</x:v>
      </x:c>
      <x:c r="F1489" s="14" t="n">
        <x:f>IF(Annahmen!$B$15="gültig",IF(E1489&gt;Annahmen!$B$12,1,0),"")</x:f>
        <x:v>0</x:v>
      </x:c>
    </x:row>
    <x:row r="1490" ht="23" customHeight="1">
      <x:c r="A1490" s="14" t="n">
        <x:f>Ziehungen!A1490</x:f>
        <x:v>1484</x:v>
      </x:c>
      <x:c r="B1490" s="18" t="n">
        <x:f>IF(Annahmen!$B$15&lt;&gt;"gültig","",IF(Annahmen!$B$7=Annahmen!$D$7,Annahmen!$B$7,IF(Ziehungen!B1490&lt;=(Annahmen!$C$7-Annahmen!$B$7)/(Annahmen!$D$7-Annahmen!$B$7),Annahmen!$B$7+SQRT(Ziehungen!B1490*(Annahmen!$D$7-Annahmen!$B$7)*(Annahmen!$C$7-Annahmen!$B$7)),Annahmen!$D$7-SQRT((1-Ziehungen!B1490)*(Annahmen!$D$7-Annahmen!$B$7)*(Annahmen!$D$7-Annahmen!$C$7)))))</x:f>
        <x:v>10576.084730106188</x:v>
      </x:c>
      <x:c r="C1490" s="18" t="n">
        <x:f>IF(Annahmen!$B$15&lt;&gt;"gültig","",IF(Annahmen!$B$8=Annahmen!$D$8,Annahmen!$B$8,IF(Ziehungen!C1490&lt;=(Annahmen!$C$8-Annahmen!$B$8)/(Annahmen!$D$8-Annahmen!$B$8),Annahmen!$B$8+SQRT(Ziehungen!C1490*(Annahmen!$D$8-Annahmen!$B$8)*(Annahmen!$C$8-Annahmen!$B$8)),Annahmen!$D$8-SQRT((1-Ziehungen!C1490)*(Annahmen!$D$8-Annahmen!$B$8)*(Annahmen!$D$8-Annahmen!$C$8)))))</x:f>
        <x:v>4408.712338979109</x:v>
      </x:c>
      <x:c r="D1490" s="18" t="n">
        <x:f>IF(Annahmen!$B$15&lt;&gt;"gültig","",IF(Annahmen!$B$9=Annahmen!$D$9,Annahmen!$B$9,IF(Ziehungen!D1490&lt;=(Annahmen!$C$9-Annahmen!$B$9)/(Annahmen!$D$9-Annahmen!$B$9),Annahmen!$B$9+SQRT(Ziehungen!D1490*(Annahmen!$D$9-Annahmen!$B$9)*(Annahmen!$C$9-Annahmen!$B$9)),Annahmen!$D$9-SQRT((1-Ziehungen!D1490)*(Annahmen!$D$9-Annahmen!$B$9)*(Annahmen!$D$9-Annahmen!$C$9)))))</x:f>
        <x:v>2784.9419798034555</x:v>
      </x:c>
      <x:c r="E1490" s="18" t="n">
        <x:f>IF(Annahmen!$B$15="gültig",SUM(B1490:D1490),"")</x:f>
        <x:v>17769.73904888875</x:v>
      </x:c>
      <x:c r="F1490" s="14" t="n">
        <x:f>IF(Annahmen!$B$15="gültig",IF(E1490&gt;Annahmen!$B$12,1,0),"")</x:f>
        <x:v>0</x:v>
      </x:c>
    </x:row>
    <x:row r="1491" ht="23" customHeight="1">
      <x:c r="A1491" s="14" t="n">
        <x:f>Ziehungen!A1491</x:f>
        <x:v>1485</x:v>
      </x:c>
      <x:c r="B1491" s="18" t="n">
        <x:f>IF(Annahmen!$B$15&lt;&gt;"gültig","",IF(Annahmen!$B$7=Annahmen!$D$7,Annahmen!$B$7,IF(Ziehungen!B1491&lt;=(Annahmen!$C$7-Annahmen!$B$7)/(Annahmen!$D$7-Annahmen!$B$7),Annahmen!$B$7+SQRT(Ziehungen!B1491*(Annahmen!$D$7-Annahmen!$B$7)*(Annahmen!$C$7-Annahmen!$B$7)),Annahmen!$D$7-SQRT((1-Ziehungen!B1491)*(Annahmen!$D$7-Annahmen!$B$7)*(Annahmen!$D$7-Annahmen!$C$7)))))</x:f>
        <x:v>9545.353076206107</x:v>
      </x:c>
      <x:c r="C1491" s="18" t="n">
        <x:f>IF(Annahmen!$B$15&lt;&gt;"gültig","",IF(Annahmen!$B$8=Annahmen!$D$8,Annahmen!$B$8,IF(Ziehungen!C1491&lt;=(Annahmen!$C$8-Annahmen!$B$8)/(Annahmen!$D$8-Annahmen!$B$8),Annahmen!$B$8+SQRT(Ziehungen!C1491*(Annahmen!$D$8-Annahmen!$B$8)*(Annahmen!$C$8-Annahmen!$B$8)),Annahmen!$D$8-SQRT((1-Ziehungen!C1491)*(Annahmen!$D$8-Annahmen!$B$8)*(Annahmen!$D$8-Annahmen!$C$8)))))</x:f>
        <x:v>5021.981406846473</x:v>
      </x:c>
      <x:c r="D1491" s="18" t="n">
        <x:f>IF(Annahmen!$B$15&lt;&gt;"gültig","",IF(Annahmen!$B$9=Annahmen!$D$9,Annahmen!$B$9,IF(Ziehungen!D1491&lt;=(Annahmen!$C$9-Annahmen!$B$9)/(Annahmen!$D$9-Annahmen!$B$9),Annahmen!$B$9+SQRT(Ziehungen!D1491*(Annahmen!$D$9-Annahmen!$B$9)*(Annahmen!$C$9-Annahmen!$B$9)),Annahmen!$D$9-SQRT((1-Ziehungen!D1491)*(Annahmen!$D$9-Annahmen!$B$9)*(Annahmen!$D$9-Annahmen!$C$9)))))</x:f>
        <x:v>1641.917009380905</x:v>
      </x:c>
      <x:c r="E1491" s="18" t="n">
        <x:f>IF(Annahmen!$B$15="gültig",SUM(B1491:D1491),"")</x:f>
        <x:v>16209.251492433485</x:v>
      </x:c>
      <x:c r="F1491" s="14" t="n">
        <x:f>IF(Annahmen!$B$15="gültig",IF(E1491&gt;Annahmen!$B$12,1,0),"")</x:f>
        <x:v>0</x:v>
      </x:c>
    </x:row>
    <x:row r="1492" ht="23" customHeight="1">
      <x:c r="A1492" s="14" t="n">
        <x:f>Ziehungen!A1492</x:f>
        <x:v>1486</x:v>
      </x:c>
      <x:c r="B1492" s="18" t="n">
        <x:f>IF(Annahmen!$B$15&lt;&gt;"gültig","",IF(Annahmen!$B$7=Annahmen!$D$7,Annahmen!$B$7,IF(Ziehungen!B1492&lt;=(Annahmen!$C$7-Annahmen!$B$7)/(Annahmen!$D$7-Annahmen!$B$7),Annahmen!$B$7+SQRT(Ziehungen!B1492*(Annahmen!$D$7-Annahmen!$B$7)*(Annahmen!$C$7-Annahmen!$B$7)),Annahmen!$D$7-SQRT((1-Ziehungen!B1492)*(Annahmen!$D$7-Annahmen!$B$7)*(Annahmen!$D$7-Annahmen!$C$7)))))</x:f>
        <x:v>13363.459655240647</x:v>
      </x:c>
      <x:c r="C1492" s="18" t="n">
        <x:f>IF(Annahmen!$B$15&lt;&gt;"gültig","",IF(Annahmen!$B$8=Annahmen!$D$8,Annahmen!$B$8,IF(Ziehungen!C1492&lt;=(Annahmen!$C$8-Annahmen!$B$8)/(Annahmen!$D$8-Annahmen!$B$8),Annahmen!$B$8+SQRT(Ziehungen!C1492*(Annahmen!$D$8-Annahmen!$B$8)*(Annahmen!$C$8-Annahmen!$B$8)),Annahmen!$D$8-SQRT((1-Ziehungen!C1492)*(Annahmen!$D$8-Annahmen!$B$8)*(Annahmen!$D$8-Annahmen!$C$8)))))</x:f>
        <x:v>7375.1011238949595</x:v>
      </x:c>
      <x:c r="D1492" s="18" t="n">
        <x:f>IF(Annahmen!$B$15&lt;&gt;"gültig","",IF(Annahmen!$B$9=Annahmen!$D$9,Annahmen!$B$9,IF(Ziehungen!D1492&lt;=(Annahmen!$C$9-Annahmen!$B$9)/(Annahmen!$D$9-Annahmen!$B$9),Annahmen!$B$9+SQRT(Ziehungen!D1492*(Annahmen!$D$9-Annahmen!$B$9)*(Annahmen!$C$9-Annahmen!$B$9)),Annahmen!$D$9-SQRT((1-Ziehungen!D1492)*(Annahmen!$D$9-Annahmen!$B$9)*(Annahmen!$D$9-Annahmen!$C$9)))))</x:f>
        <x:v>1411.2709306386587</x:v>
      </x:c>
      <x:c r="E1492" s="18" t="n">
        <x:f>IF(Annahmen!$B$15="gültig",SUM(B1492:D1492),"")</x:f>
        <x:v>22149.83170977427</x:v>
      </x:c>
      <x:c r="F1492" s="14" t="n">
        <x:f>IF(Annahmen!$B$15="gültig",IF(E1492&gt;Annahmen!$B$12,1,0),"")</x:f>
        <x:v>1</x:v>
      </x:c>
    </x:row>
    <x:row r="1493" ht="23" customHeight="1">
      <x:c r="A1493" s="14" t="n">
        <x:f>Ziehungen!A1493</x:f>
        <x:v>1487</x:v>
      </x:c>
      <x:c r="B1493" s="18" t="n">
        <x:f>IF(Annahmen!$B$15&lt;&gt;"gültig","",IF(Annahmen!$B$7=Annahmen!$D$7,Annahmen!$B$7,IF(Ziehungen!B1493&lt;=(Annahmen!$C$7-Annahmen!$B$7)/(Annahmen!$D$7-Annahmen!$B$7),Annahmen!$B$7+SQRT(Ziehungen!B1493*(Annahmen!$D$7-Annahmen!$B$7)*(Annahmen!$C$7-Annahmen!$B$7)),Annahmen!$D$7-SQRT((1-Ziehungen!B1493)*(Annahmen!$D$7-Annahmen!$B$7)*(Annahmen!$D$7-Annahmen!$C$7)))))</x:f>
        <x:v>12122.50785821781</x:v>
      </x:c>
      <x:c r="C1493" s="18" t="n">
        <x:f>IF(Annahmen!$B$15&lt;&gt;"gültig","",IF(Annahmen!$B$8=Annahmen!$D$8,Annahmen!$B$8,IF(Ziehungen!C1493&lt;=(Annahmen!$C$8-Annahmen!$B$8)/(Annahmen!$D$8-Annahmen!$B$8),Annahmen!$B$8+SQRT(Ziehungen!C1493*(Annahmen!$D$8-Annahmen!$B$8)*(Annahmen!$C$8-Annahmen!$B$8)),Annahmen!$D$8-SQRT((1-Ziehungen!C1493)*(Annahmen!$D$8-Annahmen!$B$8)*(Annahmen!$D$8-Annahmen!$C$8)))))</x:f>
        <x:v>5437.070639984008</x:v>
      </x:c>
      <x:c r="D1493" s="18" t="n">
        <x:f>IF(Annahmen!$B$15&lt;&gt;"gültig","",IF(Annahmen!$B$9=Annahmen!$D$9,Annahmen!$B$9,IF(Ziehungen!D1493&lt;=(Annahmen!$C$9-Annahmen!$B$9)/(Annahmen!$D$9-Annahmen!$B$9),Annahmen!$B$9+SQRT(Ziehungen!D1493*(Annahmen!$D$9-Annahmen!$B$9)*(Annahmen!$C$9-Annahmen!$B$9)),Annahmen!$D$9-SQRT((1-Ziehungen!D1493)*(Annahmen!$D$9-Annahmen!$B$9)*(Annahmen!$D$9-Annahmen!$C$9)))))</x:f>
        <x:v>1531.799361562561</x:v>
      </x:c>
      <x:c r="E1493" s="18" t="n">
        <x:f>IF(Annahmen!$B$15="gültig",SUM(B1493:D1493),"")</x:f>
        <x:v>19091.37785976438</x:v>
      </x:c>
      <x:c r="F1493" s="14" t="n">
        <x:f>IF(Annahmen!$B$15="gültig",IF(E1493&gt;Annahmen!$B$12,1,0),"")</x:f>
        <x:v>0</x:v>
      </x:c>
    </x:row>
    <x:row r="1494" ht="23" customHeight="1">
      <x:c r="A1494" s="14" t="n">
        <x:f>Ziehungen!A1494</x:f>
        <x:v>1488</x:v>
      </x:c>
      <x:c r="B1494" s="18" t="n">
        <x:f>IF(Annahmen!$B$15&lt;&gt;"gültig","",IF(Annahmen!$B$7=Annahmen!$D$7,Annahmen!$B$7,IF(Ziehungen!B1494&lt;=(Annahmen!$C$7-Annahmen!$B$7)/(Annahmen!$D$7-Annahmen!$B$7),Annahmen!$B$7+SQRT(Ziehungen!B1494*(Annahmen!$D$7-Annahmen!$B$7)*(Annahmen!$C$7-Annahmen!$B$7)),Annahmen!$D$7-SQRT((1-Ziehungen!B1494)*(Annahmen!$D$7-Annahmen!$B$7)*(Annahmen!$D$7-Annahmen!$C$7)))))</x:f>
        <x:v>10850.800508667098</x:v>
      </x:c>
      <x:c r="C1494" s="18" t="n">
        <x:f>IF(Annahmen!$B$15&lt;&gt;"gültig","",IF(Annahmen!$B$8=Annahmen!$D$8,Annahmen!$B$8,IF(Ziehungen!C1494&lt;=(Annahmen!$C$8-Annahmen!$B$8)/(Annahmen!$D$8-Annahmen!$B$8),Annahmen!$B$8+SQRT(Ziehungen!C1494*(Annahmen!$D$8-Annahmen!$B$8)*(Annahmen!$C$8-Annahmen!$B$8)),Annahmen!$D$8-SQRT((1-Ziehungen!C1494)*(Annahmen!$D$8-Annahmen!$B$8)*(Annahmen!$D$8-Annahmen!$C$8)))))</x:f>
        <x:v>6251.688496867739</x:v>
      </x:c>
      <x:c r="D1494" s="18" t="n">
        <x:f>IF(Annahmen!$B$15&lt;&gt;"gültig","",IF(Annahmen!$B$9=Annahmen!$D$9,Annahmen!$B$9,IF(Ziehungen!D1494&lt;=(Annahmen!$C$9-Annahmen!$B$9)/(Annahmen!$D$9-Annahmen!$B$9),Annahmen!$B$9+SQRT(Ziehungen!D1494*(Annahmen!$D$9-Annahmen!$B$9)*(Annahmen!$C$9-Annahmen!$B$9)),Annahmen!$D$9-SQRT((1-Ziehungen!D1494)*(Annahmen!$D$9-Annahmen!$B$9)*(Annahmen!$D$9-Annahmen!$C$9)))))</x:f>
        <x:v>1291.7103569473152</x:v>
      </x:c>
      <x:c r="E1494" s="18" t="n">
        <x:f>IF(Annahmen!$B$15="gültig",SUM(B1494:D1494),"")</x:f>
        <x:v>18394.19936248215</x:v>
      </x:c>
      <x:c r="F1494" s="14" t="n">
        <x:f>IF(Annahmen!$B$15="gültig",IF(E1494&gt;Annahmen!$B$12,1,0),"")</x:f>
        <x:v>0</x:v>
      </x:c>
    </x:row>
    <x:row r="1495" ht="23" customHeight="1">
      <x:c r="A1495" s="14" t="n">
        <x:f>Ziehungen!A1495</x:f>
        <x:v>1489</x:v>
      </x:c>
      <x:c r="B1495" s="18" t="n">
        <x:f>IF(Annahmen!$B$15&lt;&gt;"gültig","",IF(Annahmen!$B$7=Annahmen!$D$7,Annahmen!$B$7,IF(Ziehungen!B1495&lt;=(Annahmen!$C$7-Annahmen!$B$7)/(Annahmen!$D$7-Annahmen!$B$7),Annahmen!$B$7+SQRT(Ziehungen!B1495*(Annahmen!$D$7-Annahmen!$B$7)*(Annahmen!$C$7-Annahmen!$B$7)),Annahmen!$D$7-SQRT((1-Ziehungen!B1495)*(Annahmen!$D$7-Annahmen!$B$7)*(Annahmen!$D$7-Annahmen!$C$7)))))</x:f>
        <x:v>10650.284746442096</x:v>
      </x:c>
      <x:c r="C1495" s="18" t="n">
        <x:f>IF(Annahmen!$B$15&lt;&gt;"gültig","",IF(Annahmen!$B$8=Annahmen!$D$8,Annahmen!$B$8,IF(Ziehungen!C1495&lt;=(Annahmen!$C$8-Annahmen!$B$8)/(Annahmen!$D$8-Annahmen!$B$8),Annahmen!$B$8+SQRT(Ziehungen!C1495*(Annahmen!$D$8-Annahmen!$B$8)*(Annahmen!$C$8-Annahmen!$B$8)),Annahmen!$D$8-SQRT((1-Ziehungen!C1495)*(Annahmen!$D$8-Annahmen!$B$8)*(Annahmen!$D$8-Annahmen!$C$8)))))</x:f>
        <x:v>5768.230442672318</x:v>
      </x:c>
      <x:c r="D1495" s="18" t="n">
        <x:f>IF(Annahmen!$B$15&lt;&gt;"gültig","",IF(Annahmen!$B$9=Annahmen!$D$9,Annahmen!$B$9,IF(Ziehungen!D1495&lt;=(Annahmen!$C$9-Annahmen!$B$9)/(Annahmen!$D$9-Annahmen!$B$9),Annahmen!$B$9+SQRT(Ziehungen!D1495*(Annahmen!$D$9-Annahmen!$B$9)*(Annahmen!$C$9-Annahmen!$B$9)),Annahmen!$D$9-SQRT((1-Ziehungen!D1495)*(Annahmen!$D$9-Annahmen!$B$9)*(Annahmen!$D$9-Annahmen!$C$9)))))</x:f>
        <x:v>1341.4264686539473</x:v>
      </x:c>
      <x:c r="E1495" s="18" t="n">
        <x:f>IF(Annahmen!$B$15="gültig",SUM(B1495:D1495),"")</x:f>
        <x:v>17759.94165776836</x:v>
      </x:c>
      <x:c r="F1495" s="14" t="n">
        <x:f>IF(Annahmen!$B$15="gültig",IF(E1495&gt;Annahmen!$B$12,1,0),"")</x:f>
        <x:v>0</x:v>
      </x:c>
    </x:row>
    <x:row r="1496" ht="23" customHeight="1">
      <x:c r="A1496" s="14" t="n">
        <x:f>Ziehungen!A1496</x:f>
        <x:v>1490</x:v>
      </x:c>
      <x:c r="B1496" s="18" t="n">
        <x:f>IF(Annahmen!$B$15&lt;&gt;"gültig","",IF(Annahmen!$B$7=Annahmen!$D$7,Annahmen!$B$7,IF(Ziehungen!B1496&lt;=(Annahmen!$C$7-Annahmen!$B$7)/(Annahmen!$D$7-Annahmen!$B$7),Annahmen!$B$7+SQRT(Ziehungen!B1496*(Annahmen!$D$7-Annahmen!$B$7)*(Annahmen!$C$7-Annahmen!$B$7)),Annahmen!$D$7-SQRT((1-Ziehungen!B1496)*(Annahmen!$D$7-Annahmen!$B$7)*(Annahmen!$D$7-Annahmen!$C$7)))))</x:f>
        <x:v>11423.501527251909</x:v>
      </x:c>
      <x:c r="C1496" s="18" t="n">
        <x:f>IF(Annahmen!$B$15&lt;&gt;"gültig","",IF(Annahmen!$B$8=Annahmen!$D$8,Annahmen!$B$8,IF(Ziehungen!C1496&lt;=(Annahmen!$C$8-Annahmen!$B$8)/(Annahmen!$D$8-Annahmen!$B$8),Annahmen!$B$8+SQRT(Ziehungen!C1496*(Annahmen!$D$8-Annahmen!$B$8)*(Annahmen!$C$8-Annahmen!$B$8)),Annahmen!$D$8-SQRT((1-Ziehungen!C1496)*(Annahmen!$D$8-Annahmen!$B$8)*(Annahmen!$D$8-Annahmen!$C$8)))))</x:f>
        <x:v>7787.981024754167</x:v>
      </x:c>
      <x:c r="D1496" s="18" t="n">
        <x:f>IF(Annahmen!$B$15&lt;&gt;"gültig","",IF(Annahmen!$B$9=Annahmen!$D$9,Annahmen!$B$9,IF(Ziehungen!D1496&lt;=(Annahmen!$C$9-Annahmen!$B$9)/(Annahmen!$D$9-Annahmen!$B$9),Annahmen!$B$9+SQRT(Ziehungen!D1496*(Annahmen!$D$9-Annahmen!$B$9)*(Annahmen!$C$9-Annahmen!$B$9)),Annahmen!$D$9-SQRT((1-Ziehungen!D1496)*(Annahmen!$D$9-Annahmen!$B$9)*(Annahmen!$D$9-Annahmen!$C$9)))))</x:f>
        <x:v>1940.9917081159574</x:v>
      </x:c>
      <x:c r="E1496" s="18" t="n">
        <x:f>IF(Annahmen!$B$15="gültig",SUM(B1496:D1496),"")</x:f>
        <x:v>21152.474260122035</x:v>
      </x:c>
      <x:c r="F1496" s="14" t="n">
        <x:f>IF(Annahmen!$B$15="gültig",IF(E1496&gt;Annahmen!$B$12,1,0),"")</x:f>
        <x:v>1</x:v>
      </x:c>
    </x:row>
    <x:row r="1497" ht="23" customHeight="1">
      <x:c r="A1497" s="14" t="n">
        <x:f>Ziehungen!A1497</x:f>
        <x:v>1491</x:v>
      </x:c>
      <x:c r="B1497" s="18" t="n">
        <x:f>IF(Annahmen!$B$15&lt;&gt;"gültig","",IF(Annahmen!$B$7=Annahmen!$D$7,Annahmen!$B$7,IF(Ziehungen!B1497&lt;=(Annahmen!$C$7-Annahmen!$B$7)/(Annahmen!$D$7-Annahmen!$B$7),Annahmen!$B$7+SQRT(Ziehungen!B1497*(Annahmen!$D$7-Annahmen!$B$7)*(Annahmen!$C$7-Annahmen!$B$7)),Annahmen!$D$7-SQRT((1-Ziehungen!B1497)*(Annahmen!$D$7-Annahmen!$B$7)*(Annahmen!$D$7-Annahmen!$C$7)))))</x:f>
        <x:v>9594.822955882886</x:v>
      </x:c>
      <x:c r="C1497" s="18" t="n">
        <x:f>IF(Annahmen!$B$15&lt;&gt;"gültig","",IF(Annahmen!$B$8=Annahmen!$D$8,Annahmen!$B$8,IF(Ziehungen!C1497&lt;=(Annahmen!$C$8-Annahmen!$B$8)/(Annahmen!$D$8-Annahmen!$B$8),Annahmen!$B$8+SQRT(Ziehungen!C1497*(Annahmen!$D$8-Annahmen!$B$8)*(Annahmen!$C$8-Annahmen!$B$8)),Annahmen!$D$8-SQRT((1-Ziehungen!C1497)*(Annahmen!$D$8-Annahmen!$B$8)*(Annahmen!$D$8-Annahmen!$C$8)))))</x:f>
        <x:v>6343.055807591276</x:v>
      </x:c>
      <x:c r="D1497" s="18" t="n">
        <x:f>IF(Annahmen!$B$15&lt;&gt;"gültig","",IF(Annahmen!$B$9=Annahmen!$D$9,Annahmen!$B$9,IF(Ziehungen!D1497&lt;=(Annahmen!$C$9-Annahmen!$B$9)/(Annahmen!$D$9-Annahmen!$B$9),Annahmen!$B$9+SQRT(Ziehungen!D1497*(Annahmen!$D$9-Annahmen!$B$9)*(Annahmen!$C$9-Annahmen!$B$9)),Annahmen!$D$9-SQRT((1-Ziehungen!D1497)*(Annahmen!$D$9-Annahmen!$B$9)*(Annahmen!$D$9-Annahmen!$C$9)))))</x:f>
        <x:v>1156.7097787253915</x:v>
      </x:c>
      <x:c r="E1497" s="18" t="n">
        <x:f>IF(Annahmen!$B$15="gültig",SUM(B1497:D1497),"")</x:f>
        <x:v>17094.588542199555</x:v>
      </x:c>
      <x:c r="F1497" s="14" t="n">
        <x:f>IF(Annahmen!$B$15="gültig",IF(E1497&gt;Annahmen!$B$12,1,0),"")</x:f>
        <x:v>0</x:v>
      </x:c>
    </x:row>
    <x:row r="1498" ht="23" customHeight="1">
      <x:c r="A1498" s="14" t="n">
        <x:f>Ziehungen!A1498</x:f>
        <x:v>1492</x:v>
      </x:c>
      <x:c r="B1498" s="18" t="n">
        <x:f>IF(Annahmen!$B$15&lt;&gt;"gültig","",IF(Annahmen!$B$7=Annahmen!$D$7,Annahmen!$B$7,IF(Ziehungen!B1498&lt;=(Annahmen!$C$7-Annahmen!$B$7)/(Annahmen!$D$7-Annahmen!$B$7),Annahmen!$B$7+SQRT(Ziehungen!B1498*(Annahmen!$D$7-Annahmen!$B$7)*(Annahmen!$C$7-Annahmen!$B$7)),Annahmen!$D$7-SQRT((1-Ziehungen!B1498)*(Annahmen!$D$7-Annahmen!$B$7)*(Annahmen!$D$7-Annahmen!$C$7)))))</x:f>
        <x:v>11288.15232616772</x:v>
      </x:c>
      <x:c r="C1498" s="18" t="n">
        <x:f>IF(Annahmen!$B$15&lt;&gt;"gültig","",IF(Annahmen!$B$8=Annahmen!$D$8,Annahmen!$B$8,IF(Ziehungen!C1498&lt;=(Annahmen!$C$8-Annahmen!$B$8)/(Annahmen!$D$8-Annahmen!$B$8),Annahmen!$B$8+SQRT(Ziehungen!C1498*(Annahmen!$D$8-Annahmen!$B$8)*(Annahmen!$C$8-Annahmen!$B$8)),Annahmen!$D$8-SQRT((1-Ziehungen!C1498)*(Annahmen!$D$8-Annahmen!$B$8)*(Annahmen!$D$8-Annahmen!$C$8)))))</x:f>
        <x:v>5636.060716801877</x:v>
      </x:c>
      <x:c r="D1498" s="18" t="n">
        <x:f>IF(Annahmen!$B$15&lt;&gt;"gültig","",IF(Annahmen!$B$9=Annahmen!$D$9,Annahmen!$B$9,IF(Ziehungen!D1498&lt;=(Annahmen!$C$9-Annahmen!$B$9)/(Annahmen!$D$9-Annahmen!$B$9),Annahmen!$B$9+SQRT(Ziehungen!D1498*(Annahmen!$D$9-Annahmen!$B$9)*(Annahmen!$C$9-Annahmen!$B$9)),Annahmen!$D$9-SQRT((1-Ziehungen!D1498)*(Annahmen!$D$9-Annahmen!$B$9)*(Annahmen!$D$9-Annahmen!$C$9)))))</x:f>
        <x:v>1574.0391659421919</x:v>
      </x:c>
      <x:c r="E1498" s="18" t="n">
        <x:f>IF(Annahmen!$B$15="gültig",SUM(B1498:D1498),"")</x:f>
        <x:v>18498.25220891179</x:v>
      </x:c>
      <x:c r="F1498" s="14" t="n">
        <x:f>IF(Annahmen!$B$15="gültig",IF(E1498&gt;Annahmen!$B$12,1,0),"")</x:f>
        <x:v>0</x:v>
      </x:c>
    </x:row>
    <x:row r="1499" ht="23" customHeight="1">
      <x:c r="A1499" s="14" t="n">
        <x:f>Ziehungen!A1499</x:f>
        <x:v>1493</x:v>
      </x:c>
      <x:c r="B1499" s="18" t="n">
        <x:f>IF(Annahmen!$B$15&lt;&gt;"gültig","",IF(Annahmen!$B$7=Annahmen!$D$7,Annahmen!$B$7,IF(Ziehungen!B1499&lt;=(Annahmen!$C$7-Annahmen!$B$7)/(Annahmen!$D$7-Annahmen!$B$7),Annahmen!$B$7+SQRT(Ziehungen!B1499*(Annahmen!$D$7-Annahmen!$B$7)*(Annahmen!$C$7-Annahmen!$B$7)),Annahmen!$D$7-SQRT((1-Ziehungen!B1499)*(Annahmen!$D$7-Annahmen!$B$7)*(Annahmen!$D$7-Annahmen!$C$7)))))</x:f>
        <x:v>9774.356073613952</x:v>
      </x:c>
      <x:c r="C1499" s="18" t="n">
        <x:f>IF(Annahmen!$B$15&lt;&gt;"gültig","",IF(Annahmen!$B$8=Annahmen!$D$8,Annahmen!$B$8,IF(Ziehungen!C1499&lt;=(Annahmen!$C$8-Annahmen!$B$8)/(Annahmen!$D$8-Annahmen!$B$8),Annahmen!$B$8+SQRT(Ziehungen!C1499*(Annahmen!$D$8-Annahmen!$B$8)*(Annahmen!$C$8-Annahmen!$B$8)),Annahmen!$D$8-SQRT((1-Ziehungen!C1499)*(Annahmen!$D$8-Annahmen!$B$8)*(Annahmen!$D$8-Annahmen!$C$8)))))</x:f>
        <x:v>6323.25482360579</x:v>
      </x:c>
      <x:c r="D1499" s="18" t="n">
        <x:f>IF(Annahmen!$B$15&lt;&gt;"gültig","",IF(Annahmen!$B$9=Annahmen!$D$9,Annahmen!$B$9,IF(Ziehungen!D1499&lt;=(Annahmen!$C$9-Annahmen!$B$9)/(Annahmen!$D$9-Annahmen!$B$9),Annahmen!$B$9+SQRT(Ziehungen!D1499*(Annahmen!$D$9-Annahmen!$B$9)*(Annahmen!$C$9-Annahmen!$B$9)),Annahmen!$D$9-SQRT((1-Ziehungen!D1499)*(Annahmen!$D$9-Annahmen!$B$9)*(Annahmen!$D$9-Annahmen!$C$9)))))</x:f>
        <x:v>1415.8944679129304</x:v>
      </x:c>
      <x:c r="E1499" s="18" t="n">
        <x:f>IF(Annahmen!$B$15="gültig",SUM(B1499:D1499),"")</x:f>
        <x:v>17513.50536513267</x:v>
      </x:c>
      <x:c r="F1499" s="14" t="n">
        <x:f>IF(Annahmen!$B$15="gültig",IF(E1499&gt;Annahmen!$B$12,1,0),"")</x:f>
        <x:v>0</x:v>
      </x:c>
    </x:row>
    <x:row r="1500" ht="23" customHeight="1">
      <x:c r="A1500" s="14" t="n">
        <x:f>Ziehungen!A1500</x:f>
        <x:v>1494</x:v>
      </x:c>
      <x:c r="B1500" s="18" t="n">
        <x:f>IF(Annahmen!$B$15&lt;&gt;"gültig","",IF(Annahmen!$B$7=Annahmen!$D$7,Annahmen!$B$7,IF(Ziehungen!B1500&lt;=(Annahmen!$C$7-Annahmen!$B$7)/(Annahmen!$D$7-Annahmen!$B$7),Annahmen!$B$7+SQRT(Ziehungen!B1500*(Annahmen!$D$7-Annahmen!$B$7)*(Annahmen!$C$7-Annahmen!$B$7)),Annahmen!$D$7-SQRT((1-Ziehungen!B1500)*(Annahmen!$D$7-Annahmen!$B$7)*(Annahmen!$D$7-Annahmen!$C$7)))))</x:f>
        <x:v>12228.465105428042</x:v>
      </x:c>
      <x:c r="C1500" s="18" t="n">
        <x:f>IF(Annahmen!$B$15&lt;&gt;"gültig","",IF(Annahmen!$B$8=Annahmen!$D$8,Annahmen!$B$8,IF(Ziehungen!C1500&lt;=(Annahmen!$C$8-Annahmen!$B$8)/(Annahmen!$D$8-Annahmen!$B$8),Annahmen!$B$8+SQRT(Ziehungen!C1500*(Annahmen!$D$8-Annahmen!$B$8)*(Annahmen!$C$8-Annahmen!$B$8)),Annahmen!$D$8-SQRT((1-Ziehungen!C1500)*(Annahmen!$D$8-Annahmen!$B$8)*(Annahmen!$D$8-Annahmen!$C$8)))))</x:f>
        <x:v>6385.152881167059</x:v>
      </x:c>
      <x:c r="D1500" s="18" t="n">
        <x:f>IF(Annahmen!$B$15&lt;&gt;"gültig","",IF(Annahmen!$B$9=Annahmen!$D$9,Annahmen!$B$9,IF(Ziehungen!D1500&lt;=(Annahmen!$C$9-Annahmen!$B$9)/(Annahmen!$D$9-Annahmen!$B$9),Annahmen!$B$9+SQRT(Ziehungen!D1500*(Annahmen!$D$9-Annahmen!$B$9)*(Annahmen!$C$9-Annahmen!$B$9)),Annahmen!$D$9-SQRT((1-Ziehungen!D1500)*(Annahmen!$D$9-Annahmen!$B$9)*(Annahmen!$D$9-Annahmen!$C$9)))))</x:f>
        <x:v>2019.3556675291659</x:v>
      </x:c>
      <x:c r="E1500" s="18" t="n">
        <x:f>IF(Annahmen!$B$15="gültig",SUM(B1500:D1500),"")</x:f>
        <x:v>20632.973654124267</x:v>
      </x:c>
      <x:c r="F1500" s="14" t="n">
        <x:f>IF(Annahmen!$B$15="gültig",IF(E1500&gt;Annahmen!$B$12,1,0),"")</x:f>
        <x:v>1</x:v>
      </x:c>
    </x:row>
    <x:row r="1501" ht="23" customHeight="1">
      <x:c r="A1501" s="14" t="n">
        <x:f>Ziehungen!A1501</x:f>
        <x:v>1495</x:v>
      </x:c>
      <x:c r="B1501" s="18" t="n">
        <x:f>IF(Annahmen!$B$15&lt;&gt;"gültig","",IF(Annahmen!$B$7=Annahmen!$D$7,Annahmen!$B$7,IF(Ziehungen!B1501&lt;=(Annahmen!$C$7-Annahmen!$B$7)/(Annahmen!$D$7-Annahmen!$B$7),Annahmen!$B$7+SQRT(Ziehungen!B1501*(Annahmen!$D$7-Annahmen!$B$7)*(Annahmen!$C$7-Annahmen!$B$7)),Annahmen!$D$7-SQRT((1-Ziehungen!B1501)*(Annahmen!$D$7-Annahmen!$B$7)*(Annahmen!$D$7-Annahmen!$C$7)))))</x:f>
        <x:v>10073.246652410731</x:v>
      </x:c>
      <x:c r="C1501" s="18" t="n">
        <x:f>IF(Annahmen!$B$15&lt;&gt;"gültig","",IF(Annahmen!$B$8=Annahmen!$D$8,Annahmen!$B$8,IF(Ziehungen!C1501&lt;=(Annahmen!$C$8-Annahmen!$B$8)/(Annahmen!$D$8-Annahmen!$B$8),Annahmen!$B$8+SQRT(Ziehungen!C1501*(Annahmen!$D$8-Annahmen!$B$8)*(Annahmen!$C$8-Annahmen!$B$8)),Annahmen!$D$8-SQRT((1-Ziehungen!C1501)*(Annahmen!$D$8-Annahmen!$B$8)*(Annahmen!$D$8-Annahmen!$C$8)))))</x:f>
        <x:v>6089.674148225293</x:v>
      </x:c>
      <x:c r="D1501" s="18" t="n">
        <x:f>IF(Annahmen!$B$15&lt;&gt;"gültig","",IF(Annahmen!$B$9=Annahmen!$D$9,Annahmen!$B$9,IF(Ziehungen!D1501&lt;=(Annahmen!$C$9-Annahmen!$B$9)/(Annahmen!$D$9-Annahmen!$B$9),Annahmen!$B$9+SQRT(Ziehungen!D1501*(Annahmen!$D$9-Annahmen!$B$9)*(Annahmen!$C$9-Annahmen!$B$9)),Annahmen!$D$9-SQRT((1-Ziehungen!D1501)*(Annahmen!$D$9-Annahmen!$B$9)*(Annahmen!$D$9-Annahmen!$C$9)))))</x:f>
        <x:v>2047.0991710333426</x:v>
      </x:c>
      <x:c r="E1501" s="18" t="n">
        <x:f>IF(Annahmen!$B$15="gültig",SUM(B1501:D1501),"")</x:f>
        <x:v>18210.019971669368</x:v>
      </x:c>
      <x:c r="F1501" s="14" t="n">
        <x:f>IF(Annahmen!$B$15="gültig",IF(E1501&gt;Annahmen!$B$12,1,0),"")</x:f>
        <x:v>0</x:v>
      </x:c>
    </x:row>
    <x:row r="1502" ht="23" customHeight="1">
      <x:c r="A1502" s="14" t="n">
        <x:f>Ziehungen!A1502</x:f>
        <x:v>1496</x:v>
      </x:c>
      <x:c r="B1502" s="18" t="n">
        <x:f>IF(Annahmen!$B$15&lt;&gt;"gültig","",IF(Annahmen!$B$7=Annahmen!$D$7,Annahmen!$B$7,IF(Ziehungen!B1502&lt;=(Annahmen!$C$7-Annahmen!$B$7)/(Annahmen!$D$7-Annahmen!$B$7),Annahmen!$B$7+SQRT(Ziehungen!B1502*(Annahmen!$D$7-Annahmen!$B$7)*(Annahmen!$C$7-Annahmen!$B$7)),Annahmen!$D$7-SQRT((1-Ziehungen!B1502)*(Annahmen!$D$7-Annahmen!$B$7)*(Annahmen!$D$7-Annahmen!$C$7)))))</x:f>
        <x:v>9689.382308374303</x:v>
      </x:c>
      <x:c r="C1502" s="18" t="n">
        <x:f>IF(Annahmen!$B$15&lt;&gt;"gültig","",IF(Annahmen!$B$8=Annahmen!$D$8,Annahmen!$B$8,IF(Ziehungen!C1502&lt;=(Annahmen!$C$8-Annahmen!$B$8)/(Annahmen!$D$8-Annahmen!$B$8),Annahmen!$B$8+SQRT(Ziehungen!C1502*(Annahmen!$D$8-Annahmen!$B$8)*(Annahmen!$C$8-Annahmen!$B$8)),Annahmen!$D$8-SQRT((1-Ziehungen!C1502)*(Annahmen!$D$8-Annahmen!$B$8)*(Annahmen!$D$8-Annahmen!$C$8)))))</x:f>
        <x:v>5846.34277982551</x:v>
      </x:c>
      <x:c r="D1502" s="18" t="n">
        <x:f>IF(Annahmen!$B$15&lt;&gt;"gültig","",IF(Annahmen!$B$9=Annahmen!$D$9,Annahmen!$B$9,IF(Ziehungen!D1502&lt;=(Annahmen!$C$9-Annahmen!$B$9)/(Annahmen!$D$9-Annahmen!$B$9),Annahmen!$B$9+SQRT(Ziehungen!D1502*(Annahmen!$D$9-Annahmen!$B$9)*(Annahmen!$C$9-Annahmen!$B$9)),Annahmen!$D$9-SQRT((1-Ziehungen!D1502)*(Annahmen!$D$9-Annahmen!$B$9)*(Annahmen!$D$9-Annahmen!$C$9)))))</x:f>
        <x:v>1699.4342715352882</x:v>
      </x:c>
      <x:c r="E1502" s="18" t="n">
        <x:f>IF(Annahmen!$B$15="gültig",SUM(B1502:D1502),"")</x:f>
        <x:v>17235.1593597351</x:v>
      </x:c>
      <x:c r="F1502" s="14" t="n">
        <x:f>IF(Annahmen!$B$15="gültig",IF(E1502&gt;Annahmen!$B$12,1,0),"")</x:f>
        <x:v>0</x:v>
      </x:c>
    </x:row>
    <x:row r="1503" ht="23" customHeight="1">
      <x:c r="A1503" s="14" t="n">
        <x:f>Ziehungen!A1503</x:f>
        <x:v>1497</x:v>
      </x:c>
      <x:c r="B1503" s="18" t="n">
        <x:f>IF(Annahmen!$B$15&lt;&gt;"gültig","",IF(Annahmen!$B$7=Annahmen!$D$7,Annahmen!$B$7,IF(Ziehungen!B1503&lt;=(Annahmen!$C$7-Annahmen!$B$7)/(Annahmen!$D$7-Annahmen!$B$7),Annahmen!$B$7+SQRT(Ziehungen!B1503*(Annahmen!$D$7-Annahmen!$B$7)*(Annahmen!$C$7-Annahmen!$B$7)),Annahmen!$D$7-SQRT((1-Ziehungen!B1503)*(Annahmen!$D$7-Annahmen!$B$7)*(Annahmen!$D$7-Annahmen!$C$7)))))</x:f>
        <x:v>12020.367853391694</x:v>
      </x:c>
      <x:c r="C1503" s="18" t="n">
        <x:f>IF(Annahmen!$B$15&lt;&gt;"gültig","",IF(Annahmen!$B$8=Annahmen!$D$8,Annahmen!$B$8,IF(Ziehungen!C1503&lt;=(Annahmen!$C$8-Annahmen!$B$8)/(Annahmen!$D$8-Annahmen!$B$8),Annahmen!$B$8+SQRT(Ziehungen!C1503*(Annahmen!$D$8-Annahmen!$B$8)*(Annahmen!$C$8-Annahmen!$B$8)),Annahmen!$D$8-SQRT((1-Ziehungen!C1503)*(Annahmen!$D$8-Annahmen!$B$8)*(Annahmen!$D$8-Annahmen!$C$8)))))</x:f>
        <x:v>8313.503677044222</x:v>
      </x:c>
      <x:c r="D1503" s="18" t="n">
        <x:f>IF(Annahmen!$B$15&lt;&gt;"gültig","",IF(Annahmen!$B$9=Annahmen!$D$9,Annahmen!$B$9,IF(Ziehungen!D1503&lt;=(Annahmen!$C$9-Annahmen!$B$9)/(Annahmen!$D$9-Annahmen!$B$9),Annahmen!$B$9+SQRT(Ziehungen!D1503*(Annahmen!$D$9-Annahmen!$B$9)*(Annahmen!$C$9-Annahmen!$B$9)),Annahmen!$D$9-SQRT((1-Ziehungen!D1503)*(Annahmen!$D$9-Annahmen!$B$9)*(Annahmen!$D$9-Annahmen!$C$9)))))</x:f>
        <x:v>2120.7754618077615</x:v>
      </x:c>
      <x:c r="E1503" s="18" t="n">
        <x:f>IF(Annahmen!$B$15="gültig",SUM(B1503:D1503),"")</x:f>
        <x:v>22454.646992243674</x:v>
      </x:c>
      <x:c r="F1503" s="14" t="n">
        <x:f>IF(Annahmen!$B$15="gültig",IF(E1503&gt;Annahmen!$B$12,1,0),"")</x:f>
        <x:v>1</x:v>
      </x:c>
    </x:row>
    <x:row r="1504" ht="23" customHeight="1">
      <x:c r="A1504" s="14" t="n">
        <x:f>Ziehungen!A1504</x:f>
        <x:v>1498</x:v>
      </x:c>
      <x:c r="B1504" s="18" t="n">
        <x:f>IF(Annahmen!$B$15&lt;&gt;"gültig","",IF(Annahmen!$B$7=Annahmen!$D$7,Annahmen!$B$7,IF(Ziehungen!B1504&lt;=(Annahmen!$C$7-Annahmen!$B$7)/(Annahmen!$D$7-Annahmen!$B$7),Annahmen!$B$7+SQRT(Ziehungen!B1504*(Annahmen!$D$7-Annahmen!$B$7)*(Annahmen!$C$7-Annahmen!$B$7)),Annahmen!$D$7-SQRT((1-Ziehungen!B1504)*(Annahmen!$D$7-Annahmen!$B$7)*(Annahmen!$D$7-Annahmen!$C$7)))))</x:f>
        <x:v>11784.960790080338</x:v>
      </x:c>
      <x:c r="C1504" s="18" t="n">
        <x:f>IF(Annahmen!$B$15&lt;&gt;"gültig","",IF(Annahmen!$B$8=Annahmen!$D$8,Annahmen!$B$8,IF(Ziehungen!C1504&lt;=(Annahmen!$C$8-Annahmen!$B$8)/(Annahmen!$D$8-Annahmen!$B$8),Annahmen!$B$8+SQRT(Ziehungen!C1504*(Annahmen!$D$8-Annahmen!$B$8)*(Annahmen!$C$8-Annahmen!$B$8)),Annahmen!$D$8-SQRT((1-Ziehungen!C1504)*(Annahmen!$D$8-Annahmen!$B$8)*(Annahmen!$D$8-Annahmen!$C$8)))))</x:f>
        <x:v>4450.4748837045645</x:v>
      </x:c>
      <x:c r="D1504" s="18" t="n">
        <x:f>IF(Annahmen!$B$15&lt;&gt;"gültig","",IF(Annahmen!$B$9=Annahmen!$D$9,Annahmen!$B$9,IF(Ziehungen!D1504&lt;=(Annahmen!$C$9-Annahmen!$B$9)/(Annahmen!$D$9-Annahmen!$B$9),Annahmen!$B$9+SQRT(Ziehungen!D1504*(Annahmen!$D$9-Annahmen!$B$9)*(Annahmen!$C$9-Annahmen!$B$9)),Annahmen!$D$9-SQRT((1-Ziehungen!D1504)*(Annahmen!$D$9-Annahmen!$B$9)*(Annahmen!$D$9-Annahmen!$C$9)))))</x:f>
        <x:v>1334.378064660429</x:v>
      </x:c>
      <x:c r="E1504" s="18" t="n">
        <x:f>IF(Annahmen!$B$15="gültig",SUM(B1504:D1504),"")</x:f>
        <x:v>17569.813738445333</x:v>
      </x:c>
      <x:c r="F1504" s="14" t="n">
        <x:f>IF(Annahmen!$B$15="gültig",IF(E1504&gt;Annahmen!$B$12,1,0),"")</x:f>
        <x:v>0</x:v>
      </x:c>
    </x:row>
    <x:row r="1505" ht="23" customHeight="1">
      <x:c r="A1505" s="14" t="n">
        <x:f>Ziehungen!A1505</x:f>
        <x:v>1499</x:v>
      </x:c>
      <x:c r="B1505" s="18" t="n">
        <x:f>IF(Annahmen!$B$15&lt;&gt;"gültig","",IF(Annahmen!$B$7=Annahmen!$D$7,Annahmen!$B$7,IF(Ziehungen!B1505&lt;=(Annahmen!$C$7-Annahmen!$B$7)/(Annahmen!$D$7-Annahmen!$B$7),Annahmen!$B$7+SQRT(Ziehungen!B1505*(Annahmen!$D$7-Annahmen!$B$7)*(Annahmen!$C$7-Annahmen!$B$7)),Annahmen!$D$7-SQRT((1-Ziehungen!B1505)*(Annahmen!$D$7-Annahmen!$B$7)*(Annahmen!$D$7-Annahmen!$C$7)))))</x:f>
        <x:v>8617.648446379126</x:v>
      </x:c>
      <x:c r="C1505" s="18" t="n">
        <x:f>IF(Annahmen!$B$15&lt;&gt;"gültig","",IF(Annahmen!$B$8=Annahmen!$D$8,Annahmen!$B$8,IF(Ziehungen!C1505&lt;=(Annahmen!$C$8-Annahmen!$B$8)/(Annahmen!$D$8-Annahmen!$B$8),Annahmen!$B$8+SQRT(Ziehungen!C1505*(Annahmen!$D$8-Annahmen!$B$8)*(Annahmen!$C$8-Annahmen!$B$8)),Annahmen!$D$8-SQRT((1-Ziehungen!C1505)*(Annahmen!$D$8-Annahmen!$B$8)*(Annahmen!$D$8-Annahmen!$C$8)))))</x:f>
        <x:v>7790.030778348662</x:v>
      </x:c>
      <x:c r="D1505" s="18" t="n">
        <x:f>IF(Annahmen!$B$15&lt;&gt;"gültig","",IF(Annahmen!$B$9=Annahmen!$D$9,Annahmen!$B$9,IF(Ziehungen!D1505&lt;=(Annahmen!$C$9-Annahmen!$B$9)/(Annahmen!$D$9-Annahmen!$B$9),Annahmen!$B$9+SQRT(Ziehungen!D1505*(Annahmen!$D$9-Annahmen!$B$9)*(Annahmen!$C$9-Annahmen!$B$9)),Annahmen!$D$9-SQRT((1-Ziehungen!D1505)*(Annahmen!$D$9-Annahmen!$B$9)*(Annahmen!$D$9-Annahmen!$C$9)))))</x:f>
        <x:v>2864.748639344163</x:v>
      </x:c>
      <x:c r="E1505" s="18" t="n">
        <x:f>IF(Annahmen!$B$15="gültig",SUM(B1505:D1505),"")</x:f>
        <x:v>19272.42786407195</x:v>
      </x:c>
      <x:c r="F1505" s="14" t="n">
        <x:f>IF(Annahmen!$B$15="gültig",IF(E1505&gt;Annahmen!$B$12,1,0),"")</x:f>
        <x:v>0</x:v>
      </x:c>
    </x:row>
    <x:row r="1506" ht="23" customHeight="1">
      <x:c r="A1506" s="14" t="n">
        <x:f>Ziehungen!A1506</x:f>
        <x:v>1500</x:v>
      </x:c>
      <x:c r="B1506" s="18" t="n">
        <x:f>IF(Annahmen!$B$15&lt;&gt;"gültig","",IF(Annahmen!$B$7=Annahmen!$D$7,Annahmen!$B$7,IF(Ziehungen!B1506&lt;=(Annahmen!$C$7-Annahmen!$B$7)/(Annahmen!$D$7-Annahmen!$B$7),Annahmen!$B$7+SQRT(Ziehungen!B1506*(Annahmen!$D$7-Annahmen!$B$7)*(Annahmen!$C$7-Annahmen!$B$7)),Annahmen!$D$7-SQRT((1-Ziehungen!B1506)*(Annahmen!$D$7-Annahmen!$B$7)*(Annahmen!$D$7-Annahmen!$C$7)))))</x:f>
        <x:v>11251.450918513809</x:v>
      </x:c>
      <x:c r="C1506" s="18" t="n">
        <x:f>IF(Annahmen!$B$15&lt;&gt;"gültig","",IF(Annahmen!$B$8=Annahmen!$D$8,Annahmen!$B$8,IF(Ziehungen!C1506&lt;=(Annahmen!$C$8-Annahmen!$B$8)/(Annahmen!$D$8-Annahmen!$B$8),Annahmen!$B$8+SQRT(Ziehungen!C1506*(Annahmen!$D$8-Annahmen!$B$8)*(Annahmen!$C$8-Annahmen!$B$8)),Annahmen!$D$8-SQRT((1-Ziehungen!C1506)*(Annahmen!$D$8-Annahmen!$B$8)*(Annahmen!$D$8-Annahmen!$C$8)))))</x:f>
        <x:v>5237.696789215715</x:v>
      </x:c>
      <x:c r="D1506" s="18" t="n">
        <x:f>IF(Annahmen!$B$15&lt;&gt;"gültig","",IF(Annahmen!$B$9=Annahmen!$D$9,Annahmen!$B$9,IF(Ziehungen!D1506&lt;=(Annahmen!$C$9-Annahmen!$B$9)/(Annahmen!$D$9-Annahmen!$B$9),Annahmen!$B$9+SQRT(Ziehungen!D1506*(Annahmen!$D$9-Annahmen!$B$9)*(Annahmen!$C$9-Annahmen!$B$9)),Annahmen!$D$9-SQRT((1-Ziehungen!D1506)*(Annahmen!$D$9-Annahmen!$B$9)*(Annahmen!$D$9-Annahmen!$C$9)))))</x:f>
        <x:v>1750.8662803678264</x:v>
      </x:c>
      <x:c r="E1506" s="18" t="n">
        <x:f>IF(Annahmen!$B$15="gültig",SUM(B1506:D1506),"")</x:f>
        <x:v>18240.01398809735</x:v>
      </x:c>
      <x:c r="F1506" s="14" t="n">
        <x:f>IF(Annahmen!$B$15="gültig",IF(E1506&gt;Annahmen!$B$12,1,0),"")</x:f>
        <x:v>0</x:v>
      </x:c>
    </x:row>
    <x:row r="1507" ht="23" customHeight="1">
      <x:c r="A1507" s="14" t="n">
        <x:f>Ziehungen!A1507</x:f>
        <x:v>1501</x:v>
      </x:c>
      <x:c r="B1507" s="18" t="n">
        <x:f>IF(Annahmen!$B$15&lt;&gt;"gültig","",IF(Annahmen!$B$7=Annahmen!$D$7,Annahmen!$B$7,IF(Ziehungen!B1507&lt;=(Annahmen!$C$7-Annahmen!$B$7)/(Annahmen!$D$7-Annahmen!$B$7),Annahmen!$B$7+SQRT(Ziehungen!B1507*(Annahmen!$D$7-Annahmen!$B$7)*(Annahmen!$C$7-Annahmen!$B$7)),Annahmen!$D$7-SQRT((1-Ziehungen!B1507)*(Annahmen!$D$7-Annahmen!$B$7)*(Annahmen!$D$7-Annahmen!$C$7)))))</x:f>
        <x:v>10164.932720545508</x:v>
      </x:c>
      <x:c r="C1507" s="18" t="n">
        <x:f>IF(Annahmen!$B$15&lt;&gt;"gültig","",IF(Annahmen!$B$8=Annahmen!$D$8,Annahmen!$B$8,IF(Ziehungen!C1507&lt;=(Annahmen!$C$8-Annahmen!$B$8)/(Annahmen!$D$8-Annahmen!$B$8),Annahmen!$B$8+SQRT(Ziehungen!C1507*(Annahmen!$D$8-Annahmen!$B$8)*(Annahmen!$C$8-Annahmen!$B$8)),Annahmen!$D$8-SQRT((1-Ziehungen!C1507)*(Annahmen!$D$8-Annahmen!$B$8)*(Annahmen!$D$8-Annahmen!$C$8)))))</x:f>
        <x:v>5917.337419491412</x:v>
      </x:c>
      <x:c r="D1507" s="18" t="n">
        <x:f>IF(Annahmen!$B$15&lt;&gt;"gültig","",IF(Annahmen!$B$9=Annahmen!$D$9,Annahmen!$B$9,IF(Ziehungen!D1507&lt;=(Annahmen!$C$9-Annahmen!$B$9)/(Annahmen!$D$9-Annahmen!$B$9),Annahmen!$B$9+SQRT(Ziehungen!D1507*(Annahmen!$D$9-Annahmen!$B$9)*(Annahmen!$C$9-Annahmen!$B$9)),Annahmen!$D$9-SQRT((1-Ziehungen!D1507)*(Annahmen!$D$9-Annahmen!$B$9)*(Annahmen!$D$9-Annahmen!$C$9)))))</x:f>
        <x:v>1534.5372510082407</x:v>
      </x:c>
      <x:c r="E1507" s="18" t="n">
        <x:f>IF(Annahmen!$B$15="gültig",SUM(B1507:D1507),"")</x:f>
        <x:v>17616.80739104516</x:v>
      </x:c>
      <x:c r="F1507" s="14" t="n">
        <x:f>IF(Annahmen!$B$15="gültig",IF(E1507&gt;Annahmen!$B$12,1,0),"")</x:f>
        <x:v>0</x:v>
      </x:c>
    </x:row>
    <x:row r="1508" ht="23" customHeight="1">
      <x:c r="A1508" s="14" t="n">
        <x:f>Ziehungen!A1508</x:f>
        <x:v>1502</x:v>
      </x:c>
      <x:c r="B1508" s="18" t="n">
        <x:f>IF(Annahmen!$B$15&lt;&gt;"gültig","",IF(Annahmen!$B$7=Annahmen!$D$7,Annahmen!$B$7,IF(Ziehungen!B1508&lt;=(Annahmen!$C$7-Annahmen!$B$7)/(Annahmen!$D$7-Annahmen!$B$7),Annahmen!$B$7+SQRT(Ziehungen!B1508*(Annahmen!$D$7-Annahmen!$B$7)*(Annahmen!$C$7-Annahmen!$B$7)),Annahmen!$D$7-SQRT((1-Ziehungen!B1508)*(Annahmen!$D$7-Annahmen!$B$7)*(Annahmen!$D$7-Annahmen!$C$7)))))</x:f>
        <x:v>11449.595830647751</x:v>
      </x:c>
      <x:c r="C1508" s="18" t="n">
        <x:f>IF(Annahmen!$B$15&lt;&gt;"gültig","",IF(Annahmen!$B$8=Annahmen!$D$8,Annahmen!$B$8,IF(Ziehungen!C1508&lt;=(Annahmen!$C$8-Annahmen!$B$8)/(Annahmen!$D$8-Annahmen!$B$8),Annahmen!$B$8+SQRT(Ziehungen!C1508*(Annahmen!$D$8-Annahmen!$B$8)*(Annahmen!$C$8-Annahmen!$B$8)),Annahmen!$D$8-SQRT((1-Ziehungen!C1508)*(Annahmen!$D$8-Annahmen!$B$8)*(Annahmen!$D$8-Annahmen!$C$8)))))</x:f>
        <x:v>6434.83429735623</x:v>
      </x:c>
      <x:c r="D1508" s="18" t="n">
        <x:f>IF(Annahmen!$B$15&lt;&gt;"gültig","",IF(Annahmen!$B$9=Annahmen!$D$9,Annahmen!$B$9,IF(Ziehungen!D1508&lt;=(Annahmen!$C$9-Annahmen!$B$9)/(Annahmen!$D$9-Annahmen!$B$9),Annahmen!$B$9+SQRT(Ziehungen!D1508*(Annahmen!$D$9-Annahmen!$B$9)*(Annahmen!$C$9-Annahmen!$B$9)),Annahmen!$D$9-SQRT((1-Ziehungen!D1508)*(Annahmen!$D$9-Annahmen!$B$9)*(Annahmen!$D$9-Annahmen!$C$9)))))</x:f>
        <x:v>1728.293993732218</x:v>
      </x:c>
      <x:c r="E1508" s="18" t="n">
        <x:f>IF(Annahmen!$B$15="gültig",SUM(B1508:D1508),"")</x:f>
        <x:v>19612.7241217362</x:v>
      </x:c>
      <x:c r="F1508" s="14" t="n">
        <x:f>IF(Annahmen!$B$15="gültig",IF(E1508&gt;Annahmen!$B$12,1,0),"")</x:f>
        <x:v>0</x:v>
      </x:c>
    </x:row>
    <x:row r="1509" ht="23" customHeight="1">
      <x:c r="A1509" s="14" t="n">
        <x:f>Ziehungen!A1509</x:f>
        <x:v>1503</x:v>
      </x:c>
      <x:c r="B1509" s="18" t="n">
        <x:f>IF(Annahmen!$B$15&lt;&gt;"gültig","",IF(Annahmen!$B$7=Annahmen!$D$7,Annahmen!$B$7,IF(Ziehungen!B1509&lt;=(Annahmen!$C$7-Annahmen!$B$7)/(Annahmen!$D$7-Annahmen!$B$7),Annahmen!$B$7+SQRT(Ziehungen!B1509*(Annahmen!$D$7-Annahmen!$B$7)*(Annahmen!$C$7-Annahmen!$B$7)),Annahmen!$D$7-SQRT((1-Ziehungen!B1509)*(Annahmen!$D$7-Annahmen!$B$7)*(Annahmen!$D$7-Annahmen!$C$7)))))</x:f>
        <x:v>10552.160688079632</x:v>
      </x:c>
      <x:c r="C1509" s="18" t="n">
        <x:f>IF(Annahmen!$B$15&lt;&gt;"gültig","",IF(Annahmen!$B$8=Annahmen!$D$8,Annahmen!$B$8,IF(Ziehungen!C1509&lt;=(Annahmen!$C$8-Annahmen!$B$8)/(Annahmen!$D$8-Annahmen!$B$8),Annahmen!$B$8+SQRT(Ziehungen!C1509*(Annahmen!$D$8-Annahmen!$B$8)*(Annahmen!$C$8-Annahmen!$B$8)),Annahmen!$D$8-SQRT((1-Ziehungen!C1509)*(Annahmen!$D$8-Annahmen!$B$8)*(Annahmen!$D$8-Annahmen!$C$8)))))</x:f>
        <x:v>7385.652929145515</x:v>
      </x:c>
      <x:c r="D1509" s="18" t="n">
        <x:f>IF(Annahmen!$B$15&lt;&gt;"gültig","",IF(Annahmen!$B$9=Annahmen!$D$9,Annahmen!$B$9,IF(Ziehungen!D1509&lt;=(Annahmen!$C$9-Annahmen!$B$9)/(Annahmen!$D$9-Annahmen!$B$9),Annahmen!$B$9+SQRT(Ziehungen!D1509*(Annahmen!$D$9-Annahmen!$B$9)*(Annahmen!$C$9-Annahmen!$B$9)),Annahmen!$D$9-SQRT((1-Ziehungen!D1509)*(Annahmen!$D$9-Annahmen!$B$9)*(Annahmen!$D$9-Annahmen!$C$9)))))</x:f>
        <x:v>1267.135499185134</x:v>
      </x:c>
      <x:c r="E1509" s="18" t="n">
        <x:f>IF(Annahmen!$B$15="gültig",SUM(B1509:D1509),"")</x:f>
        <x:v>19204.94911641028</x:v>
      </x:c>
      <x:c r="F1509" s="14" t="n">
        <x:f>IF(Annahmen!$B$15="gültig",IF(E1509&gt;Annahmen!$B$12,1,0),"")</x:f>
        <x:v>0</x:v>
      </x:c>
    </x:row>
    <x:row r="1510" ht="23" customHeight="1">
      <x:c r="A1510" s="14" t="n">
        <x:f>Ziehungen!A1510</x:f>
        <x:v>1504</x:v>
      </x:c>
      <x:c r="B1510" s="18" t="n">
        <x:f>IF(Annahmen!$B$15&lt;&gt;"gültig","",IF(Annahmen!$B$7=Annahmen!$D$7,Annahmen!$B$7,IF(Ziehungen!B1510&lt;=(Annahmen!$C$7-Annahmen!$B$7)/(Annahmen!$D$7-Annahmen!$B$7),Annahmen!$B$7+SQRT(Ziehungen!B1510*(Annahmen!$D$7-Annahmen!$B$7)*(Annahmen!$C$7-Annahmen!$B$7)),Annahmen!$D$7-SQRT((1-Ziehungen!B1510)*(Annahmen!$D$7-Annahmen!$B$7)*(Annahmen!$D$7-Annahmen!$C$7)))))</x:f>
        <x:v>9599.88817511856</x:v>
      </x:c>
      <x:c r="C1510" s="18" t="n">
        <x:f>IF(Annahmen!$B$15&lt;&gt;"gültig","",IF(Annahmen!$B$8=Annahmen!$D$8,Annahmen!$B$8,IF(Ziehungen!C1510&lt;=(Annahmen!$C$8-Annahmen!$B$8)/(Annahmen!$D$8-Annahmen!$B$8),Annahmen!$B$8+SQRT(Ziehungen!C1510*(Annahmen!$D$8-Annahmen!$B$8)*(Annahmen!$C$8-Annahmen!$B$8)),Annahmen!$D$8-SQRT((1-Ziehungen!C1510)*(Annahmen!$D$8-Annahmen!$B$8)*(Annahmen!$D$8-Annahmen!$C$8)))))</x:f>
        <x:v>4376.430947513209</x:v>
      </x:c>
      <x:c r="D1510" s="18" t="n">
        <x:f>IF(Annahmen!$B$15&lt;&gt;"gültig","",IF(Annahmen!$B$9=Annahmen!$D$9,Annahmen!$B$9,IF(Ziehungen!D1510&lt;=(Annahmen!$C$9-Annahmen!$B$9)/(Annahmen!$D$9-Annahmen!$B$9),Annahmen!$B$9+SQRT(Ziehungen!D1510*(Annahmen!$D$9-Annahmen!$B$9)*(Annahmen!$C$9-Annahmen!$B$9)),Annahmen!$D$9-SQRT((1-Ziehungen!D1510)*(Annahmen!$D$9-Annahmen!$B$9)*(Annahmen!$D$9-Annahmen!$C$9)))))</x:f>
        <x:v>1316.7387819486148</x:v>
      </x:c>
      <x:c r="E1510" s="18" t="n">
        <x:f>IF(Annahmen!$B$15="gültig",SUM(B1510:D1510),"")</x:f>
        <x:v>15293.057904580382</x:v>
      </x:c>
      <x:c r="F1510" s="14" t="n">
        <x:f>IF(Annahmen!$B$15="gültig",IF(E1510&gt;Annahmen!$B$12,1,0),"")</x:f>
        <x:v>0</x:v>
      </x:c>
    </x:row>
    <x:row r="1511" ht="23" customHeight="1">
      <x:c r="A1511" s="14" t="n">
        <x:f>Ziehungen!A1511</x:f>
        <x:v>1505</x:v>
      </x:c>
      <x:c r="B1511" s="18" t="n">
        <x:f>IF(Annahmen!$B$15&lt;&gt;"gültig","",IF(Annahmen!$B$7=Annahmen!$D$7,Annahmen!$B$7,IF(Ziehungen!B1511&lt;=(Annahmen!$C$7-Annahmen!$B$7)/(Annahmen!$D$7-Annahmen!$B$7),Annahmen!$B$7+SQRT(Ziehungen!B1511*(Annahmen!$D$7-Annahmen!$B$7)*(Annahmen!$C$7-Annahmen!$B$7)),Annahmen!$D$7-SQRT((1-Ziehungen!B1511)*(Annahmen!$D$7-Annahmen!$B$7)*(Annahmen!$D$7-Annahmen!$C$7)))))</x:f>
        <x:v>12475.866902955257</x:v>
      </x:c>
      <x:c r="C1511" s="18" t="n">
        <x:f>IF(Annahmen!$B$15&lt;&gt;"gültig","",IF(Annahmen!$B$8=Annahmen!$D$8,Annahmen!$B$8,IF(Ziehungen!C1511&lt;=(Annahmen!$C$8-Annahmen!$B$8)/(Annahmen!$D$8-Annahmen!$B$8),Annahmen!$B$8+SQRT(Ziehungen!C1511*(Annahmen!$D$8-Annahmen!$B$8)*(Annahmen!$C$8-Annahmen!$B$8)),Annahmen!$D$8-SQRT((1-Ziehungen!C1511)*(Annahmen!$D$8-Annahmen!$B$8)*(Annahmen!$D$8-Annahmen!$C$8)))))</x:f>
        <x:v>4970.593073116444</x:v>
      </x:c>
      <x:c r="D1511" s="18" t="n">
        <x:f>IF(Annahmen!$B$15&lt;&gt;"gültig","",IF(Annahmen!$B$9=Annahmen!$D$9,Annahmen!$B$9,IF(Ziehungen!D1511&lt;=(Annahmen!$C$9-Annahmen!$B$9)/(Annahmen!$D$9-Annahmen!$B$9),Annahmen!$B$9+SQRT(Ziehungen!D1511*(Annahmen!$D$9-Annahmen!$B$9)*(Annahmen!$C$9-Annahmen!$B$9)),Annahmen!$D$9-SQRT((1-Ziehungen!D1511)*(Annahmen!$D$9-Annahmen!$B$9)*(Annahmen!$D$9-Annahmen!$C$9)))))</x:f>
        <x:v>1436.127879604514</x:v>
      </x:c>
      <x:c r="E1511" s="18" t="n">
        <x:f>IF(Annahmen!$B$15="gültig",SUM(B1511:D1511),"")</x:f>
        <x:v>18882.587855676218</x:v>
      </x:c>
      <x:c r="F1511" s="14" t="n">
        <x:f>IF(Annahmen!$B$15="gültig",IF(E1511&gt;Annahmen!$B$12,1,0),"")</x:f>
        <x:v>0</x:v>
      </x:c>
    </x:row>
    <x:row r="1512" ht="23" customHeight="1">
      <x:c r="A1512" s="14" t="n">
        <x:f>Ziehungen!A1512</x:f>
        <x:v>1506</x:v>
      </x:c>
      <x:c r="B1512" s="18" t="n">
        <x:f>IF(Annahmen!$B$15&lt;&gt;"gültig","",IF(Annahmen!$B$7=Annahmen!$D$7,Annahmen!$B$7,IF(Ziehungen!B1512&lt;=(Annahmen!$C$7-Annahmen!$B$7)/(Annahmen!$D$7-Annahmen!$B$7),Annahmen!$B$7+SQRT(Ziehungen!B1512*(Annahmen!$D$7-Annahmen!$B$7)*(Annahmen!$C$7-Annahmen!$B$7)),Annahmen!$D$7-SQRT((1-Ziehungen!B1512)*(Annahmen!$D$7-Annahmen!$B$7)*(Annahmen!$D$7-Annahmen!$C$7)))))</x:f>
        <x:v>10400.240350047447</x:v>
      </x:c>
      <x:c r="C1512" s="18" t="n">
        <x:f>IF(Annahmen!$B$15&lt;&gt;"gültig","",IF(Annahmen!$B$8=Annahmen!$D$8,Annahmen!$B$8,IF(Ziehungen!C1512&lt;=(Annahmen!$C$8-Annahmen!$B$8)/(Annahmen!$D$8-Annahmen!$B$8),Annahmen!$B$8+SQRT(Ziehungen!C1512*(Annahmen!$D$8-Annahmen!$B$8)*(Annahmen!$C$8-Annahmen!$B$8)),Annahmen!$D$8-SQRT((1-Ziehungen!C1512)*(Annahmen!$D$8-Annahmen!$B$8)*(Annahmen!$D$8-Annahmen!$C$8)))))</x:f>
        <x:v>7898.4459605630655</x:v>
      </x:c>
      <x:c r="D1512" s="18" t="n">
        <x:f>IF(Annahmen!$B$15&lt;&gt;"gültig","",IF(Annahmen!$B$9=Annahmen!$D$9,Annahmen!$B$9,IF(Ziehungen!D1512&lt;=(Annahmen!$C$9-Annahmen!$B$9)/(Annahmen!$D$9-Annahmen!$B$9),Annahmen!$B$9+SQRT(Ziehungen!D1512*(Annahmen!$D$9-Annahmen!$B$9)*(Annahmen!$C$9-Annahmen!$B$9)),Annahmen!$D$9-SQRT((1-Ziehungen!D1512)*(Annahmen!$D$9-Annahmen!$B$9)*(Annahmen!$D$9-Annahmen!$C$9)))))</x:f>
        <x:v>1707.8826938119123</x:v>
      </x:c>
      <x:c r="E1512" s="18" t="n">
        <x:f>IF(Annahmen!$B$15="gültig",SUM(B1512:D1512),"")</x:f>
        <x:v>20006.569004422425</x:v>
      </x:c>
      <x:c r="F1512" s="14" t="n">
        <x:f>IF(Annahmen!$B$15="gültig",IF(E1512&gt;Annahmen!$B$12,1,0),"")</x:f>
        <x:v>1</x:v>
      </x:c>
    </x:row>
    <x:row r="1513" ht="23" customHeight="1">
      <x:c r="A1513" s="14" t="n">
        <x:f>Ziehungen!A1513</x:f>
        <x:v>1507</x:v>
      </x:c>
      <x:c r="B1513" s="18" t="n">
        <x:f>IF(Annahmen!$B$15&lt;&gt;"gültig","",IF(Annahmen!$B$7=Annahmen!$D$7,Annahmen!$B$7,IF(Ziehungen!B1513&lt;=(Annahmen!$C$7-Annahmen!$B$7)/(Annahmen!$D$7-Annahmen!$B$7),Annahmen!$B$7+SQRT(Ziehungen!B1513*(Annahmen!$D$7-Annahmen!$B$7)*(Annahmen!$C$7-Annahmen!$B$7)),Annahmen!$D$7-SQRT((1-Ziehungen!B1513)*(Annahmen!$D$7-Annahmen!$B$7)*(Annahmen!$D$7-Annahmen!$C$7)))))</x:f>
        <x:v>9220.623126078886</x:v>
      </x:c>
      <x:c r="C1513" s="18" t="n">
        <x:f>IF(Annahmen!$B$15&lt;&gt;"gültig","",IF(Annahmen!$B$8=Annahmen!$D$8,Annahmen!$B$8,IF(Ziehungen!C1513&lt;=(Annahmen!$C$8-Annahmen!$B$8)/(Annahmen!$D$8-Annahmen!$B$8),Annahmen!$B$8+SQRT(Ziehungen!C1513*(Annahmen!$D$8-Annahmen!$B$8)*(Annahmen!$C$8-Annahmen!$B$8)),Annahmen!$D$8-SQRT((1-Ziehungen!C1513)*(Annahmen!$D$8-Annahmen!$B$8)*(Annahmen!$D$8-Annahmen!$C$8)))))</x:f>
        <x:v>5742.857570510765</x:v>
      </x:c>
      <x:c r="D1513" s="18" t="n">
        <x:f>IF(Annahmen!$B$15&lt;&gt;"gültig","",IF(Annahmen!$B$9=Annahmen!$D$9,Annahmen!$B$9,IF(Ziehungen!D1513&lt;=(Annahmen!$C$9-Annahmen!$B$9)/(Annahmen!$D$9-Annahmen!$B$9),Annahmen!$B$9+SQRT(Ziehungen!D1513*(Annahmen!$D$9-Annahmen!$B$9)*(Annahmen!$C$9-Annahmen!$B$9)),Annahmen!$D$9-SQRT((1-Ziehungen!D1513)*(Annahmen!$D$9-Annahmen!$B$9)*(Annahmen!$D$9-Annahmen!$C$9)))))</x:f>
        <x:v>1743.3551232468724</x:v>
      </x:c>
      <x:c r="E1513" s="18" t="n">
        <x:f>IF(Annahmen!$B$15="gültig",SUM(B1513:D1513),"")</x:f>
        <x:v>16706.835819836524</x:v>
      </x:c>
      <x:c r="F1513" s="14" t="n">
        <x:f>IF(Annahmen!$B$15="gültig",IF(E1513&gt;Annahmen!$B$12,1,0),"")</x:f>
        <x:v>0</x:v>
      </x:c>
    </x:row>
    <x:row r="1514" ht="23" customHeight="1">
      <x:c r="A1514" s="14" t="n">
        <x:f>Ziehungen!A1514</x:f>
        <x:v>1508</x:v>
      </x:c>
      <x:c r="B1514" s="18" t="n">
        <x:f>IF(Annahmen!$B$15&lt;&gt;"gültig","",IF(Annahmen!$B$7=Annahmen!$D$7,Annahmen!$B$7,IF(Ziehungen!B1514&lt;=(Annahmen!$C$7-Annahmen!$B$7)/(Annahmen!$D$7-Annahmen!$B$7),Annahmen!$B$7+SQRT(Ziehungen!B1514*(Annahmen!$D$7-Annahmen!$B$7)*(Annahmen!$C$7-Annahmen!$B$7)),Annahmen!$D$7-SQRT((1-Ziehungen!B1514)*(Annahmen!$D$7-Annahmen!$B$7)*(Annahmen!$D$7-Annahmen!$C$7)))))</x:f>
        <x:v>9261.049295830773</x:v>
      </x:c>
      <x:c r="C1514" s="18" t="n">
        <x:f>IF(Annahmen!$B$15&lt;&gt;"gültig","",IF(Annahmen!$B$8=Annahmen!$D$8,Annahmen!$B$8,IF(Ziehungen!C1514&lt;=(Annahmen!$C$8-Annahmen!$B$8)/(Annahmen!$D$8-Annahmen!$B$8),Annahmen!$B$8+SQRT(Ziehungen!C1514*(Annahmen!$D$8-Annahmen!$B$8)*(Annahmen!$C$8-Annahmen!$B$8)),Annahmen!$D$8-SQRT((1-Ziehungen!C1514)*(Annahmen!$D$8-Annahmen!$B$8)*(Annahmen!$D$8-Annahmen!$C$8)))))</x:f>
        <x:v>5154.5549031086075</x:v>
      </x:c>
      <x:c r="D1514" s="18" t="n">
        <x:f>IF(Annahmen!$B$15&lt;&gt;"gültig","",IF(Annahmen!$B$9=Annahmen!$D$9,Annahmen!$B$9,IF(Ziehungen!D1514&lt;=(Annahmen!$C$9-Annahmen!$B$9)/(Annahmen!$D$9-Annahmen!$B$9),Annahmen!$B$9+SQRT(Ziehungen!D1514*(Annahmen!$D$9-Annahmen!$B$9)*(Annahmen!$C$9-Annahmen!$B$9)),Annahmen!$D$9-SQRT((1-Ziehungen!D1514)*(Annahmen!$D$9-Annahmen!$B$9)*(Annahmen!$D$9-Annahmen!$C$9)))))</x:f>
        <x:v>1856.0960332995758</x:v>
      </x:c>
      <x:c r="E1514" s="18" t="n">
        <x:f>IF(Annahmen!$B$15="gültig",SUM(B1514:D1514),"")</x:f>
        <x:v>16271.700232238958</x:v>
      </x:c>
      <x:c r="F1514" s="14" t="n">
        <x:f>IF(Annahmen!$B$15="gültig",IF(E1514&gt;Annahmen!$B$12,1,0),"")</x:f>
        <x:v>0</x:v>
      </x:c>
    </x:row>
    <x:row r="1515" ht="23" customHeight="1">
      <x:c r="A1515" s="14" t="n">
        <x:f>Ziehungen!A1515</x:f>
        <x:v>1509</x:v>
      </x:c>
      <x:c r="B1515" s="18" t="n">
        <x:f>IF(Annahmen!$B$15&lt;&gt;"gültig","",IF(Annahmen!$B$7=Annahmen!$D$7,Annahmen!$B$7,IF(Ziehungen!B1515&lt;=(Annahmen!$C$7-Annahmen!$B$7)/(Annahmen!$D$7-Annahmen!$B$7),Annahmen!$B$7+SQRT(Ziehungen!B1515*(Annahmen!$D$7-Annahmen!$B$7)*(Annahmen!$C$7-Annahmen!$B$7)),Annahmen!$D$7-SQRT((1-Ziehungen!B1515)*(Annahmen!$D$7-Annahmen!$B$7)*(Annahmen!$D$7-Annahmen!$C$7)))))</x:f>
        <x:v>10788.126537635273</x:v>
      </x:c>
      <x:c r="C1515" s="18" t="n">
        <x:f>IF(Annahmen!$B$15&lt;&gt;"gültig","",IF(Annahmen!$B$8=Annahmen!$D$8,Annahmen!$B$8,IF(Ziehungen!C1515&lt;=(Annahmen!$C$8-Annahmen!$B$8)/(Annahmen!$D$8-Annahmen!$B$8),Annahmen!$B$8+SQRT(Ziehungen!C1515*(Annahmen!$D$8-Annahmen!$B$8)*(Annahmen!$C$8-Annahmen!$B$8)),Annahmen!$D$8-SQRT((1-Ziehungen!C1515)*(Annahmen!$D$8-Annahmen!$B$8)*(Annahmen!$D$8-Annahmen!$C$8)))))</x:f>
        <x:v>8186.3966049110495</x:v>
      </x:c>
      <x:c r="D1515" s="18" t="n">
        <x:f>IF(Annahmen!$B$15&lt;&gt;"gültig","",IF(Annahmen!$B$9=Annahmen!$D$9,Annahmen!$B$9,IF(Ziehungen!D1515&lt;=(Annahmen!$C$9-Annahmen!$B$9)/(Annahmen!$D$9-Annahmen!$B$9),Annahmen!$B$9+SQRT(Ziehungen!D1515*(Annahmen!$D$9-Annahmen!$B$9)*(Annahmen!$C$9-Annahmen!$B$9)),Annahmen!$D$9-SQRT((1-Ziehungen!D1515)*(Annahmen!$D$9-Annahmen!$B$9)*(Annahmen!$D$9-Annahmen!$C$9)))))</x:f>
        <x:v>1673.086649171964</x:v>
      </x:c>
      <x:c r="E1515" s="18" t="n">
        <x:f>IF(Annahmen!$B$15="gültig",SUM(B1515:D1515),"")</x:f>
        <x:v>20647.609791718285</x:v>
      </x:c>
      <x:c r="F1515" s="14" t="n">
        <x:f>IF(Annahmen!$B$15="gültig",IF(E1515&gt;Annahmen!$B$12,1,0),"")</x:f>
        <x:v>1</x:v>
      </x:c>
    </x:row>
    <x:row r="1516" ht="23" customHeight="1">
      <x:c r="A1516" s="14" t="n">
        <x:f>Ziehungen!A1516</x:f>
        <x:v>1510</x:v>
      </x:c>
      <x:c r="B1516" s="18" t="n">
        <x:f>IF(Annahmen!$B$15&lt;&gt;"gültig","",IF(Annahmen!$B$7=Annahmen!$D$7,Annahmen!$B$7,IF(Ziehungen!B1516&lt;=(Annahmen!$C$7-Annahmen!$B$7)/(Annahmen!$D$7-Annahmen!$B$7),Annahmen!$B$7+SQRT(Ziehungen!B1516*(Annahmen!$D$7-Annahmen!$B$7)*(Annahmen!$C$7-Annahmen!$B$7)),Annahmen!$D$7-SQRT((1-Ziehungen!B1516)*(Annahmen!$D$7-Annahmen!$B$7)*(Annahmen!$D$7-Annahmen!$C$7)))))</x:f>
        <x:v>11926.209766799135</x:v>
      </x:c>
      <x:c r="C1516" s="18" t="n">
        <x:f>IF(Annahmen!$B$15&lt;&gt;"gültig","",IF(Annahmen!$B$8=Annahmen!$D$8,Annahmen!$B$8,IF(Ziehungen!C1516&lt;=(Annahmen!$C$8-Annahmen!$B$8)/(Annahmen!$D$8-Annahmen!$B$8),Annahmen!$B$8+SQRT(Ziehungen!C1516*(Annahmen!$D$8-Annahmen!$B$8)*(Annahmen!$C$8-Annahmen!$B$8)),Annahmen!$D$8-SQRT((1-Ziehungen!C1516)*(Annahmen!$D$8-Annahmen!$B$8)*(Annahmen!$D$8-Annahmen!$C$8)))))</x:f>
        <x:v>6280.7779355215025</x:v>
      </x:c>
      <x:c r="D1516" s="18" t="n">
        <x:f>IF(Annahmen!$B$15&lt;&gt;"gültig","",IF(Annahmen!$B$9=Annahmen!$D$9,Annahmen!$B$9,IF(Ziehungen!D1516&lt;=(Annahmen!$C$9-Annahmen!$B$9)/(Annahmen!$D$9-Annahmen!$B$9),Annahmen!$B$9+SQRT(Ziehungen!D1516*(Annahmen!$D$9-Annahmen!$B$9)*(Annahmen!$C$9-Annahmen!$B$9)),Annahmen!$D$9-SQRT((1-Ziehungen!D1516)*(Annahmen!$D$9-Annahmen!$B$9)*(Annahmen!$D$9-Annahmen!$C$9)))))</x:f>
        <x:v>1679.0951944742587</x:v>
      </x:c>
      <x:c r="E1516" s="18" t="n">
        <x:f>IF(Annahmen!$B$15="gültig",SUM(B1516:D1516),"")</x:f>
        <x:v>19886.082896794895</x:v>
      </x:c>
      <x:c r="F1516" s="14" t="n">
        <x:f>IF(Annahmen!$B$15="gültig",IF(E1516&gt;Annahmen!$B$12,1,0),"")</x:f>
        <x:v>0</x:v>
      </x:c>
    </x:row>
    <x:row r="1517" ht="23" customHeight="1">
      <x:c r="A1517" s="14" t="n">
        <x:f>Ziehungen!A1517</x:f>
        <x:v>1511</x:v>
      </x:c>
      <x:c r="B1517" s="18" t="n">
        <x:f>IF(Annahmen!$B$15&lt;&gt;"gültig","",IF(Annahmen!$B$7=Annahmen!$D$7,Annahmen!$B$7,IF(Ziehungen!B1517&lt;=(Annahmen!$C$7-Annahmen!$B$7)/(Annahmen!$D$7-Annahmen!$B$7),Annahmen!$B$7+SQRT(Ziehungen!B1517*(Annahmen!$D$7-Annahmen!$B$7)*(Annahmen!$C$7-Annahmen!$B$7)),Annahmen!$D$7-SQRT((1-Ziehungen!B1517)*(Annahmen!$D$7-Annahmen!$B$7)*(Annahmen!$D$7-Annahmen!$C$7)))))</x:f>
        <x:v>10349.93536592316</x:v>
      </x:c>
      <x:c r="C1517" s="18" t="n">
        <x:f>IF(Annahmen!$B$15&lt;&gt;"gültig","",IF(Annahmen!$B$8=Annahmen!$D$8,Annahmen!$B$8,IF(Ziehungen!C1517&lt;=(Annahmen!$C$8-Annahmen!$B$8)/(Annahmen!$D$8-Annahmen!$B$8),Annahmen!$B$8+SQRT(Ziehungen!C1517*(Annahmen!$D$8-Annahmen!$B$8)*(Annahmen!$C$8-Annahmen!$B$8)),Annahmen!$D$8-SQRT((1-Ziehungen!C1517)*(Annahmen!$D$8-Annahmen!$B$8)*(Annahmen!$D$8-Annahmen!$C$8)))))</x:f>
        <x:v>5772.015190100194</x:v>
      </x:c>
      <x:c r="D1517" s="18" t="n">
        <x:f>IF(Annahmen!$B$15&lt;&gt;"gültig","",IF(Annahmen!$B$9=Annahmen!$D$9,Annahmen!$B$9,IF(Ziehungen!D1517&lt;=(Annahmen!$C$9-Annahmen!$B$9)/(Annahmen!$D$9-Annahmen!$B$9),Annahmen!$B$9+SQRT(Ziehungen!D1517*(Annahmen!$D$9-Annahmen!$B$9)*(Annahmen!$C$9-Annahmen!$B$9)),Annahmen!$D$9-SQRT((1-Ziehungen!D1517)*(Annahmen!$D$9-Annahmen!$B$9)*(Annahmen!$D$9-Annahmen!$C$9)))))</x:f>
        <x:v>1869.7273346167929</x:v>
      </x:c>
      <x:c r="E1517" s="18" t="n">
        <x:f>IF(Annahmen!$B$15="gültig",SUM(B1517:D1517),"")</x:f>
        <x:v>17991.677890640145</x:v>
      </x:c>
      <x:c r="F1517" s="14" t="n">
        <x:f>IF(Annahmen!$B$15="gültig",IF(E1517&gt;Annahmen!$B$12,1,0),"")</x:f>
        <x:v>0</x:v>
      </x:c>
    </x:row>
    <x:row r="1518" ht="23" customHeight="1">
      <x:c r="A1518" s="14" t="n">
        <x:f>Ziehungen!A1518</x:f>
        <x:v>1512</x:v>
      </x:c>
      <x:c r="B1518" s="18" t="n">
        <x:f>IF(Annahmen!$B$15&lt;&gt;"gültig","",IF(Annahmen!$B$7=Annahmen!$D$7,Annahmen!$B$7,IF(Ziehungen!B1518&lt;=(Annahmen!$C$7-Annahmen!$B$7)/(Annahmen!$D$7-Annahmen!$B$7),Annahmen!$B$7+SQRT(Ziehungen!B1518*(Annahmen!$D$7-Annahmen!$B$7)*(Annahmen!$C$7-Annahmen!$B$7)),Annahmen!$D$7-SQRT((1-Ziehungen!B1518)*(Annahmen!$D$7-Annahmen!$B$7)*(Annahmen!$D$7-Annahmen!$C$7)))))</x:f>
        <x:v>9729.20408883747</x:v>
      </x:c>
      <x:c r="C1518" s="18" t="n">
        <x:f>IF(Annahmen!$B$15&lt;&gt;"gültig","",IF(Annahmen!$B$8=Annahmen!$D$8,Annahmen!$B$8,IF(Ziehungen!C1518&lt;=(Annahmen!$C$8-Annahmen!$B$8)/(Annahmen!$D$8-Annahmen!$B$8),Annahmen!$B$8+SQRT(Ziehungen!C1518*(Annahmen!$D$8-Annahmen!$B$8)*(Annahmen!$C$8-Annahmen!$B$8)),Annahmen!$D$8-SQRT((1-Ziehungen!C1518)*(Annahmen!$D$8-Annahmen!$B$8)*(Annahmen!$D$8-Annahmen!$C$8)))))</x:f>
        <x:v>6625.748922581876</x:v>
      </x:c>
      <x:c r="D1518" s="18" t="n">
        <x:f>IF(Annahmen!$B$15&lt;&gt;"gültig","",IF(Annahmen!$B$9=Annahmen!$D$9,Annahmen!$B$9,IF(Ziehungen!D1518&lt;=(Annahmen!$C$9-Annahmen!$B$9)/(Annahmen!$D$9-Annahmen!$B$9),Annahmen!$B$9+SQRT(Ziehungen!D1518*(Annahmen!$D$9-Annahmen!$B$9)*(Annahmen!$C$9-Annahmen!$B$9)),Annahmen!$D$9-SQRT((1-Ziehungen!D1518)*(Annahmen!$D$9-Annahmen!$B$9)*(Annahmen!$D$9-Annahmen!$C$9)))))</x:f>
        <x:v>1848.9077175222262</x:v>
      </x:c>
      <x:c r="E1518" s="18" t="n">
        <x:f>IF(Annahmen!$B$15="gültig",SUM(B1518:D1518),"")</x:f>
        <x:v>18203.860728941574</x:v>
      </x:c>
      <x:c r="F1518" s="14" t="n">
        <x:f>IF(Annahmen!$B$15="gültig",IF(E1518&gt;Annahmen!$B$12,1,0),"")</x:f>
        <x:v>0</x:v>
      </x:c>
    </x:row>
    <x:row r="1519" ht="23" customHeight="1">
      <x:c r="A1519" s="14" t="n">
        <x:f>Ziehungen!A1519</x:f>
        <x:v>1513</x:v>
      </x:c>
      <x:c r="B1519" s="18" t="n">
        <x:f>IF(Annahmen!$B$15&lt;&gt;"gültig","",IF(Annahmen!$B$7=Annahmen!$D$7,Annahmen!$B$7,IF(Ziehungen!B1519&lt;=(Annahmen!$C$7-Annahmen!$B$7)/(Annahmen!$D$7-Annahmen!$B$7),Annahmen!$B$7+SQRT(Ziehungen!B1519*(Annahmen!$D$7-Annahmen!$B$7)*(Annahmen!$C$7-Annahmen!$B$7)),Annahmen!$D$7-SQRT((1-Ziehungen!B1519)*(Annahmen!$D$7-Annahmen!$B$7)*(Annahmen!$D$7-Annahmen!$C$7)))))</x:f>
        <x:v>9541.597926698469</x:v>
      </x:c>
      <x:c r="C1519" s="18" t="n">
        <x:f>IF(Annahmen!$B$15&lt;&gt;"gültig","",IF(Annahmen!$B$8=Annahmen!$D$8,Annahmen!$B$8,IF(Ziehungen!C1519&lt;=(Annahmen!$C$8-Annahmen!$B$8)/(Annahmen!$D$8-Annahmen!$B$8),Annahmen!$B$8+SQRT(Ziehungen!C1519*(Annahmen!$D$8-Annahmen!$B$8)*(Annahmen!$C$8-Annahmen!$B$8)),Annahmen!$D$8-SQRT((1-Ziehungen!C1519)*(Annahmen!$D$8-Annahmen!$B$8)*(Annahmen!$D$8-Annahmen!$C$8)))))</x:f>
        <x:v>5208.059781717518</x:v>
      </x:c>
      <x:c r="D1519" s="18" t="n">
        <x:f>IF(Annahmen!$B$15&lt;&gt;"gültig","",IF(Annahmen!$B$9=Annahmen!$D$9,Annahmen!$B$9,IF(Ziehungen!D1519&lt;=(Annahmen!$C$9-Annahmen!$B$9)/(Annahmen!$D$9-Annahmen!$B$9),Annahmen!$B$9+SQRT(Ziehungen!D1519*(Annahmen!$D$9-Annahmen!$B$9)*(Annahmen!$C$9-Annahmen!$B$9)),Annahmen!$D$9-SQRT((1-Ziehungen!D1519)*(Annahmen!$D$9-Annahmen!$B$9)*(Annahmen!$D$9-Annahmen!$C$9)))))</x:f>
        <x:v>2415.8386922908744</x:v>
      </x:c>
      <x:c r="E1519" s="18" t="n">
        <x:f>IF(Annahmen!$B$15="gültig",SUM(B1519:D1519),"")</x:f>
        <x:v>17165.496400706863</x:v>
      </x:c>
      <x:c r="F1519" s="14" t="n">
        <x:f>IF(Annahmen!$B$15="gültig",IF(E1519&gt;Annahmen!$B$12,1,0),"")</x:f>
        <x:v>0</x:v>
      </x:c>
    </x:row>
    <x:row r="1520" ht="23" customHeight="1">
      <x:c r="A1520" s="14" t="n">
        <x:f>Ziehungen!A1520</x:f>
        <x:v>1514</x:v>
      </x:c>
      <x:c r="B1520" s="18" t="n">
        <x:f>IF(Annahmen!$B$15&lt;&gt;"gültig","",IF(Annahmen!$B$7=Annahmen!$D$7,Annahmen!$B$7,IF(Ziehungen!B1520&lt;=(Annahmen!$C$7-Annahmen!$B$7)/(Annahmen!$D$7-Annahmen!$B$7),Annahmen!$B$7+SQRT(Ziehungen!B1520*(Annahmen!$D$7-Annahmen!$B$7)*(Annahmen!$C$7-Annahmen!$B$7)),Annahmen!$D$7-SQRT((1-Ziehungen!B1520)*(Annahmen!$D$7-Annahmen!$B$7)*(Annahmen!$D$7-Annahmen!$C$7)))))</x:f>
        <x:v>11115.580777315357</x:v>
      </x:c>
      <x:c r="C1520" s="18" t="n">
        <x:f>IF(Annahmen!$B$15&lt;&gt;"gültig","",IF(Annahmen!$B$8=Annahmen!$D$8,Annahmen!$B$8,IF(Ziehungen!C1520&lt;=(Annahmen!$C$8-Annahmen!$B$8)/(Annahmen!$D$8-Annahmen!$B$8),Annahmen!$B$8+SQRT(Ziehungen!C1520*(Annahmen!$D$8-Annahmen!$B$8)*(Annahmen!$C$8-Annahmen!$B$8)),Annahmen!$D$8-SQRT((1-Ziehungen!C1520)*(Annahmen!$D$8-Annahmen!$B$8)*(Annahmen!$D$8-Annahmen!$C$8)))))</x:f>
        <x:v>6674.754904436217</x:v>
      </x:c>
      <x:c r="D1520" s="18" t="n">
        <x:f>IF(Annahmen!$B$15&lt;&gt;"gültig","",IF(Annahmen!$B$9=Annahmen!$D$9,Annahmen!$B$9,IF(Ziehungen!D1520&lt;=(Annahmen!$C$9-Annahmen!$B$9)/(Annahmen!$D$9-Annahmen!$B$9),Annahmen!$B$9+SQRT(Ziehungen!D1520*(Annahmen!$D$9-Annahmen!$B$9)*(Annahmen!$C$9-Annahmen!$B$9)),Annahmen!$D$9-SQRT((1-Ziehungen!D1520)*(Annahmen!$D$9-Annahmen!$B$9)*(Annahmen!$D$9-Annahmen!$C$9)))))</x:f>
        <x:v>1167.9797047685565</x:v>
      </x:c>
      <x:c r="E1520" s="18" t="n">
        <x:f>IF(Annahmen!$B$15="gültig",SUM(B1520:D1520),"")</x:f>
        <x:v>18958.31538652013</x:v>
      </x:c>
      <x:c r="F1520" s="14" t="n">
        <x:f>IF(Annahmen!$B$15="gültig",IF(E1520&gt;Annahmen!$B$12,1,0),"")</x:f>
        <x:v>0</x:v>
      </x:c>
    </x:row>
    <x:row r="1521" ht="23" customHeight="1">
      <x:c r="A1521" s="14" t="n">
        <x:f>Ziehungen!A1521</x:f>
        <x:v>1515</x:v>
      </x:c>
      <x:c r="B1521" s="18" t="n">
        <x:f>IF(Annahmen!$B$15&lt;&gt;"gültig","",IF(Annahmen!$B$7=Annahmen!$D$7,Annahmen!$B$7,IF(Ziehungen!B1521&lt;=(Annahmen!$C$7-Annahmen!$B$7)/(Annahmen!$D$7-Annahmen!$B$7),Annahmen!$B$7+SQRT(Ziehungen!B1521*(Annahmen!$D$7-Annahmen!$B$7)*(Annahmen!$C$7-Annahmen!$B$7)),Annahmen!$D$7-SQRT((1-Ziehungen!B1521)*(Annahmen!$D$7-Annahmen!$B$7)*(Annahmen!$D$7-Annahmen!$C$7)))))</x:f>
        <x:v>9507.392703336538</x:v>
      </x:c>
      <x:c r="C1521" s="18" t="n">
        <x:f>IF(Annahmen!$B$15&lt;&gt;"gültig","",IF(Annahmen!$B$8=Annahmen!$D$8,Annahmen!$B$8,IF(Ziehungen!C1521&lt;=(Annahmen!$C$8-Annahmen!$B$8)/(Annahmen!$D$8-Annahmen!$B$8),Annahmen!$B$8+SQRT(Ziehungen!C1521*(Annahmen!$D$8-Annahmen!$B$8)*(Annahmen!$C$8-Annahmen!$B$8)),Annahmen!$D$8-SQRT((1-Ziehungen!C1521)*(Annahmen!$D$8-Annahmen!$B$8)*(Annahmen!$D$8-Annahmen!$C$8)))))</x:f>
        <x:v>6027.606995015372</x:v>
      </x:c>
      <x:c r="D1521" s="18" t="n">
        <x:f>IF(Annahmen!$B$15&lt;&gt;"gültig","",IF(Annahmen!$B$9=Annahmen!$D$9,Annahmen!$B$9,IF(Ziehungen!D1521&lt;=(Annahmen!$C$9-Annahmen!$B$9)/(Annahmen!$D$9-Annahmen!$B$9),Annahmen!$B$9+SQRT(Ziehungen!D1521*(Annahmen!$D$9-Annahmen!$B$9)*(Annahmen!$C$9-Annahmen!$B$9)),Annahmen!$D$9-SQRT((1-Ziehungen!D1521)*(Annahmen!$D$9-Annahmen!$B$9)*(Annahmen!$D$9-Annahmen!$C$9)))))</x:f>
        <x:v>2114.880177007652</x:v>
      </x:c>
      <x:c r="E1521" s="18" t="n">
        <x:f>IF(Annahmen!$B$15="gültig",SUM(B1521:D1521),"")</x:f>
        <x:v>17649.879875359562</x:v>
      </x:c>
      <x:c r="F1521" s="14" t="n">
        <x:f>IF(Annahmen!$B$15="gültig",IF(E1521&gt;Annahmen!$B$12,1,0),"")</x:f>
        <x:v>0</x:v>
      </x:c>
    </x:row>
    <x:row r="1522" ht="23" customHeight="1">
      <x:c r="A1522" s="14" t="n">
        <x:f>Ziehungen!A1522</x:f>
        <x:v>1516</x:v>
      </x:c>
      <x:c r="B1522" s="18" t="n">
        <x:f>IF(Annahmen!$B$15&lt;&gt;"gültig","",IF(Annahmen!$B$7=Annahmen!$D$7,Annahmen!$B$7,IF(Ziehungen!B1522&lt;=(Annahmen!$C$7-Annahmen!$B$7)/(Annahmen!$D$7-Annahmen!$B$7),Annahmen!$B$7+SQRT(Ziehungen!B1522*(Annahmen!$D$7-Annahmen!$B$7)*(Annahmen!$C$7-Annahmen!$B$7)),Annahmen!$D$7-SQRT((1-Ziehungen!B1522)*(Annahmen!$D$7-Annahmen!$B$7)*(Annahmen!$D$7-Annahmen!$C$7)))))</x:f>
        <x:v>10067.779662279723</x:v>
      </x:c>
      <x:c r="C1522" s="18" t="n">
        <x:f>IF(Annahmen!$B$15&lt;&gt;"gültig","",IF(Annahmen!$B$8=Annahmen!$D$8,Annahmen!$B$8,IF(Ziehungen!C1522&lt;=(Annahmen!$C$8-Annahmen!$B$8)/(Annahmen!$D$8-Annahmen!$B$8),Annahmen!$B$8+SQRT(Ziehungen!C1522*(Annahmen!$D$8-Annahmen!$B$8)*(Annahmen!$C$8-Annahmen!$B$8)),Annahmen!$D$8-SQRT((1-Ziehungen!C1522)*(Annahmen!$D$8-Annahmen!$B$8)*(Annahmen!$D$8-Annahmen!$C$8)))))</x:f>
        <x:v>5940.2562059909405</x:v>
      </x:c>
      <x:c r="D1522" s="18" t="n">
        <x:f>IF(Annahmen!$B$15&lt;&gt;"gültig","",IF(Annahmen!$B$9=Annahmen!$D$9,Annahmen!$B$9,IF(Ziehungen!D1522&lt;=(Annahmen!$C$9-Annahmen!$B$9)/(Annahmen!$D$9-Annahmen!$B$9),Annahmen!$B$9+SQRT(Ziehungen!D1522*(Annahmen!$D$9-Annahmen!$B$9)*(Annahmen!$C$9-Annahmen!$B$9)),Annahmen!$D$9-SQRT((1-Ziehungen!D1522)*(Annahmen!$D$9-Annahmen!$B$9)*(Annahmen!$D$9-Annahmen!$C$9)))))</x:f>
        <x:v>1688.6831933743094</x:v>
      </x:c>
      <x:c r="E1522" s="18" t="n">
        <x:f>IF(Annahmen!$B$15="gültig",SUM(B1522:D1522),"")</x:f>
        <x:v>17696.719061644973</x:v>
      </x:c>
      <x:c r="F1522" s="14" t="n">
        <x:f>IF(Annahmen!$B$15="gültig",IF(E1522&gt;Annahmen!$B$12,1,0),"")</x:f>
        <x:v>0</x:v>
      </x:c>
    </x:row>
    <x:row r="1523" ht="23" customHeight="1">
      <x:c r="A1523" s="14" t="n">
        <x:f>Ziehungen!A1523</x:f>
        <x:v>1517</x:v>
      </x:c>
      <x:c r="B1523" s="18" t="n">
        <x:f>IF(Annahmen!$B$15&lt;&gt;"gültig","",IF(Annahmen!$B$7=Annahmen!$D$7,Annahmen!$B$7,IF(Ziehungen!B1523&lt;=(Annahmen!$C$7-Annahmen!$B$7)/(Annahmen!$D$7-Annahmen!$B$7),Annahmen!$B$7+SQRT(Ziehungen!B1523*(Annahmen!$D$7-Annahmen!$B$7)*(Annahmen!$C$7-Annahmen!$B$7)),Annahmen!$D$7-SQRT((1-Ziehungen!B1523)*(Annahmen!$D$7-Annahmen!$B$7)*(Annahmen!$D$7-Annahmen!$C$7)))))</x:f>
        <x:v>10436.817643535935</x:v>
      </x:c>
      <x:c r="C1523" s="18" t="n">
        <x:f>IF(Annahmen!$B$15&lt;&gt;"gültig","",IF(Annahmen!$B$8=Annahmen!$D$8,Annahmen!$B$8,IF(Ziehungen!C1523&lt;=(Annahmen!$C$8-Annahmen!$B$8)/(Annahmen!$D$8-Annahmen!$B$8),Annahmen!$B$8+SQRT(Ziehungen!C1523*(Annahmen!$D$8-Annahmen!$B$8)*(Annahmen!$C$8-Annahmen!$B$8)),Annahmen!$D$8-SQRT((1-Ziehungen!C1523)*(Annahmen!$D$8-Annahmen!$B$8)*(Annahmen!$D$8-Annahmen!$C$8)))))</x:f>
        <x:v>7777.693023739938</x:v>
      </x:c>
      <x:c r="D1523" s="18" t="n">
        <x:f>IF(Annahmen!$B$15&lt;&gt;"gültig","",IF(Annahmen!$B$9=Annahmen!$D$9,Annahmen!$B$9,IF(Ziehungen!D1523&lt;=(Annahmen!$C$9-Annahmen!$B$9)/(Annahmen!$D$9-Annahmen!$B$9),Annahmen!$B$9+SQRT(Ziehungen!D1523*(Annahmen!$D$9-Annahmen!$B$9)*(Annahmen!$C$9-Annahmen!$B$9)),Annahmen!$D$9-SQRT((1-Ziehungen!D1523)*(Annahmen!$D$9-Annahmen!$B$9)*(Annahmen!$D$9-Annahmen!$C$9)))))</x:f>
        <x:v>2839.371409163531</x:v>
      </x:c>
      <x:c r="E1523" s="18" t="n">
        <x:f>IF(Annahmen!$B$15="gültig",SUM(B1523:D1523),"")</x:f>
        <x:v>21053.882076439404</x:v>
      </x:c>
      <x:c r="F1523" s="14" t="n">
        <x:f>IF(Annahmen!$B$15="gültig",IF(E1523&gt;Annahmen!$B$12,1,0),"")</x:f>
        <x:v>1</x:v>
      </x:c>
    </x:row>
    <x:row r="1524" ht="23" customHeight="1">
      <x:c r="A1524" s="14" t="n">
        <x:f>Ziehungen!A1524</x:f>
        <x:v>1518</x:v>
      </x:c>
      <x:c r="B1524" s="18" t="n">
        <x:f>IF(Annahmen!$B$15&lt;&gt;"gültig","",IF(Annahmen!$B$7=Annahmen!$D$7,Annahmen!$B$7,IF(Ziehungen!B1524&lt;=(Annahmen!$C$7-Annahmen!$B$7)/(Annahmen!$D$7-Annahmen!$B$7),Annahmen!$B$7+SQRT(Ziehungen!B1524*(Annahmen!$D$7-Annahmen!$B$7)*(Annahmen!$C$7-Annahmen!$B$7)),Annahmen!$D$7-SQRT((1-Ziehungen!B1524)*(Annahmen!$D$7-Annahmen!$B$7)*(Annahmen!$D$7-Annahmen!$C$7)))))</x:f>
        <x:v>10103.185665864577</x:v>
      </x:c>
      <x:c r="C1524" s="18" t="n">
        <x:f>IF(Annahmen!$B$15&lt;&gt;"gültig","",IF(Annahmen!$B$8=Annahmen!$D$8,Annahmen!$B$8,IF(Ziehungen!C1524&lt;=(Annahmen!$C$8-Annahmen!$B$8)/(Annahmen!$D$8-Annahmen!$B$8),Annahmen!$B$8+SQRT(Ziehungen!C1524*(Annahmen!$D$8-Annahmen!$B$8)*(Annahmen!$C$8-Annahmen!$B$8)),Annahmen!$D$8-SQRT((1-Ziehungen!C1524)*(Annahmen!$D$8-Annahmen!$B$8)*(Annahmen!$D$8-Annahmen!$C$8)))))</x:f>
        <x:v>6173.379806285247</x:v>
      </x:c>
      <x:c r="D1524" s="18" t="n">
        <x:f>IF(Annahmen!$B$15&lt;&gt;"gültig","",IF(Annahmen!$B$9=Annahmen!$D$9,Annahmen!$B$9,IF(Ziehungen!D1524&lt;=(Annahmen!$C$9-Annahmen!$B$9)/(Annahmen!$D$9-Annahmen!$B$9),Annahmen!$B$9+SQRT(Ziehungen!D1524*(Annahmen!$D$9-Annahmen!$B$9)*(Annahmen!$C$9-Annahmen!$B$9)),Annahmen!$D$9-SQRT((1-Ziehungen!D1524)*(Annahmen!$D$9-Annahmen!$B$9)*(Annahmen!$D$9-Annahmen!$C$9)))))</x:f>
        <x:v>1577.1193147722388</x:v>
      </x:c>
      <x:c r="E1524" s="18" t="n">
        <x:f>IF(Annahmen!$B$15="gültig",SUM(B1524:D1524),"")</x:f>
        <x:v>17853.684786922066</x:v>
      </x:c>
      <x:c r="F1524" s="14" t="n">
        <x:f>IF(Annahmen!$B$15="gültig",IF(E1524&gt;Annahmen!$B$12,1,0),"")</x:f>
        <x:v>0</x:v>
      </x:c>
    </x:row>
    <x:row r="1525" ht="23" customHeight="1">
      <x:c r="A1525" s="14" t="n">
        <x:f>Ziehungen!A1525</x:f>
        <x:v>1519</x:v>
      </x:c>
      <x:c r="B1525" s="18" t="n">
        <x:f>IF(Annahmen!$B$15&lt;&gt;"gültig","",IF(Annahmen!$B$7=Annahmen!$D$7,Annahmen!$B$7,IF(Ziehungen!B1525&lt;=(Annahmen!$C$7-Annahmen!$B$7)/(Annahmen!$D$7-Annahmen!$B$7),Annahmen!$B$7+SQRT(Ziehungen!B1525*(Annahmen!$D$7-Annahmen!$B$7)*(Annahmen!$C$7-Annahmen!$B$7)),Annahmen!$D$7-SQRT((1-Ziehungen!B1525)*(Annahmen!$D$7-Annahmen!$B$7)*(Annahmen!$D$7-Annahmen!$C$7)))))</x:f>
        <x:v>13157.276962324177</x:v>
      </x:c>
      <x:c r="C1525" s="18" t="n">
        <x:f>IF(Annahmen!$B$15&lt;&gt;"gültig","",IF(Annahmen!$B$8=Annahmen!$D$8,Annahmen!$B$8,IF(Ziehungen!C1525&lt;=(Annahmen!$C$8-Annahmen!$B$8)/(Annahmen!$D$8-Annahmen!$B$8),Annahmen!$B$8+SQRT(Ziehungen!C1525*(Annahmen!$D$8-Annahmen!$B$8)*(Annahmen!$C$8-Annahmen!$B$8)),Annahmen!$D$8-SQRT((1-Ziehungen!C1525)*(Annahmen!$D$8-Annahmen!$B$8)*(Annahmen!$D$8-Annahmen!$C$8)))))</x:f>
        <x:v>6916.118018659032</x:v>
      </x:c>
      <x:c r="D1525" s="18" t="n">
        <x:f>IF(Annahmen!$B$15&lt;&gt;"gültig","",IF(Annahmen!$B$9=Annahmen!$D$9,Annahmen!$B$9,IF(Ziehungen!D1525&lt;=(Annahmen!$C$9-Annahmen!$B$9)/(Annahmen!$D$9-Annahmen!$B$9),Annahmen!$B$9+SQRT(Ziehungen!D1525*(Annahmen!$D$9-Annahmen!$B$9)*(Annahmen!$C$9-Annahmen!$B$9)),Annahmen!$D$9-SQRT((1-Ziehungen!D1525)*(Annahmen!$D$9-Annahmen!$B$9)*(Annahmen!$D$9-Annahmen!$C$9)))))</x:f>
        <x:v>1605.9407214686248</x:v>
      </x:c>
      <x:c r="E1525" s="18" t="n">
        <x:f>IF(Annahmen!$B$15="gültig",SUM(B1525:D1525),"")</x:f>
        <x:v>21679.335702451834</x:v>
      </x:c>
      <x:c r="F1525" s="14" t="n">
        <x:f>IF(Annahmen!$B$15="gültig",IF(E1525&gt;Annahmen!$B$12,1,0),"")</x:f>
        <x:v>1</x:v>
      </x:c>
    </x:row>
    <x:row r="1526" ht="23" customHeight="1">
      <x:c r="A1526" s="14" t="n">
        <x:f>Ziehungen!A1526</x:f>
        <x:v>1520</x:v>
      </x:c>
      <x:c r="B1526" s="18" t="n">
        <x:f>IF(Annahmen!$B$15&lt;&gt;"gültig","",IF(Annahmen!$B$7=Annahmen!$D$7,Annahmen!$B$7,IF(Ziehungen!B1526&lt;=(Annahmen!$C$7-Annahmen!$B$7)/(Annahmen!$D$7-Annahmen!$B$7),Annahmen!$B$7+SQRT(Ziehungen!B1526*(Annahmen!$D$7-Annahmen!$B$7)*(Annahmen!$C$7-Annahmen!$B$7)),Annahmen!$D$7-SQRT((1-Ziehungen!B1526)*(Annahmen!$D$7-Annahmen!$B$7)*(Annahmen!$D$7-Annahmen!$C$7)))))</x:f>
        <x:v>12974.11321791014</x:v>
      </x:c>
      <x:c r="C1526" s="18" t="n">
        <x:f>IF(Annahmen!$B$15&lt;&gt;"gültig","",IF(Annahmen!$B$8=Annahmen!$D$8,Annahmen!$B$8,IF(Ziehungen!C1526&lt;=(Annahmen!$C$8-Annahmen!$B$8)/(Annahmen!$D$8-Annahmen!$B$8),Annahmen!$B$8+SQRT(Ziehungen!C1526*(Annahmen!$D$8-Annahmen!$B$8)*(Annahmen!$C$8-Annahmen!$B$8)),Annahmen!$D$8-SQRT((1-Ziehungen!C1526)*(Annahmen!$D$8-Annahmen!$B$8)*(Annahmen!$D$8-Annahmen!$C$8)))))</x:f>
        <x:v>7626.244536418963</x:v>
      </x:c>
      <x:c r="D1526" s="18" t="n">
        <x:f>IF(Annahmen!$B$15&lt;&gt;"gültig","",IF(Annahmen!$B$9=Annahmen!$D$9,Annahmen!$B$9,IF(Ziehungen!D1526&lt;=(Annahmen!$C$9-Annahmen!$B$9)/(Annahmen!$D$9-Annahmen!$B$9),Annahmen!$B$9+SQRT(Ziehungen!D1526*(Annahmen!$D$9-Annahmen!$B$9)*(Annahmen!$C$9-Annahmen!$B$9)),Annahmen!$D$9-SQRT((1-Ziehungen!D1526)*(Annahmen!$D$9-Annahmen!$B$9)*(Annahmen!$D$9-Annahmen!$C$9)))))</x:f>
        <x:v>1428.9651842669152</x:v>
      </x:c>
      <x:c r="E1526" s="18" t="n">
        <x:f>IF(Annahmen!$B$15="gültig",SUM(B1526:D1526),"")</x:f>
        <x:v>22029.32293859602</x:v>
      </x:c>
      <x:c r="F1526" s="14" t="n">
        <x:f>IF(Annahmen!$B$15="gültig",IF(E1526&gt;Annahmen!$B$12,1,0),"")</x:f>
        <x:v>1</x:v>
      </x:c>
    </x:row>
    <x:row r="1527" ht="23" customHeight="1">
      <x:c r="A1527" s="14" t="n">
        <x:f>Ziehungen!A1527</x:f>
        <x:v>1521</x:v>
      </x:c>
      <x:c r="B1527" s="18" t="n">
        <x:f>IF(Annahmen!$B$15&lt;&gt;"gültig","",IF(Annahmen!$B$7=Annahmen!$D$7,Annahmen!$B$7,IF(Ziehungen!B1527&lt;=(Annahmen!$C$7-Annahmen!$B$7)/(Annahmen!$D$7-Annahmen!$B$7),Annahmen!$B$7+SQRT(Ziehungen!B1527*(Annahmen!$D$7-Annahmen!$B$7)*(Annahmen!$C$7-Annahmen!$B$7)),Annahmen!$D$7-SQRT((1-Ziehungen!B1527)*(Annahmen!$D$7-Annahmen!$B$7)*(Annahmen!$D$7-Annahmen!$C$7)))))</x:f>
        <x:v>11777.063385128953</x:v>
      </x:c>
      <x:c r="C1527" s="18" t="n">
        <x:f>IF(Annahmen!$B$15&lt;&gt;"gültig","",IF(Annahmen!$B$8=Annahmen!$D$8,Annahmen!$B$8,IF(Ziehungen!C1527&lt;=(Annahmen!$C$8-Annahmen!$B$8)/(Annahmen!$D$8-Annahmen!$B$8),Annahmen!$B$8+SQRT(Ziehungen!C1527*(Annahmen!$D$8-Annahmen!$B$8)*(Annahmen!$C$8-Annahmen!$B$8)),Annahmen!$D$8-SQRT((1-Ziehungen!C1527)*(Annahmen!$D$8-Annahmen!$B$8)*(Annahmen!$D$8-Annahmen!$C$8)))))</x:f>
        <x:v>8319.849413796184</x:v>
      </x:c>
      <x:c r="D1527" s="18" t="n">
        <x:f>IF(Annahmen!$B$15&lt;&gt;"gültig","",IF(Annahmen!$B$9=Annahmen!$D$9,Annahmen!$B$9,IF(Ziehungen!D1527&lt;=(Annahmen!$C$9-Annahmen!$B$9)/(Annahmen!$D$9-Annahmen!$B$9),Annahmen!$B$9+SQRT(Ziehungen!D1527*(Annahmen!$D$9-Annahmen!$B$9)*(Annahmen!$C$9-Annahmen!$B$9)),Annahmen!$D$9-SQRT((1-Ziehungen!D1527)*(Annahmen!$D$9-Annahmen!$B$9)*(Annahmen!$D$9-Annahmen!$C$9)))))</x:f>
        <x:v>1934.9913705230247</x:v>
      </x:c>
      <x:c r="E1527" s="18" t="n">
        <x:f>IF(Annahmen!$B$15="gültig",SUM(B1527:D1527),"")</x:f>
        <x:v>22031.90416944816</x:v>
      </x:c>
      <x:c r="F1527" s="14" t="n">
        <x:f>IF(Annahmen!$B$15="gültig",IF(E1527&gt;Annahmen!$B$12,1,0),"")</x:f>
        <x:v>1</x:v>
      </x:c>
    </x:row>
    <x:row r="1528" ht="23" customHeight="1">
      <x:c r="A1528" s="14" t="n">
        <x:f>Ziehungen!A1528</x:f>
        <x:v>1522</x:v>
      </x:c>
      <x:c r="B1528" s="18" t="n">
        <x:f>IF(Annahmen!$B$15&lt;&gt;"gültig","",IF(Annahmen!$B$7=Annahmen!$D$7,Annahmen!$B$7,IF(Ziehungen!B1528&lt;=(Annahmen!$C$7-Annahmen!$B$7)/(Annahmen!$D$7-Annahmen!$B$7),Annahmen!$B$7+SQRT(Ziehungen!B1528*(Annahmen!$D$7-Annahmen!$B$7)*(Annahmen!$C$7-Annahmen!$B$7)),Annahmen!$D$7-SQRT((1-Ziehungen!B1528)*(Annahmen!$D$7-Annahmen!$B$7)*(Annahmen!$D$7-Annahmen!$C$7)))))</x:f>
        <x:v>10074.188272751073</x:v>
      </x:c>
      <x:c r="C1528" s="18" t="n">
        <x:f>IF(Annahmen!$B$15&lt;&gt;"gültig","",IF(Annahmen!$B$8=Annahmen!$D$8,Annahmen!$B$8,IF(Ziehungen!C1528&lt;=(Annahmen!$C$8-Annahmen!$B$8)/(Annahmen!$D$8-Annahmen!$B$8),Annahmen!$B$8+SQRT(Ziehungen!C1528*(Annahmen!$D$8-Annahmen!$B$8)*(Annahmen!$C$8-Annahmen!$B$8)),Annahmen!$D$8-SQRT((1-Ziehungen!C1528)*(Annahmen!$D$8-Annahmen!$B$8)*(Annahmen!$D$8-Annahmen!$C$8)))))</x:f>
        <x:v>6407.1872597645215</x:v>
      </x:c>
      <x:c r="D1528" s="18" t="n">
        <x:f>IF(Annahmen!$B$15&lt;&gt;"gültig","",IF(Annahmen!$B$9=Annahmen!$D$9,Annahmen!$B$9,IF(Ziehungen!D1528&lt;=(Annahmen!$C$9-Annahmen!$B$9)/(Annahmen!$D$9-Annahmen!$B$9),Annahmen!$B$9+SQRT(Ziehungen!D1528*(Annahmen!$D$9-Annahmen!$B$9)*(Annahmen!$C$9-Annahmen!$B$9)),Annahmen!$D$9-SQRT((1-Ziehungen!D1528)*(Annahmen!$D$9-Annahmen!$B$9)*(Annahmen!$D$9-Annahmen!$C$9)))))</x:f>
        <x:v>1947.923396621831</x:v>
      </x:c>
      <x:c r="E1528" s="18" t="n">
        <x:f>IF(Annahmen!$B$15="gültig",SUM(B1528:D1528),"")</x:f>
        <x:v>18429.298929137425</x:v>
      </x:c>
      <x:c r="F1528" s="14" t="n">
        <x:f>IF(Annahmen!$B$15="gültig",IF(E1528&gt;Annahmen!$B$12,1,0),"")</x:f>
        <x:v>0</x:v>
      </x:c>
    </x:row>
    <x:row r="1529" ht="23" customHeight="1">
      <x:c r="A1529" s="14" t="n">
        <x:f>Ziehungen!A1529</x:f>
        <x:v>1523</x:v>
      </x:c>
      <x:c r="B1529" s="18" t="n">
        <x:f>IF(Annahmen!$B$15&lt;&gt;"gültig","",IF(Annahmen!$B$7=Annahmen!$D$7,Annahmen!$B$7,IF(Ziehungen!B1529&lt;=(Annahmen!$C$7-Annahmen!$B$7)/(Annahmen!$D$7-Annahmen!$B$7),Annahmen!$B$7+SQRT(Ziehungen!B1529*(Annahmen!$D$7-Annahmen!$B$7)*(Annahmen!$C$7-Annahmen!$B$7)),Annahmen!$D$7-SQRT((1-Ziehungen!B1529)*(Annahmen!$D$7-Annahmen!$B$7)*(Annahmen!$D$7-Annahmen!$C$7)))))</x:f>
        <x:v>9220.025940362744</x:v>
      </x:c>
      <x:c r="C1529" s="18" t="n">
        <x:f>IF(Annahmen!$B$15&lt;&gt;"gültig","",IF(Annahmen!$B$8=Annahmen!$D$8,Annahmen!$B$8,IF(Ziehungen!C1529&lt;=(Annahmen!$C$8-Annahmen!$B$8)/(Annahmen!$D$8-Annahmen!$B$8),Annahmen!$B$8+SQRT(Ziehungen!C1529*(Annahmen!$D$8-Annahmen!$B$8)*(Annahmen!$C$8-Annahmen!$B$8)),Annahmen!$D$8-SQRT((1-Ziehungen!C1529)*(Annahmen!$D$8-Annahmen!$B$8)*(Annahmen!$D$8-Annahmen!$C$8)))))</x:f>
        <x:v>6681.820604043167</x:v>
      </x:c>
      <x:c r="D1529" s="18" t="n">
        <x:f>IF(Annahmen!$B$15&lt;&gt;"gültig","",IF(Annahmen!$B$9=Annahmen!$D$9,Annahmen!$B$9,IF(Ziehungen!D1529&lt;=(Annahmen!$C$9-Annahmen!$B$9)/(Annahmen!$D$9-Annahmen!$B$9),Annahmen!$B$9+SQRT(Ziehungen!D1529*(Annahmen!$D$9-Annahmen!$B$9)*(Annahmen!$C$9-Annahmen!$B$9)),Annahmen!$D$9-SQRT((1-Ziehungen!D1529)*(Annahmen!$D$9-Annahmen!$B$9)*(Annahmen!$D$9-Annahmen!$C$9)))))</x:f>
        <x:v>2065.4816434542745</x:v>
      </x:c>
      <x:c r="E1529" s="18" t="n">
        <x:f>IF(Annahmen!$B$15="gültig",SUM(B1529:D1529),"")</x:f>
        <x:v>17967.328187860185</x:v>
      </x:c>
      <x:c r="F1529" s="14" t="n">
        <x:f>IF(Annahmen!$B$15="gültig",IF(E1529&gt;Annahmen!$B$12,1,0),"")</x:f>
        <x:v>0</x:v>
      </x:c>
    </x:row>
    <x:row r="1530" ht="23" customHeight="1">
      <x:c r="A1530" s="14" t="n">
        <x:f>Ziehungen!A1530</x:f>
        <x:v>1524</x:v>
      </x:c>
      <x:c r="B1530" s="18" t="n">
        <x:f>IF(Annahmen!$B$15&lt;&gt;"gültig","",IF(Annahmen!$B$7=Annahmen!$D$7,Annahmen!$B$7,IF(Ziehungen!B1530&lt;=(Annahmen!$C$7-Annahmen!$B$7)/(Annahmen!$D$7-Annahmen!$B$7),Annahmen!$B$7+SQRT(Ziehungen!B1530*(Annahmen!$D$7-Annahmen!$B$7)*(Annahmen!$C$7-Annahmen!$B$7)),Annahmen!$D$7-SQRT((1-Ziehungen!B1530)*(Annahmen!$D$7-Annahmen!$B$7)*(Annahmen!$D$7-Annahmen!$C$7)))))</x:f>
        <x:v>10994.708447149309</x:v>
      </x:c>
      <x:c r="C1530" s="18" t="n">
        <x:f>IF(Annahmen!$B$15&lt;&gt;"gültig","",IF(Annahmen!$B$8=Annahmen!$D$8,Annahmen!$B$8,IF(Ziehungen!C1530&lt;=(Annahmen!$C$8-Annahmen!$B$8)/(Annahmen!$D$8-Annahmen!$B$8),Annahmen!$B$8+SQRT(Ziehungen!C1530*(Annahmen!$D$8-Annahmen!$B$8)*(Annahmen!$C$8-Annahmen!$B$8)),Annahmen!$D$8-SQRT((1-Ziehungen!C1530)*(Annahmen!$D$8-Annahmen!$B$8)*(Annahmen!$D$8-Annahmen!$C$8)))))</x:f>
        <x:v>6120.599766581332</x:v>
      </x:c>
      <x:c r="D1530" s="18" t="n">
        <x:f>IF(Annahmen!$B$15&lt;&gt;"gültig","",IF(Annahmen!$B$9=Annahmen!$D$9,Annahmen!$B$9,IF(Ziehungen!D1530&lt;=(Annahmen!$C$9-Annahmen!$B$9)/(Annahmen!$D$9-Annahmen!$B$9),Annahmen!$B$9+SQRT(Ziehungen!D1530*(Annahmen!$D$9-Annahmen!$B$9)*(Annahmen!$C$9-Annahmen!$B$9)),Annahmen!$D$9-SQRT((1-Ziehungen!D1530)*(Annahmen!$D$9-Annahmen!$B$9)*(Annahmen!$D$9-Annahmen!$C$9)))))</x:f>
        <x:v>1667.8953137270403</x:v>
      </x:c>
      <x:c r="E1530" s="18" t="n">
        <x:f>IF(Annahmen!$B$15="gültig",SUM(B1530:D1530),"")</x:f>
        <x:v>18783.20352745768</x:v>
      </x:c>
      <x:c r="F1530" s="14" t="n">
        <x:f>IF(Annahmen!$B$15="gültig",IF(E1530&gt;Annahmen!$B$12,1,0),"")</x:f>
        <x:v>0</x:v>
      </x:c>
    </x:row>
    <x:row r="1531" ht="23" customHeight="1">
      <x:c r="A1531" s="14" t="n">
        <x:f>Ziehungen!A1531</x:f>
        <x:v>1525</x:v>
      </x:c>
      <x:c r="B1531" s="18" t="n">
        <x:f>IF(Annahmen!$B$15&lt;&gt;"gültig","",IF(Annahmen!$B$7=Annahmen!$D$7,Annahmen!$B$7,IF(Ziehungen!B1531&lt;=(Annahmen!$C$7-Annahmen!$B$7)/(Annahmen!$D$7-Annahmen!$B$7),Annahmen!$B$7+SQRT(Ziehungen!B1531*(Annahmen!$D$7-Annahmen!$B$7)*(Annahmen!$C$7-Annahmen!$B$7)),Annahmen!$D$7-SQRT((1-Ziehungen!B1531)*(Annahmen!$D$7-Annahmen!$B$7)*(Annahmen!$D$7-Annahmen!$C$7)))))</x:f>
        <x:v>8716.75463696227</x:v>
      </x:c>
      <x:c r="C1531" s="18" t="n">
        <x:f>IF(Annahmen!$B$15&lt;&gt;"gültig","",IF(Annahmen!$B$8=Annahmen!$D$8,Annahmen!$B$8,IF(Ziehungen!C1531&lt;=(Annahmen!$C$8-Annahmen!$B$8)/(Annahmen!$D$8-Annahmen!$B$8),Annahmen!$B$8+SQRT(Ziehungen!C1531*(Annahmen!$D$8-Annahmen!$B$8)*(Annahmen!$C$8-Annahmen!$B$8)),Annahmen!$D$8-SQRT((1-Ziehungen!C1531)*(Annahmen!$D$8-Annahmen!$B$8)*(Annahmen!$D$8-Annahmen!$C$8)))))</x:f>
        <x:v>4831.588780675017</x:v>
      </x:c>
      <x:c r="D1531" s="18" t="n">
        <x:f>IF(Annahmen!$B$15&lt;&gt;"gültig","",IF(Annahmen!$B$9=Annahmen!$D$9,Annahmen!$B$9,IF(Ziehungen!D1531&lt;=(Annahmen!$C$9-Annahmen!$B$9)/(Annahmen!$D$9-Annahmen!$B$9),Annahmen!$B$9+SQRT(Ziehungen!D1531*(Annahmen!$D$9-Annahmen!$B$9)*(Annahmen!$C$9-Annahmen!$B$9)),Annahmen!$D$9-SQRT((1-Ziehungen!D1531)*(Annahmen!$D$9-Annahmen!$B$9)*(Annahmen!$D$9-Annahmen!$C$9)))))</x:f>
        <x:v>1543.8892013847965</x:v>
      </x:c>
      <x:c r="E1531" s="18" t="n">
        <x:f>IF(Annahmen!$B$15="gültig",SUM(B1531:D1531),"")</x:f>
        <x:v>15092.232619022083</x:v>
      </x:c>
      <x:c r="F1531" s="14" t="n">
        <x:f>IF(Annahmen!$B$15="gültig",IF(E1531&gt;Annahmen!$B$12,1,0),"")</x:f>
        <x:v>0</x:v>
      </x:c>
    </x:row>
    <x:row r="1532" ht="23" customHeight="1">
      <x:c r="A1532" s="14" t="n">
        <x:f>Ziehungen!A1532</x:f>
        <x:v>1526</x:v>
      </x:c>
      <x:c r="B1532" s="18" t="n">
        <x:f>IF(Annahmen!$B$15&lt;&gt;"gültig","",IF(Annahmen!$B$7=Annahmen!$D$7,Annahmen!$B$7,IF(Ziehungen!B1532&lt;=(Annahmen!$C$7-Annahmen!$B$7)/(Annahmen!$D$7-Annahmen!$B$7),Annahmen!$B$7+SQRT(Ziehungen!B1532*(Annahmen!$D$7-Annahmen!$B$7)*(Annahmen!$C$7-Annahmen!$B$7)),Annahmen!$D$7-SQRT((1-Ziehungen!B1532)*(Annahmen!$D$7-Annahmen!$B$7)*(Annahmen!$D$7-Annahmen!$C$7)))))</x:f>
        <x:v>10654.612879720094</x:v>
      </x:c>
      <x:c r="C1532" s="18" t="n">
        <x:f>IF(Annahmen!$B$15&lt;&gt;"gültig","",IF(Annahmen!$B$8=Annahmen!$D$8,Annahmen!$B$8,IF(Ziehungen!C1532&lt;=(Annahmen!$C$8-Annahmen!$B$8)/(Annahmen!$D$8-Annahmen!$B$8),Annahmen!$B$8+SQRT(Ziehungen!C1532*(Annahmen!$D$8-Annahmen!$B$8)*(Annahmen!$C$8-Annahmen!$B$8)),Annahmen!$D$8-SQRT((1-Ziehungen!C1532)*(Annahmen!$D$8-Annahmen!$B$8)*(Annahmen!$D$8-Annahmen!$C$8)))))</x:f>
        <x:v>5292.916048245743</x:v>
      </x:c>
      <x:c r="D1532" s="18" t="n">
        <x:f>IF(Annahmen!$B$15&lt;&gt;"gültig","",IF(Annahmen!$B$9=Annahmen!$D$9,Annahmen!$B$9,IF(Ziehungen!D1532&lt;=(Annahmen!$C$9-Annahmen!$B$9)/(Annahmen!$D$9-Annahmen!$B$9),Annahmen!$B$9+SQRT(Ziehungen!D1532*(Annahmen!$D$9-Annahmen!$B$9)*(Annahmen!$C$9-Annahmen!$B$9)),Annahmen!$D$9-SQRT((1-Ziehungen!D1532)*(Annahmen!$D$9-Annahmen!$B$9)*(Annahmen!$D$9-Annahmen!$C$9)))))</x:f>
        <x:v>1893.1289545074278</x:v>
      </x:c>
      <x:c r="E1532" s="18" t="n">
        <x:f>IF(Annahmen!$B$15="gültig",SUM(B1532:D1532),"")</x:f>
        <x:v>17840.657882473264</x:v>
      </x:c>
      <x:c r="F1532" s="14" t="n">
        <x:f>IF(Annahmen!$B$15="gültig",IF(E1532&gt;Annahmen!$B$12,1,0),"")</x:f>
        <x:v>0</x:v>
      </x:c>
    </x:row>
    <x:row r="1533" ht="23" customHeight="1">
      <x:c r="A1533" s="14" t="n">
        <x:f>Ziehungen!A1533</x:f>
        <x:v>1527</x:v>
      </x:c>
      <x:c r="B1533" s="18" t="n">
        <x:f>IF(Annahmen!$B$15&lt;&gt;"gültig","",IF(Annahmen!$B$7=Annahmen!$D$7,Annahmen!$B$7,IF(Ziehungen!B1533&lt;=(Annahmen!$C$7-Annahmen!$B$7)/(Annahmen!$D$7-Annahmen!$B$7),Annahmen!$B$7+SQRT(Ziehungen!B1533*(Annahmen!$D$7-Annahmen!$B$7)*(Annahmen!$C$7-Annahmen!$B$7)),Annahmen!$D$7-SQRT((1-Ziehungen!B1533)*(Annahmen!$D$7-Annahmen!$B$7)*(Annahmen!$D$7-Annahmen!$C$7)))))</x:f>
        <x:v>11762.208800635974</x:v>
      </x:c>
      <x:c r="C1533" s="18" t="n">
        <x:f>IF(Annahmen!$B$15&lt;&gt;"gültig","",IF(Annahmen!$B$8=Annahmen!$D$8,Annahmen!$B$8,IF(Ziehungen!C1533&lt;=(Annahmen!$C$8-Annahmen!$B$8)/(Annahmen!$D$8-Annahmen!$B$8),Annahmen!$B$8+SQRT(Ziehungen!C1533*(Annahmen!$D$8-Annahmen!$B$8)*(Annahmen!$C$8-Annahmen!$B$8)),Annahmen!$D$8-SQRT((1-Ziehungen!C1533)*(Annahmen!$D$8-Annahmen!$B$8)*(Annahmen!$D$8-Annahmen!$C$8)))))</x:f>
        <x:v>5904.667562388899</x:v>
      </x:c>
      <x:c r="D1533" s="18" t="n">
        <x:f>IF(Annahmen!$B$15&lt;&gt;"gültig","",IF(Annahmen!$B$9=Annahmen!$D$9,Annahmen!$B$9,IF(Ziehungen!D1533&lt;=(Annahmen!$C$9-Annahmen!$B$9)/(Annahmen!$D$9-Annahmen!$B$9),Annahmen!$B$9+SQRT(Ziehungen!D1533*(Annahmen!$D$9-Annahmen!$B$9)*(Annahmen!$C$9-Annahmen!$B$9)),Annahmen!$D$9-SQRT((1-Ziehungen!D1533)*(Annahmen!$D$9-Annahmen!$B$9)*(Annahmen!$D$9-Annahmen!$C$9)))))</x:f>
        <x:v>1391.190724944599</x:v>
      </x:c>
      <x:c r="E1533" s="18" t="n">
        <x:f>IF(Annahmen!$B$15="gültig",SUM(B1533:D1533),"")</x:f>
        <x:v>19058.06708796947</x:v>
      </x:c>
      <x:c r="F1533" s="14" t="n">
        <x:f>IF(Annahmen!$B$15="gültig",IF(E1533&gt;Annahmen!$B$12,1,0),"")</x:f>
        <x:v>0</x:v>
      </x:c>
    </x:row>
    <x:row r="1534" ht="23" customHeight="1">
      <x:c r="A1534" s="14" t="n">
        <x:f>Ziehungen!A1534</x:f>
        <x:v>1528</x:v>
      </x:c>
      <x:c r="B1534" s="18" t="n">
        <x:f>IF(Annahmen!$B$15&lt;&gt;"gültig","",IF(Annahmen!$B$7=Annahmen!$D$7,Annahmen!$B$7,IF(Ziehungen!B1534&lt;=(Annahmen!$C$7-Annahmen!$B$7)/(Annahmen!$D$7-Annahmen!$B$7),Annahmen!$B$7+SQRT(Ziehungen!B1534*(Annahmen!$D$7-Annahmen!$B$7)*(Annahmen!$C$7-Annahmen!$B$7)),Annahmen!$D$7-SQRT((1-Ziehungen!B1534)*(Annahmen!$D$7-Annahmen!$B$7)*(Annahmen!$D$7-Annahmen!$C$7)))))</x:f>
        <x:v>11593.629605693412</x:v>
      </x:c>
      <x:c r="C1534" s="18" t="n">
        <x:f>IF(Annahmen!$B$15&lt;&gt;"gültig","",IF(Annahmen!$B$8=Annahmen!$D$8,Annahmen!$B$8,IF(Ziehungen!C1534&lt;=(Annahmen!$C$8-Annahmen!$B$8)/(Annahmen!$D$8-Annahmen!$B$8),Annahmen!$B$8+SQRT(Ziehungen!C1534*(Annahmen!$D$8-Annahmen!$B$8)*(Annahmen!$C$8-Annahmen!$B$8)),Annahmen!$D$8-SQRT((1-Ziehungen!C1534)*(Annahmen!$D$8-Annahmen!$B$8)*(Annahmen!$D$8-Annahmen!$C$8)))))</x:f>
        <x:v>5486.769270267192</x:v>
      </x:c>
      <x:c r="D1534" s="18" t="n">
        <x:f>IF(Annahmen!$B$15&lt;&gt;"gültig","",IF(Annahmen!$B$9=Annahmen!$D$9,Annahmen!$B$9,IF(Ziehungen!D1534&lt;=(Annahmen!$C$9-Annahmen!$B$9)/(Annahmen!$D$9-Annahmen!$B$9),Annahmen!$B$9+SQRT(Ziehungen!D1534*(Annahmen!$D$9-Annahmen!$B$9)*(Annahmen!$C$9-Annahmen!$B$9)),Annahmen!$D$9-SQRT((1-Ziehungen!D1534)*(Annahmen!$D$9-Annahmen!$B$9)*(Annahmen!$D$9-Annahmen!$C$9)))))</x:f>
        <x:v>1654.6050422060364</x:v>
      </x:c>
      <x:c r="E1534" s="18" t="n">
        <x:f>IF(Annahmen!$B$15="gültig",SUM(B1534:D1534),"")</x:f>
        <x:v>18735.00391816664</x:v>
      </x:c>
      <x:c r="F1534" s="14" t="n">
        <x:f>IF(Annahmen!$B$15="gültig",IF(E1534&gt;Annahmen!$B$12,1,0),"")</x:f>
        <x:v>0</x:v>
      </x:c>
    </x:row>
    <x:row r="1535" ht="23" customHeight="1">
      <x:c r="A1535" s="14" t="n">
        <x:f>Ziehungen!A1535</x:f>
        <x:v>1529</x:v>
      </x:c>
      <x:c r="B1535" s="18" t="n">
        <x:f>IF(Annahmen!$B$15&lt;&gt;"gültig","",IF(Annahmen!$B$7=Annahmen!$D$7,Annahmen!$B$7,IF(Ziehungen!B1535&lt;=(Annahmen!$C$7-Annahmen!$B$7)/(Annahmen!$D$7-Annahmen!$B$7),Annahmen!$B$7+SQRT(Ziehungen!B1535*(Annahmen!$D$7-Annahmen!$B$7)*(Annahmen!$C$7-Annahmen!$B$7)),Annahmen!$D$7-SQRT((1-Ziehungen!B1535)*(Annahmen!$D$7-Annahmen!$B$7)*(Annahmen!$D$7-Annahmen!$C$7)))))</x:f>
        <x:v>9384.56629154414</x:v>
      </x:c>
      <x:c r="C1535" s="18" t="n">
        <x:f>IF(Annahmen!$B$15&lt;&gt;"gültig","",IF(Annahmen!$B$8=Annahmen!$D$8,Annahmen!$B$8,IF(Ziehungen!C1535&lt;=(Annahmen!$C$8-Annahmen!$B$8)/(Annahmen!$D$8-Annahmen!$B$8),Annahmen!$B$8+SQRT(Ziehungen!C1535*(Annahmen!$D$8-Annahmen!$B$8)*(Annahmen!$C$8-Annahmen!$B$8)),Annahmen!$D$8-SQRT((1-Ziehungen!C1535)*(Annahmen!$D$8-Annahmen!$B$8)*(Annahmen!$D$8-Annahmen!$C$8)))))</x:f>
        <x:v>4436.2152329549635</x:v>
      </x:c>
      <x:c r="D1535" s="18" t="n">
        <x:f>IF(Annahmen!$B$15&lt;&gt;"gültig","",IF(Annahmen!$B$9=Annahmen!$D$9,Annahmen!$B$9,IF(Ziehungen!D1535&lt;=(Annahmen!$C$9-Annahmen!$B$9)/(Annahmen!$D$9-Annahmen!$B$9),Annahmen!$B$9+SQRT(Ziehungen!D1535*(Annahmen!$D$9-Annahmen!$B$9)*(Annahmen!$C$9-Annahmen!$B$9)),Annahmen!$D$9-SQRT((1-Ziehungen!D1535)*(Annahmen!$D$9-Annahmen!$B$9)*(Annahmen!$D$9-Annahmen!$C$9)))))</x:f>
        <x:v>2417.116019266603</x:v>
      </x:c>
      <x:c r="E1535" s="18" t="n">
        <x:f>IF(Annahmen!$B$15="gültig",SUM(B1535:D1535),"")</x:f>
        <x:v>16237.897543765706</x:v>
      </x:c>
      <x:c r="F1535" s="14" t="n">
        <x:f>IF(Annahmen!$B$15="gültig",IF(E1535&gt;Annahmen!$B$12,1,0),"")</x:f>
        <x:v>0</x:v>
      </x:c>
    </x:row>
    <x:row r="1536" ht="23" customHeight="1">
      <x:c r="A1536" s="14" t="n">
        <x:f>Ziehungen!A1536</x:f>
        <x:v>1530</x:v>
      </x:c>
      <x:c r="B1536" s="18" t="n">
        <x:f>IF(Annahmen!$B$15&lt;&gt;"gültig","",IF(Annahmen!$B$7=Annahmen!$D$7,Annahmen!$B$7,IF(Ziehungen!B1536&lt;=(Annahmen!$C$7-Annahmen!$B$7)/(Annahmen!$D$7-Annahmen!$B$7),Annahmen!$B$7+SQRT(Ziehungen!B1536*(Annahmen!$D$7-Annahmen!$B$7)*(Annahmen!$C$7-Annahmen!$B$7)),Annahmen!$D$7-SQRT((1-Ziehungen!B1536)*(Annahmen!$D$7-Annahmen!$B$7)*(Annahmen!$D$7-Annahmen!$C$7)))))</x:f>
        <x:v>9819.005059593552</x:v>
      </x:c>
      <x:c r="C1536" s="18" t="n">
        <x:f>IF(Annahmen!$B$15&lt;&gt;"gültig","",IF(Annahmen!$B$8=Annahmen!$D$8,Annahmen!$B$8,IF(Ziehungen!C1536&lt;=(Annahmen!$C$8-Annahmen!$B$8)/(Annahmen!$D$8-Annahmen!$B$8),Annahmen!$B$8+SQRT(Ziehungen!C1536*(Annahmen!$D$8-Annahmen!$B$8)*(Annahmen!$C$8-Annahmen!$B$8)),Annahmen!$D$8-SQRT((1-Ziehungen!C1536)*(Annahmen!$D$8-Annahmen!$B$8)*(Annahmen!$D$8-Annahmen!$C$8)))))</x:f>
        <x:v>5531.0816685231985</x:v>
      </x:c>
      <x:c r="D1536" s="18" t="n">
        <x:f>IF(Annahmen!$B$15&lt;&gt;"gültig","",IF(Annahmen!$B$9=Annahmen!$D$9,Annahmen!$B$9,IF(Ziehungen!D1536&lt;=(Annahmen!$C$9-Annahmen!$B$9)/(Annahmen!$D$9-Annahmen!$B$9),Annahmen!$B$9+SQRT(Ziehungen!D1536*(Annahmen!$D$9-Annahmen!$B$9)*(Annahmen!$C$9-Annahmen!$B$9)),Annahmen!$D$9-SQRT((1-Ziehungen!D1536)*(Annahmen!$D$9-Annahmen!$B$9)*(Annahmen!$D$9-Annahmen!$C$9)))))</x:f>
        <x:v>2447.4026714885526</x:v>
      </x:c>
      <x:c r="E1536" s="18" t="n">
        <x:f>IF(Annahmen!$B$15="gültig",SUM(B1536:D1536),"")</x:f>
        <x:v>17797.489399605303</x:v>
      </x:c>
      <x:c r="F1536" s="14" t="n">
        <x:f>IF(Annahmen!$B$15="gültig",IF(E1536&gt;Annahmen!$B$12,1,0),"")</x:f>
        <x:v>0</x:v>
      </x:c>
    </x:row>
    <x:row r="1537" ht="23" customHeight="1">
      <x:c r="A1537" s="14" t="n">
        <x:f>Ziehungen!A1537</x:f>
        <x:v>1531</x:v>
      </x:c>
      <x:c r="B1537" s="18" t="n">
        <x:f>IF(Annahmen!$B$15&lt;&gt;"gültig","",IF(Annahmen!$B$7=Annahmen!$D$7,Annahmen!$B$7,IF(Ziehungen!B1537&lt;=(Annahmen!$C$7-Annahmen!$B$7)/(Annahmen!$D$7-Annahmen!$B$7),Annahmen!$B$7+SQRT(Ziehungen!B1537*(Annahmen!$D$7-Annahmen!$B$7)*(Annahmen!$C$7-Annahmen!$B$7)),Annahmen!$D$7-SQRT((1-Ziehungen!B1537)*(Annahmen!$D$7-Annahmen!$B$7)*(Annahmen!$D$7-Annahmen!$C$7)))))</x:f>
        <x:v>10451.775538545018</x:v>
      </x:c>
      <x:c r="C1537" s="18" t="n">
        <x:f>IF(Annahmen!$B$15&lt;&gt;"gültig","",IF(Annahmen!$B$8=Annahmen!$D$8,Annahmen!$B$8,IF(Ziehungen!C1537&lt;=(Annahmen!$C$8-Annahmen!$B$8)/(Annahmen!$D$8-Annahmen!$B$8),Annahmen!$B$8+SQRT(Ziehungen!C1537*(Annahmen!$D$8-Annahmen!$B$8)*(Annahmen!$C$8-Annahmen!$B$8)),Annahmen!$D$8-SQRT((1-Ziehungen!C1537)*(Annahmen!$D$8-Annahmen!$B$8)*(Annahmen!$D$8-Annahmen!$C$8)))))</x:f>
        <x:v>5900.660723213121</x:v>
      </x:c>
      <x:c r="D1537" s="18" t="n">
        <x:f>IF(Annahmen!$B$15&lt;&gt;"gültig","",IF(Annahmen!$B$9=Annahmen!$D$9,Annahmen!$B$9,IF(Ziehungen!D1537&lt;=(Annahmen!$C$9-Annahmen!$B$9)/(Annahmen!$D$9-Annahmen!$B$9),Annahmen!$B$9+SQRT(Ziehungen!D1537*(Annahmen!$D$9-Annahmen!$B$9)*(Annahmen!$C$9-Annahmen!$B$9)),Annahmen!$D$9-SQRT((1-Ziehungen!D1537)*(Annahmen!$D$9-Annahmen!$B$9)*(Annahmen!$D$9-Annahmen!$C$9)))))</x:f>
        <x:v>1639.206041821194</x:v>
      </x:c>
      <x:c r="E1537" s="18" t="n">
        <x:f>IF(Annahmen!$B$15="gültig",SUM(B1537:D1537),"")</x:f>
        <x:v>17991.642303579334</x:v>
      </x:c>
      <x:c r="F1537" s="14" t="n">
        <x:f>IF(Annahmen!$B$15="gültig",IF(E1537&gt;Annahmen!$B$12,1,0),"")</x:f>
        <x:v>0</x:v>
      </x:c>
    </x:row>
    <x:row r="1538" ht="23" customHeight="1">
      <x:c r="A1538" s="14" t="n">
        <x:f>Ziehungen!A1538</x:f>
        <x:v>1532</x:v>
      </x:c>
      <x:c r="B1538" s="18" t="n">
        <x:f>IF(Annahmen!$B$15&lt;&gt;"gültig","",IF(Annahmen!$B$7=Annahmen!$D$7,Annahmen!$B$7,IF(Ziehungen!B1538&lt;=(Annahmen!$C$7-Annahmen!$B$7)/(Annahmen!$D$7-Annahmen!$B$7),Annahmen!$B$7+SQRT(Ziehungen!B1538*(Annahmen!$D$7-Annahmen!$B$7)*(Annahmen!$C$7-Annahmen!$B$7)),Annahmen!$D$7-SQRT((1-Ziehungen!B1538)*(Annahmen!$D$7-Annahmen!$B$7)*(Annahmen!$D$7-Annahmen!$C$7)))))</x:f>
        <x:v>11068.08106096654</x:v>
      </x:c>
      <x:c r="C1538" s="18" t="n">
        <x:f>IF(Annahmen!$B$15&lt;&gt;"gültig","",IF(Annahmen!$B$8=Annahmen!$D$8,Annahmen!$B$8,IF(Ziehungen!C1538&lt;=(Annahmen!$C$8-Annahmen!$B$8)/(Annahmen!$D$8-Annahmen!$B$8),Annahmen!$B$8+SQRT(Ziehungen!C1538*(Annahmen!$D$8-Annahmen!$B$8)*(Annahmen!$C$8-Annahmen!$B$8)),Annahmen!$D$8-SQRT((1-Ziehungen!C1538)*(Annahmen!$D$8-Annahmen!$B$8)*(Annahmen!$D$8-Annahmen!$C$8)))))</x:f>
        <x:v>5441.728982632389</x:v>
      </x:c>
      <x:c r="D1538" s="18" t="n">
        <x:f>IF(Annahmen!$B$15&lt;&gt;"gültig","",IF(Annahmen!$B$9=Annahmen!$D$9,Annahmen!$B$9,IF(Ziehungen!D1538&lt;=(Annahmen!$C$9-Annahmen!$B$9)/(Annahmen!$D$9-Annahmen!$B$9),Annahmen!$B$9+SQRT(Ziehungen!D1538*(Annahmen!$D$9-Annahmen!$B$9)*(Annahmen!$C$9-Annahmen!$B$9)),Annahmen!$D$9-SQRT((1-Ziehungen!D1538)*(Annahmen!$D$9-Annahmen!$B$9)*(Annahmen!$D$9-Annahmen!$C$9)))))</x:f>
        <x:v>1226.7553358185069</x:v>
      </x:c>
      <x:c r="E1538" s="18" t="n">
        <x:f>IF(Annahmen!$B$15="gültig",SUM(B1538:D1538),"")</x:f>
        <x:v>17736.565379417436</x:v>
      </x:c>
      <x:c r="F1538" s="14" t="n">
        <x:f>IF(Annahmen!$B$15="gültig",IF(E1538&gt;Annahmen!$B$12,1,0),"")</x:f>
        <x:v>0</x:v>
      </x:c>
    </x:row>
    <x:row r="1539" ht="23" customHeight="1">
      <x:c r="A1539" s="14" t="n">
        <x:f>Ziehungen!A1539</x:f>
        <x:v>1533</x:v>
      </x:c>
      <x:c r="B1539" s="18" t="n">
        <x:f>IF(Annahmen!$B$15&lt;&gt;"gültig","",IF(Annahmen!$B$7=Annahmen!$D$7,Annahmen!$B$7,IF(Ziehungen!B1539&lt;=(Annahmen!$C$7-Annahmen!$B$7)/(Annahmen!$D$7-Annahmen!$B$7),Annahmen!$B$7+SQRT(Ziehungen!B1539*(Annahmen!$D$7-Annahmen!$B$7)*(Annahmen!$C$7-Annahmen!$B$7)),Annahmen!$D$7-SQRT((1-Ziehungen!B1539)*(Annahmen!$D$7-Annahmen!$B$7)*(Annahmen!$D$7-Annahmen!$C$7)))))</x:f>
        <x:v>9951.592094760681</x:v>
      </x:c>
      <x:c r="C1539" s="18" t="n">
        <x:f>IF(Annahmen!$B$15&lt;&gt;"gültig","",IF(Annahmen!$B$8=Annahmen!$D$8,Annahmen!$B$8,IF(Ziehungen!C1539&lt;=(Annahmen!$C$8-Annahmen!$B$8)/(Annahmen!$D$8-Annahmen!$B$8),Annahmen!$B$8+SQRT(Ziehungen!C1539*(Annahmen!$D$8-Annahmen!$B$8)*(Annahmen!$C$8-Annahmen!$B$8)),Annahmen!$D$8-SQRT((1-Ziehungen!C1539)*(Annahmen!$D$8-Annahmen!$B$8)*(Annahmen!$D$8-Annahmen!$C$8)))))</x:f>
        <x:v>5748.463682545073</x:v>
      </x:c>
      <x:c r="D1539" s="18" t="n">
        <x:f>IF(Annahmen!$B$15&lt;&gt;"gültig","",IF(Annahmen!$B$9=Annahmen!$D$9,Annahmen!$B$9,IF(Ziehungen!D1539&lt;=(Annahmen!$C$9-Annahmen!$B$9)/(Annahmen!$D$9-Annahmen!$B$9),Annahmen!$B$9+SQRT(Ziehungen!D1539*(Annahmen!$D$9-Annahmen!$B$9)*(Annahmen!$C$9-Annahmen!$B$9)),Annahmen!$D$9-SQRT((1-Ziehungen!D1539)*(Annahmen!$D$9-Annahmen!$B$9)*(Annahmen!$D$9-Annahmen!$C$9)))))</x:f>
        <x:v>1268.0182368092671</x:v>
      </x:c>
      <x:c r="E1539" s="18" t="n">
        <x:f>IF(Annahmen!$B$15="gültig",SUM(B1539:D1539),"")</x:f>
        <x:v>16968.074014115024</x:v>
      </x:c>
      <x:c r="F1539" s="14" t="n">
        <x:f>IF(Annahmen!$B$15="gültig",IF(E1539&gt;Annahmen!$B$12,1,0),"")</x:f>
        <x:v>0</x:v>
      </x:c>
    </x:row>
    <x:row r="1540" ht="23" customHeight="1">
      <x:c r="A1540" s="14" t="n">
        <x:f>Ziehungen!A1540</x:f>
        <x:v>1534</x:v>
      </x:c>
      <x:c r="B1540" s="18" t="n">
        <x:f>IF(Annahmen!$B$15&lt;&gt;"gültig","",IF(Annahmen!$B$7=Annahmen!$D$7,Annahmen!$B$7,IF(Ziehungen!B1540&lt;=(Annahmen!$C$7-Annahmen!$B$7)/(Annahmen!$D$7-Annahmen!$B$7),Annahmen!$B$7+SQRT(Ziehungen!B1540*(Annahmen!$D$7-Annahmen!$B$7)*(Annahmen!$C$7-Annahmen!$B$7)),Annahmen!$D$7-SQRT((1-Ziehungen!B1540)*(Annahmen!$D$7-Annahmen!$B$7)*(Annahmen!$D$7-Annahmen!$C$7)))))</x:f>
        <x:v>8998.73827265127</x:v>
      </x:c>
      <x:c r="C1540" s="18" t="n">
        <x:f>IF(Annahmen!$B$15&lt;&gt;"gültig","",IF(Annahmen!$B$8=Annahmen!$D$8,Annahmen!$B$8,IF(Ziehungen!C1540&lt;=(Annahmen!$C$8-Annahmen!$B$8)/(Annahmen!$D$8-Annahmen!$B$8),Annahmen!$B$8+SQRT(Ziehungen!C1540*(Annahmen!$D$8-Annahmen!$B$8)*(Annahmen!$C$8-Annahmen!$B$8)),Annahmen!$D$8-SQRT((1-Ziehungen!C1540)*(Annahmen!$D$8-Annahmen!$B$8)*(Annahmen!$D$8-Annahmen!$C$8)))))</x:f>
        <x:v>7101.081050168793</x:v>
      </x:c>
      <x:c r="D1540" s="18" t="n">
        <x:f>IF(Annahmen!$B$15&lt;&gt;"gültig","",IF(Annahmen!$B$9=Annahmen!$D$9,Annahmen!$B$9,IF(Ziehungen!D1540&lt;=(Annahmen!$C$9-Annahmen!$B$9)/(Annahmen!$D$9-Annahmen!$B$9),Annahmen!$B$9+SQRT(Ziehungen!D1540*(Annahmen!$D$9-Annahmen!$B$9)*(Annahmen!$C$9-Annahmen!$B$9)),Annahmen!$D$9-SQRT((1-Ziehungen!D1540)*(Annahmen!$D$9-Annahmen!$B$9)*(Annahmen!$D$9-Annahmen!$C$9)))))</x:f>
        <x:v>2045.586049938474</x:v>
      </x:c>
      <x:c r="E1540" s="18" t="n">
        <x:f>IF(Annahmen!$B$15="gültig",SUM(B1540:D1540),"")</x:f>
        <x:v>18145.405372758534</x:v>
      </x:c>
      <x:c r="F1540" s="14" t="n">
        <x:f>IF(Annahmen!$B$15="gültig",IF(E1540&gt;Annahmen!$B$12,1,0),"")</x:f>
        <x:v>0</x:v>
      </x:c>
    </x:row>
    <x:row r="1541" ht="23" customHeight="1">
      <x:c r="A1541" s="14" t="n">
        <x:f>Ziehungen!A1541</x:f>
        <x:v>1535</x:v>
      </x:c>
      <x:c r="B1541" s="18" t="n">
        <x:f>IF(Annahmen!$B$15&lt;&gt;"gültig","",IF(Annahmen!$B$7=Annahmen!$D$7,Annahmen!$B$7,IF(Ziehungen!B1541&lt;=(Annahmen!$C$7-Annahmen!$B$7)/(Annahmen!$D$7-Annahmen!$B$7),Annahmen!$B$7+SQRT(Ziehungen!B1541*(Annahmen!$D$7-Annahmen!$B$7)*(Annahmen!$C$7-Annahmen!$B$7)),Annahmen!$D$7-SQRT((1-Ziehungen!B1541)*(Annahmen!$D$7-Annahmen!$B$7)*(Annahmen!$D$7-Annahmen!$C$7)))))</x:f>
        <x:v>8442.404760675194</x:v>
      </x:c>
      <x:c r="C1541" s="18" t="n">
        <x:f>IF(Annahmen!$B$15&lt;&gt;"gültig","",IF(Annahmen!$B$8=Annahmen!$D$8,Annahmen!$B$8,IF(Ziehungen!C1541&lt;=(Annahmen!$C$8-Annahmen!$B$8)/(Annahmen!$D$8-Annahmen!$B$8),Annahmen!$B$8+SQRT(Ziehungen!C1541*(Annahmen!$D$8-Annahmen!$B$8)*(Annahmen!$C$8-Annahmen!$B$8)),Annahmen!$D$8-SQRT((1-Ziehungen!C1541)*(Annahmen!$D$8-Annahmen!$B$8)*(Annahmen!$D$8-Annahmen!$C$8)))))</x:f>
        <x:v>5967.11300689412</x:v>
      </x:c>
      <x:c r="D1541" s="18" t="n">
        <x:f>IF(Annahmen!$B$15&lt;&gt;"gültig","",IF(Annahmen!$B$9=Annahmen!$D$9,Annahmen!$B$9,IF(Ziehungen!D1541&lt;=(Annahmen!$C$9-Annahmen!$B$9)/(Annahmen!$D$9-Annahmen!$B$9),Annahmen!$B$9+SQRT(Ziehungen!D1541*(Annahmen!$D$9-Annahmen!$B$9)*(Annahmen!$C$9-Annahmen!$B$9)),Annahmen!$D$9-SQRT((1-Ziehungen!D1541)*(Annahmen!$D$9-Annahmen!$B$9)*(Annahmen!$D$9-Annahmen!$C$9)))))</x:f>
        <x:v>2287.2498679283863</x:v>
      </x:c>
      <x:c r="E1541" s="18" t="n">
        <x:f>IF(Annahmen!$B$15="gültig",SUM(B1541:D1541),"")</x:f>
        <x:v>16696.7676354977</x:v>
      </x:c>
      <x:c r="F1541" s="14" t="n">
        <x:f>IF(Annahmen!$B$15="gültig",IF(E1541&gt;Annahmen!$B$12,1,0),"")</x:f>
        <x:v>0</x:v>
      </x:c>
    </x:row>
    <x:row r="1542" ht="23" customHeight="1">
      <x:c r="A1542" s="14" t="n">
        <x:f>Ziehungen!A1542</x:f>
        <x:v>1536</x:v>
      </x:c>
      <x:c r="B1542" s="18" t="n">
        <x:f>IF(Annahmen!$B$15&lt;&gt;"gültig","",IF(Annahmen!$B$7=Annahmen!$D$7,Annahmen!$B$7,IF(Ziehungen!B1542&lt;=(Annahmen!$C$7-Annahmen!$B$7)/(Annahmen!$D$7-Annahmen!$B$7),Annahmen!$B$7+SQRT(Ziehungen!B1542*(Annahmen!$D$7-Annahmen!$B$7)*(Annahmen!$C$7-Annahmen!$B$7)),Annahmen!$D$7-SQRT((1-Ziehungen!B1542)*(Annahmen!$D$7-Annahmen!$B$7)*(Annahmen!$D$7-Annahmen!$C$7)))))</x:f>
        <x:v>9216.724179845645</x:v>
      </x:c>
      <x:c r="C1542" s="18" t="n">
        <x:f>IF(Annahmen!$B$15&lt;&gt;"gültig","",IF(Annahmen!$B$8=Annahmen!$D$8,Annahmen!$B$8,IF(Ziehungen!C1542&lt;=(Annahmen!$C$8-Annahmen!$B$8)/(Annahmen!$D$8-Annahmen!$B$8),Annahmen!$B$8+SQRT(Ziehungen!C1542*(Annahmen!$D$8-Annahmen!$B$8)*(Annahmen!$C$8-Annahmen!$B$8)),Annahmen!$D$8-SQRT((1-Ziehungen!C1542)*(Annahmen!$D$8-Annahmen!$B$8)*(Annahmen!$D$8-Annahmen!$C$8)))))</x:f>
        <x:v>7415.615058315907</x:v>
      </x:c>
      <x:c r="D1542" s="18" t="n">
        <x:f>IF(Annahmen!$B$15&lt;&gt;"gültig","",IF(Annahmen!$B$9=Annahmen!$D$9,Annahmen!$B$9,IF(Ziehungen!D1542&lt;=(Annahmen!$C$9-Annahmen!$B$9)/(Annahmen!$D$9-Annahmen!$B$9),Annahmen!$B$9+SQRT(Ziehungen!D1542*(Annahmen!$D$9-Annahmen!$B$9)*(Annahmen!$C$9-Annahmen!$B$9)),Annahmen!$D$9-SQRT((1-Ziehungen!D1542)*(Annahmen!$D$9-Annahmen!$B$9)*(Annahmen!$D$9-Annahmen!$C$9)))))</x:f>
        <x:v>1396.7025920027615</x:v>
      </x:c>
      <x:c r="E1542" s="18" t="n">
        <x:f>IF(Annahmen!$B$15="gültig",SUM(B1542:D1542),"")</x:f>
        <x:v>18029.041830164315</x:v>
      </x:c>
      <x:c r="F1542" s="14" t="n">
        <x:f>IF(Annahmen!$B$15="gültig",IF(E1542&gt;Annahmen!$B$12,1,0),"")</x:f>
        <x:v>0</x:v>
      </x:c>
    </x:row>
    <x:row r="1543" ht="23" customHeight="1">
      <x:c r="A1543" s="14" t="n">
        <x:f>Ziehungen!A1543</x:f>
        <x:v>1537</x:v>
      </x:c>
      <x:c r="B1543" s="18" t="n">
        <x:f>IF(Annahmen!$B$15&lt;&gt;"gültig","",IF(Annahmen!$B$7=Annahmen!$D$7,Annahmen!$B$7,IF(Ziehungen!B1543&lt;=(Annahmen!$C$7-Annahmen!$B$7)/(Annahmen!$D$7-Annahmen!$B$7),Annahmen!$B$7+SQRT(Ziehungen!B1543*(Annahmen!$D$7-Annahmen!$B$7)*(Annahmen!$C$7-Annahmen!$B$7)),Annahmen!$D$7-SQRT((1-Ziehungen!B1543)*(Annahmen!$D$7-Annahmen!$B$7)*(Annahmen!$D$7-Annahmen!$C$7)))))</x:f>
        <x:v>12334.380846868064</x:v>
      </x:c>
      <x:c r="C1543" s="18" t="n">
        <x:f>IF(Annahmen!$B$15&lt;&gt;"gültig","",IF(Annahmen!$B$8=Annahmen!$D$8,Annahmen!$B$8,IF(Ziehungen!C1543&lt;=(Annahmen!$C$8-Annahmen!$B$8)/(Annahmen!$D$8-Annahmen!$B$8),Annahmen!$B$8+SQRT(Ziehungen!C1543*(Annahmen!$D$8-Annahmen!$B$8)*(Annahmen!$C$8-Annahmen!$B$8)),Annahmen!$D$8-SQRT((1-Ziehungen!C1543)*(Annahmen!$D$8-Annahmen!$B$8)*(Annahmen!$D$8-Annahmen!$C$8)))))</x:f>
        <x:v>7307.984254790605</x:v>
      </x:c>
      <x:c r="D1543" s="18" t="n">
        <x:f>IF(Annahmen!$B$15&lt;&gt;"gültig","",IF(Annahmen!$B$9=Annahmen!$D$9,Annahmen!$B$9,IF(Ziehungen!D1543&lt;=(Annahmen!$C$9-Annahmen!$B$9)/(Annahmen!$D$9-Annahmen!$B$9),Annahmen!$B$9+SQRT(Ziehungen!D1543*(Annahmen!$D$9-Annahmen!$B$9)*(Annahmen!$C$9-Annahmen!$B$9)),Annahmen!$D$9-SQRT((1-Ziehungen!D1543)*(Annahmen!$D$9-Annahmen!$B$9)*(Annahmen!$D$9-Annahmen!$C$9)))))</x:f>
        <x:v>1328.9382351358113</x:v>
      </x:c>
      <x:c r="E1543" s="18" t="n">
        <x:f>IF(Annahmen!$B$15="gültig",SUM(B1543:D1543),"")</x:f>
        <x:v>20971.303336794477</x:v>
      </x:c>
      <x:c r="F1543" s="14" t="n">
        <x:f>IF(Annahmen!$B$15="gültig",IF(E1543&gt;Annahmen!$B$12,1,0),"")</x:f>
        <x:v>1</x:v>
      </x:c>
    </x:row>
    <x:row r="1544" ht="23" customHeight="1">
      <x:c r="A1544" s="14" t="n">
        <x:f>Ziehungen!A1544</x:f>
        <x:v>1538</x:v>
      </x:c>
      <x:c r="B1544" s="18" t="n">
        <x:f>IF(Annahmen!$B$15&lt;&gt;"gültig","",IF(Annahmen!$B$7=Annahmen!$D$7,Annahmen!$B$7,IF(Ziehungen!B1544&lt;=(Annahmen!$C$7-Annahmen!$B$7)/(Annahmen!$D$7-Annahmen!$B$7),Annahmen!$B$7+SQRT(Ziehungen!B1544*(Annahmen!$D$7-Annahmen!$B$7)*(Annahmen!$C$7-Annahmen!$B$7)),Annahmen!$D$7-SQRT((1-Ziehungen!B1544)*(Annahmen!$D$7-Annahmen!$B$7)*(Annahmen!$D$7-Annahmen!$C$7)))))</x:f>
        <x:v>9947.789674207199</x:v>
      </x:c>
      <x:c r="C1544" s="18" t="n">
        <x:f>IF(Annahmen!$B$15&lt;&gt;"gültig","",IF(Annahmen!$B$8=Annahmen!$D$8,Annahmen!$B$8,IF(Ziehungen!C1544&lt;=(Annahmen!$C$8-Annahmen!$B$8)/(Annahmen!$D$8-Annahmen!$B$8),Annahmen!$B$8+SQRT(Ziehungen!C1544*(Annahmen!$D$8-Annahmen!$B$8)*(Annahmen!$C$8-Annahmen!$B$8)),Annahmen!$D$8-SQRT((1-Ziehungen!C1544)*(Annahmen!$D$8-Annahmen!$B$8)*(Annahmen!$D$8-Annahmen!$C$8)))))</x:f>
        <x:v>7907.978125349146</x:v>
      </x:c>
      <x:c r="D1544" s="18" t="n">
        <x:f>IF(Annahmen!$B$15&lt;&gt;"gültig","",IF(Annahmen!$B$9=Annahmen!$D$9,Annahmen!$B$9,IF(Ziehungen!D1544&lt;=(Annahmen!$C$9-Annahmen!$B$9)/(Annahmen!$D$9-Annahmen!$B$9),Annahmen!$B$9+SQRT(Ziehungen!D1544*(Annahmen!$D$9-Annahmen!$B$9)*(Annahmen!$C$9-Annahmen!$B$9)),Annahmen!$D$9-SQRT((1-Ziehungen!D1544)*(Annahmen!$D$9-Annahmen!$B$9)*(Annahmen!$D$9-Annahmen!$C$9)))))</x:f>
        <x:v>1982.2420942712554</x:v>
      </x:c>
      <x:c r="E1544" s="18" t="n">
        <x:f>IF(Annahmen!$B$15="gültig",SUM(B1544:D1544),"")</x:f>
        <x:v>19838.0098938276</x:v>
      </x:c>
      <x:c r="F1544" s="14" t="n">
        <x:f>IF(Annahmen!$B$15="gültig",IF(E1544&gt;Annahmen!$B$12,1,0),"")</x:f>
        <x:v>0</x:v>
      </x:c>
    </x:row>
    <x:row r="1545" ht="23" customHeight="1">
      <x:c r="A1545" s="14" t="n">
        <x:f>Ziehungen!A1545</x:f>
        <x:v>1539</x:v>
      </x:c>
      <x:c r="B1545" s="18" t="n">
        <x:f>IF(Annahmen!$B$15&lt;&gt;"gültig","",IF(Annahmen!$B$7=Annahmen!$D$7,Annahmen!$B$7,IF(Ziehungen!B1545&lt;=(Annahmen!$C$7-Annahmen!$B$7)/(Annahmen!$D$7-Annahmen!$B$7),Annahmen!$B$7+SQRT(Ziehungen!B1545*(Annahmen!$D$7-Annahmen!$B$7)*(Annahmen!$C$7-Annahmen!$B$7)),Annahmen!$D$7-SQRT((1-Ziehungen!B1545)*(Annahmen!$D$7-Annahmen!$B$7)*(Annahmen!$D$7-Annahmen!$C$7)))))</x:f>
        <x:v>10752.034480373439</x:v>
      </x:c>
      <x:c r="C1545" s="18" t="n">
        <x:f>IF(Annahmen!$B$15&lt;&gt;"gültig","",IF(Annahmen!$B$8=Annahmen!$D$8,Annahmen!$B$8,IF(Ziehungen!C1545&lt;=(Annahmen!$C$8-Annahmen!$B$8)/(Annahmen!$D$8-Annahmen!$B$8),Annahmen!$B$8+SQRT(Ziehungen!C1545*(Annahmen!$D$8-Annahmen!$B$8)*(Annahmen!$C$8-Annahmen!$B$8)),Annahmen!$D$8-SQRT((1-Ziehungen!C1545)*(Annahmen!$D$8-Annahmen!$B$8)*(Annahmen!$D$8-Annahmen!$C$8)))))</x:f>
        <x:v>7279.010610565634</x:v>
      </x:c>
      <x:c r="D1545" s="18" t="n">
        <x:f>IF(Annahmen!$B$15&lt;&gt;"gültig","",IF(Annahmen!$B$9=Annahmen!$D$9,Annahmen!$B$9,IF(Ziehungen!D1545&lt;=(Annahmen!$C$9-Annahmen!$B$9)/(Annahmen!$D$9-Annahmen!$B$9),Annahmen!$B$9+SQRT(Ziehungen!D1545*(Annahmen!$D$9-Annahmen!$B$9)*(Annahmen!$C$9-Annahmen!$B$9)),Annahmen!$D$9-SQRT((1-Ziehungen!D1545)*(Annahmen!$D$9-Annahmen!$B$9)*(Annahmen!$D$9-Annahmen!$C$9)))))</x:f>
        <x:v>2039.5898370557777</x:v>
      </x:c>
      <x:c r="E1545" s="18" t="n">
        <x:f>IF(Annahmen!$B$15="gültig",SUM(B1545:D1545),"")</x:f>
        <x:v>20070.634927994848</x:v>
      </x:c>
      <x:c r="F1545" s="14" t="n">
        <x:f>IF(Annahmen!$B$15="gültig",IF(E1545&gt;Annahmen!$B$12,1,0),"")</x:f>
        <x:v>1</x:v>
      </x:c>
    </x:row>
    <x:row r="1546" ht="23" customHeight="1">
      <x:c r="A1546" s="14" t="n">
        <x:f>Ziehungen!A1546</x:f>
        <x:v>1540</x:v>
      </x:c>
      <x:c r="B1546" s="18" t="n">
        <x:f>IF(Annahmen!$B$15&lt;&gt;"gültig","",IF(Annahmen!$B$7=Annahmen!$D$7,Annahmen!$B$7,IF(Ziehungen!B1546&lt;=(Annahmen!$C$7-Annahmen!$B$7)/(Annahmen!$D$7-Annahmen!$B$7),Annahmen!$B$7+SQRT(Ziehungen!B1546*(Annahmen!$D$7-Annahmen!$B$7)*(Annahmen!$C$7-Annahmen!$B$7)),Annahmen!$D$7-SQRT((1-Ziehungen!B1546)*(Annahmen!$D$7-Annahmen!$B$7)*(Annahmen!$D$7-Annahmen!$C$7)))))</x:f>
        <x:v>9397.566693880715</x:v>
      </x:c>
      <x:c r="C1546" s="18" t="n">
        <x:f>IF(Annahmen!$B$15&lt;&gt;"gültig","",IF(Annahmen!$B$8=Annahmen!$D$8,Annahmen!$B$8,IF(Ziehungen!C1546&lt;=(Annahmen!$C$8-Annahmen!$B$8)/(Annahmen!$D$8-Annahmen!$B$8),Annahmen!$B$8+SQRT(Ziehungen!C1546*(Annahmen!$D$8-Annahmen!$B$8)*(Annahmen!$C$8-Annahmen!$B$8)),Annahmen!$D$8-SQRT((1-Ziehungen!C1546)*(Annahmen!$D$8-Annahmen!$B$8)*(Annahmen!$D$8-Annahmen!$C$8)))))</x:f>
        <x:v>7507.516014017714</x:v>
      </x:c>
      <x:c r="D1546" s="18" t="n">
        <x:f>IF(Annahmen!$B$15&lt;&gt;"gültig","",IF(Annahmen!$B$9=Annahmen!$D$9,Annahmen!$B$9,IF(Ziehungen!D1546&lt;=(Annahmen!$C$9-Annahmen!$B$9)/(Annahmen!$D$9-Annahmen!$B$9),Annahmen!$B$9+SQRT(Ziehungen!D1546*(Annahmen!$D$9-Annahmen!$B$9)*(Annahmen!$C$9-Annahmen!$B$9)),Annahmen!$D$9-SQRT((1-Ziehungen!D1546)*(Annahmen!$D$9-Annahmen!$B$9)*(Annahmen!$D$9-Annahmen!$C$9)))))</x:f>
        <x:v>1459.6522852455041</x:v>
      </x:c>
      <x:c r="E1546" s="18" t="n">
        <x:f>IF(Annahmen!$B$15="gültig",SUM(B1546:D1546),"")</x:f>
        <x:v>18364.734993143935</x:v>
      </x:c>
      <x:c r="F1546" s="14" t="n">
        <x:f>IF(Annahmen!$B$15="gültig",IF(E1546&gt;Annahmen!$B$12,1,0),"")</x:f>
        <x:v>0</x:v>
      </x:c>
    </x:row>
    <x:row r="1547" ht="23" customHeight="1">
      <x:c r="A1547" s="14" t="n">
        <x:f>Ziehungen!A1547</x:f>
        <x:v>1541</x:v>
      </x:c>
      <x:c r="B1547" s="18" t="n">
        <x:f>IF(Annahmen!$B$15&lt;&gt;"gültig","",IF(Annahmen!$B$7=Annahmen!$D$7,Annahmen!$B$7,IF(Ziehungen!B1547&lt;=(Annahmen!$C$7-Annahmen!$B$7)/(Annahmen!$D$7-Annahmen!$B$7),Annahmen!$B$7+SQRT(Ziehungen!B1547*(Annahmen!$D$7-Annahmen!$B$7)*(Annahmen!$C$7-Annahmen!$B$7)),Annahmen!$D$7-SQRT((1-Ziehungen!B1547)*(Annahmen!$D$7-Annahmen!$B$7)*(Annahmen!$D$7-Annahmen!$C$7)))))</x:f>
        <x:v>10180.32462256316</x:v>
      </x:c>
      <x:c r="C1547" s="18" t="n">
        <x:f>IF(Annahmen!$B$15&lt;&gt;"gültig","",IF(Annahmen!$B$8=Annahmen!$D$8,Annahmen!$B$8,IF(Ziehungen!C1547&lt;=(Annahmen!$C$8-Annahmen!$B$8)/(Annahmen!$D$8-Annahmen!$B$8),Annahmen!$B$8+SQRT(Ziehungen!C1547*(Annahmen!$D$8-Annahmen!$B$8)*(Annahmen!$C$8-Annahmen!$B$8)),Annahmen!$D$8-SQRT((1-Ziehungen!C1547)*(Annahmen!$D$8-Annahmen!$B$8)*(Annahmen!$D$8-Annahmen!$C$8)))))</x:f>
        <x:v>8605.55100221365</x:v>
      </x:c>
      <x:c r="D1547" s="18" t="n">
        <x:f>IF(Annahmen!$B$15&lt;&gt;"gültig","",IF(Annahmen!$B$9=Annahmen!$D$9,Annahmen!$B$9,IF(Ziehungen!D1547&lt;=(Annahmen!$C$9-Annahmen!$B$9)/(Annahmen!$D$9-Annahmen!$B$9),Annahmen!$B$9+SQRT(Ziehungen!D1547*(Annahmen!$D$9-Annahmen!$B$9)*(Annahmen!$C$9-Annahmen!$B$9)),Annahmen!$D$9-SQRT((1-Ziehungen!D1547)*(Annahmen!$D$9-Annahmen!$B$9)*(Annahmen!$D$9-Annahmen!$C$9)))))</x:f>
        <x:v>1318.8258044201757</x:v>
      </x:c>
      <x:c r="E1547" s="18" t="n">
        <x:f>IF(Annahmen!$B$15="gültig",SUM(B1547:D1547),"")</x:f>
        <x:v>20104.701429196986</x:v>
      </x:c>
      <x:c r="F1547" s="14" t="n">
        <x:f>IF(Annahmen!$B$15="gültig",IF(E1547&gt;Annahmen!$B$12,1,0),"")</x:f>
        <x:v>1</x:v>
      </x:c>
    </x:row>
    <x:row r="1548" ht="23" customHeight="1">
      <x:c r="A1548" s="14" t="n">
        <x:f>Ziehungen!A1548</x:f>
        <x:v>1542</x:v>
      </x:c>
      <x:c r="B1548" s="18" t="n">
        <x:f>IF(Annahmen!$B$15&lt;&gt;"gültig","",IF(Annahmen!$B$7=Annahmen!$D$7,Annahmen!$B$7,IF(Ziehungen!B1548&lt;=(Annahmen!$C$7-Annahmen!$B$7)/(Annahmen!$D$7-Annahmen!$B$7),Annahmen!$B$7+SQRT(Ziehungen!B1548*(Annahmen!$D$7-Annahmen!$B$7)*(Annahmen!$C$7-Annahmen!$B$7)),Annahmen!$D$7-SQRT((1-Ziehungen!B1548)*(Annahmen!$D$7-Annahmen!$B$7)*(Annahmen!$D$7-Annahmen!$C$7)))))</x:f>
        <x:v>9484.334753300252</x:v>
      </x:c>
      <x:c r="C1548" s="18" t="n">
        <x:f>IF(Annahmen!$B$15&lt;&gt;"gültig","",IF(Annahmen!$B$8=Annahmen!$D$8,Annahmen!$B$8,IF(Ziehungen!C1548&lt;=(Annahmen!$C$8-Annahmen!$B$8)/(Annahmen!$D$8-Annahmen!$B$8),Annahmen!$B$8+SQRT(Ziehungen!C1548*(Annahmen!$D$8-Annahmen!$B$8)*(Annahmen!$C$8-Annahmen!$B$8)),Annahmen!$D$8-SQRT((1-Ziehungen!C1548)*(Annahmen!$D$8-Annahmen!$B$8)*(Annahmen!$D$8-Annahmen!$C$8)))))</x:f>
        <x:v>6615.515326473274</x:v>
      </x:c>
      <x:c r="D1548" s="18" t="n">
        <x:f>IF(Annahmen!$B$15&lt;&gt;"gültig","",IF(Annahmen!$B$9=Annahmen!$D$9,Annahmen!$B$9,IF(Ziehungen!D1548&lt;=(Annahmen!$C$9-Annahmen!$B$9)/(Annahmen!$D$9-Annahmen!$B$9),Annahmen!$B$9+SQRT(Ziehungen!D1548*(Annahmen!$D$9-Annahmen!$B$9)*(Annahmen!$C$9-Annahmen!$B$9)),Annahmen!$D$9-SQRT((1-Ziehungen!D1548)*(Annahmen!$D$9-Annahmen!$B$9)*(Annahmen!$D$9-Annahmen!$C$9)))))</x:f>
        <x:v>1972.5100694135729</x:v>
      </x:c>
      <x:c r="E1548" s="18" t="n">
        <x:f>IF(Annahmen!$B$15="gültig",SUM(B1548:D1548),"")</x:f>
        <x:v>18072.3601491871</x:v>
      </x:c>
      <x:c r="F1548" s="14" t="n">
        <x:f>IF(Annahmen!$B$15="gültig",IF(E1548&gt;Annahmen!$B$12,1,0),"")</x:f>
        <x:v>0</x:v>
      </x:c>
    </x:row>
    <x:row r="1549" ht="23" customHeight="1">
      <x:c r="A1549" s="14" t="n">
        <x:f>Ziehungen!A1549</x:f>
        <x:v>1543</x:v>
      </x:c>
      <x:c r="B1549" s="18" t="n">
        <x:f>IF(Annahmen!$B$15&lt;&gt;"gültig","",IF(Annahmen!$B$7=Annahmen!$D$7,Annahmen!$B$7,IF(Ziehungen!B1549&lt;=(Annahmen!$C$7-Annahmen!$B$7)/(Annahmen!$D$7-Annahmen!$B$7),Annahmen!$B$7+SQRT(Ziehungen!B1549*(Annahmen!$D$7-Annahmen!$B$7)*(Annahmen!$C$7-Annahmen!$B$7)),Annahmen!$D$7-SQRT((1-Ziehungen!B1549)*(Annahmen!$D$7-Annahmen!$B$7)*(Annahmen!$D$7-Annahmen!$C$7)))))</x:f>
        <x:v>11835.769397115539</x:v>
      </x:c>
      <x:c r="C1549" s="18" t="n">
        <x:f>IF(Annahmen!$B$15&lt;&gt;"gültig","",IF(Annahmen!$B$8=Annahmen!$D$8,Annahmen!$B$8,IF(Ziehungen!C1549&lt;=(Annahmen!$C$8-Annahmen!$B$8)/(Annahmen!$D$8-Annahmen!$B$8),Annahmen!$B$8+SQRT(Ziehungen!C1549*(Annahmen!$D$8-Annahmen!$B$8)*(Annahmen!$C$8-Annahmen!$B$8)),Annahmen!$D$8-SQRT((1-Ziehungen!C1549)*(Annahmen!$D$8-Annahmen!$B$8)*(Annahmen!$D$8-Annahmen!$C$8)))))</x:f>
        <x:v>7102.570002961982</x:v>
      </x:c>
      <x:c r="D1549" s="18" t="n">
        <x:f>IF(Annahmen!$B$15&lt;&gt;"gültig","",IF(Annahmen!$B$9=Annahmen!$D$9,Annahmen!$B$9,IF(Ziehungen!D1549&lt;=(Annahmen!$C$9-Annahmen!$B$9)/(Annahmen!$D$9-Annahmen!$B$9),Annahmen!$B$9+SQRT(Ziehungen!D1549*(Annahmen!$D$9-Annahmen!$B$9)*(Annahmen!$C$9-Annahmen!$B$9)),Annahmen!$D$9-SQRT((1-Ziehungen!D1549)*(Annahmen!$D$9-Annahmen!$B$9)*(Annahmen!$D$9-Annahmen!$C$9)))))</x:f>
        <x:v>1254.4111447300224</x:v>
      </x:c>
      <x:c r="E1549" s="18" t="n">
        <x:f>IF(Annahmen!$B$15="gültig",SUM(B1549:D1549),"")</x:f>
        <x:v>20192.750544807546</x:v>
      </x:c>
      <x:c r="F1549" s="14" t="n">
        <x:f>IF(Annahmen!$B$15="gültig",IF(E1549&gt;Annahmen!$B$12,1,0),"")</x:f>
        <x:v>1</x:v>
      </x:c>
    </x:row>
    <x:row r="1550" ht="23" customHeight="1">
      <x:c r="A1550" s="14" t="n">
        <x:f>Ziehungen!A1550</x:f>
        <x:v>1544</x:v>
      </x:c>
      <x:c r="B1550" s="18" t="n">
        <x:f>IF(Annahmen!$B$15&lt;&gt;"gültig","",IF(Annahmen!$B$7=Annahmen!$D$7,Annahmen!$B$7,IF(Ziehungen!B1550&lt;=(Annahmen!$C$7-Annahmen!$B$7)/(Annahmen!$D$7-Annahmen!$B$7),Annahmen!$B$7+SQRT(Ziehungen!B1550*(Annahmen!$D$7-Annahmen!$B$7)*(Annahmen!$C$7-Annahmen!$B$7)),Annahmen!$D$7-SQRT((1-Ziehungen!B1550)*(Annahmen!$D$7-Annahmen!$B$7)*(Annahmen!$D$7-Annahmen!$C$7)))))</x:f>
        <x:v>8612.300794078003</x:v>
      </x:c>
      <x:c r="C1550" s="18" t="n">
        <x:f>IF(Annahmen!$B$15&lt;&gt;"gültig","",IF(Annahmen!$B$8=Annahmen!$D$8,Annahmen!$B$8,IF(Ziehungen!C1550&lt;=(Annahmen!$C$8-Annahmen!$B$8)/(Annahmen!$D$8-Annahmen!$B$8),Annahmen!$B$8+SQRT(Ziehungen!C1550*(Annahmen!$D$8-Annahmen!$B$8)*(Annahmen!$C$8-Annahmen!$B$8)),Annahmen!$D$8-SQRT((1-Ziehungen!C1550)*(Annahmen!$D$8-Annahmen!$B$8)*(Annahmen!$D$8-Annahmen!$C$8)))))</x:f>
        <x:v>5349.655092195841</x:v>
      </x:c>
      <x:c r="D1550" s="18" t="n">
        <x:f>IF(Annahmen!$B$15&lt;&gt;"gültig","",IF(Annahmen!$B$9=Annahmen!$D$9,Annahmen!$B$9,IF(Ziehungen!D1550&lt;=(Annahmen!$C$9-Annahmen!$B$9)/(Annahmen!$D$9-Annahmen!$B$9),Annahmen!$B$9+SQRT(Ziehungen!D1550*(Annahmen!$D$9-Annahmen!$B$9)*(Annahmen!$C$9-Annahmen!$B$9)),Annahmen!$D$9-SQRT((1-Ziehungen!D1550)*(Annahmen!$D$9-Annahmen!$B$9)*(Annahmen!$D$9-Annahmen!$C$9)))))</x:f>
        <x:v>1562.5754653079268</x:v>
      </x:c>
      <x:c r="E1550" s="18" t="n">
        <x:f>IF(Annahmen!$B$15="gültig",SUM(B1550:D1550),"")</x:f>
        <x:v>15524.53135158177</x:v>
      </x:c>
      <x:c r="F1550" s="14" t="n">
        <x:f>IF(Annahmen!$B$15="gültig",IF(E1550&gt;Annahmen!$B$12,1,0),"")</x:f>
        <x:v>0</x:v>
      </x:c>
    </x:row>
    <x:row r="1551" ht="23" customHeight="1">
      <x:c r="A1551" s="14" t="n">
        <x:f>Ziehungen!A1551</x:f>
        <x:v>1545</x:v>
      </x:c>
      <x:c r="B1551" s="18" t="n">
        <x:f>IF(Annahmen!$B$15&lt;&gt;"gültig","",IF(Annahmen!$B$7=Annahmen!$D$7,Annahmen!$B$7,IF(Ziehungen!B1551&lt;=(Annahmen!$C$7-Annahmen!$B$7)/(Annahmen!$D$7-Annahmen!$B$7),Annahmen!$B$7+SQRT(Ziehungen!B1551*(Annahmen!$D$7-Annahmen!$B$7)*(Annahmen!$C$7-Annahmen!$B$7)),Annahmen!$D$7-SQRT((1-Ziehungen!B1551)*(Annahmen!$D$7-Annahmen!$B$7)*(Annahmen!$D$7-Annahmen!$C$7)))))</x:f>
        <x:v>12437.464495406608</x:v>
      </x:c>
      <x:c r="C1551" s="18" t="n">
        <x:f>IF(Annahmen!$B$15&lt;&gt;"gültig","",IF(Annahmen!$B$8=Annahmen!$D$8,Annahmen!$B$8,IF(Ziehungen!C1551&lt;=(Annahmen!$C$8-Annahmen!$B$8)/(Annahmen!$D$8-Annahmen!$B$8),Annahmen!$B$8+SQRT(Ziehungen!C1551*(Annahmen!$D$8-Annahmen!$B$8)*(Annahmen!$C$8-Annahmen!$B$8)),Annahmen!$D$8-SQRT((1-Ziehungen!C1551)*(Annahmen!$D$8-Annahmen!$B$8)*(Annahmen!$D$8-Annahmen!$C$8)))))</x:f>
        <x:v>5750.528280248096</x:v>
      </x:c>
      <x:c r="D1551" s="18" t="n">
        <x:f>IF(Annahmen!$B$15&lt;&gt;"gültig","",IF(Annahmen!$B$9=Annahmen!$D$9,Annahmen!$B$9,IF(Ziehungen!D1551&lt;=(Annahmen!$C$9-Annahmen!$B$9)/(Annahmen!$D$9-Annahmen!$B$9),Annahmen!$B$9+SQRT(Ziehungen!D1551*(Annahmen!$D$9-Annahmen!$B$9)*(Annahmen!$C$9-Annahmen!$B$9)),Annahmen!$D$9-SQRT((1-Ziehungen!D1551)*(Annahmen!$D$9-Annahmen!$B$9)*(Annahmen!$D$9-Annahmen!$C$9)))))</x:f>
        <x:v>1852.5336730860397</x:v>
      </x:c>
      <x:c r="E1551" s="18" t="n">
        <x:f>IF(Annahmen!$B$15="gültig",SUM(B1551:D1551),"")</x:f>
        <x:v>20040.526448740744</x:v>
      </x:c>
      <x:c r="F1551" s="14" t="n">
        <x:f>IF(Annahmen!$B$15="gültig",IF(E1551&gt;Annahmen!$B$12,1,0),"")</x:f>
        <x:v>1</x:v>
      </x:c>
    </x:row>
    <x:row r="1552" ht="23" customHeight="1">
      <x:c r="A1552" s="14" t="n">
        <x:f>Ziehungen!A1552</x:f>
        <x:v>1546</x:v>
      </x:c>
      <x:c r="B1552" s="18" t="n">
        <x:f>IF(Annahmen!$B$15&lt;&gt;"gültig","",IF(Annahmen!$B$7=Annahmen!$D$7,Annahmen!$B$7,IF(Ziehungen!B1552&lt;=(Annahmen!$C$7-Annahmen!$B$7)/(Annahmen!$D$7-Annahmen!$B$7),Annahmen!$B$7+SQRT(Ziehungen!B1552*(Annahmen!$D$7-Annahmen!$B$7)*(Annahmen!$C$7-Annahmen!$B$7)),Annahmen!$D$7-SQRT((1-Ziehungen!B1552)*(Annahmen!$D$7-Annahmen!$B$7)*(Annahmen!$D$7-Annahmen!$C$7)))))</x:f>
        <x:v>9575.84912290936</x:v>
      </x:c>
      <x:c r="C1552" s="18" t="n">
        <x:f>IF(Annahmen!$B$15&lt;&gt;"gültig","",IF(Annahmen!$B$8=Annahmen!$D$8,Annahmen!$B$8,IF(Ziehungen!C1552&lt;=(Annahmen!$C$8-Annahmen!$B$8)/(Annahmen!$D$8-Annahmen!$B$8),Annahmen!$B$8+SQRT(Ziehungen!C1552*(Annahmen!$D$8-Annahmen!$B$8)*(Annahmen!$C$8-Annahmen!$B$8)),Annahmen!$D$8-SQRT((1-Ziehungen!C1552)*(Annahmen!$D$8-Annahmen!$B$8)*(Annahmen!$D$8-Annahmen!$C$8)))))</x:f>
        <x:v>5999.140383866459</x:v>
      </x:c>
      <x:c r="D1552" s="18" t="n">
        <x:f>IF(Annahmen!$B$15&lt;&gt;"gültig","",IF(Annahmen!$B$9=Annahmen!$D$9,Annahmen!$B$9,IF(Ziehungen!D1552&lt;=(Annahmen!$C$9-Annahmen!$B$9)/(Annahmen!$D$9-Annahmen!$B$9),Annahmen!$B$9+SQRT(Ziehungen!D1552*(Annahmen!$D$9-Annahmen!$B$9)*(Annahmen!$C$9-Annahmen!$B$9)),Annahmen!$D$9-SQRT((1-Ziehungen!D1552)*(Annahmen!$D$9-Annahmen!$B$9)*(Annahmen!$D$9-Annahmen!$C$9)))))</x:f>
        <x:v>2155.542825851294</x:v>
      </x:c>
      <x:c r="E1552" s="18" t="n">
        <x:f>IF(Annahmen!$B$15="gültig",SUM(B1552:D1552),"")</x:f>
        <x:v>17730.532332627114</x:v>
      </x:c>
      <x:c r="F1552" s="14" t="n">
        <x:f>IF(Annahmen!$B$15="gültig",IF(E1552&gt;Annahmen!$B$12,1,0),"")</x:f>
        <x:v>0</x:v>
      </x:c>
    </x:row>
    <x:row r="1553" ht="23" customHeight="1">
      <x:c r="A1553" s="14" t="n">
        <x:f>Ziehungen!A1553</x:f>
        <x:v>1547</x:v>
      </x:c>
      <x:c r="B1553" s="18" t="n">
        <x:f>IF(Annahmen!$B$15&lt;&gt;"gültig","",IF(Annahmen!$B$7=Annahmen!$D$7,Annahmen!$B$7,IF(Ziehungen!B1553&lt;=(Annahmen!$C$7-Annahmen!$B$7)/(Annahmen!$D$7-Annahmen!$B$7),Annahmen!$B$7+SQRT(Ziehungen!B1553*(Annahmen!$D$7-Annahmen!$B$7)*(Annahmen!$C$7-Annahmen!$B$7)),Annahmen!$D$7-SQRT((1-Ziehungen!B1553)*(Annahmen!$D$7-Annahmen!$B$7)*(Annahmen!$D$7-Annahmen!$C$7)))))</x:f>
        <x:v>10705.156839827063</x:v>
      </x:c>
      <x:c r="C1553" s="18" t="n">
        <x:f>IF(Annahmen!$B$15&lt;&gt;"gültig","",IF(Annahmen!$B$8=Annahmen!$D$8,Annahmen!$B$8,IF(Ziehungen!C1553&lt;=(Annahmen!$C$8-Annahmen!$B$8)/(Annahmen!$D$8-Annahmen!$B$8),Annahmen!$B$8+SQRT(Ziehungen!C1553*(Annahmen!$D$8-Annahmen!$B$8)*(Annahmen!$C$8-Annahmen!$B$8)),Annahmen!$D$8-SQRT((1-Ziehungen!C1553)*(Annahmen!$D$8-Annahmen!$B$8)*(Annahmen!$D$8-Annahmen!$C$8)))))</x:f>
        <x:v>4814.510830686246</x:v>
      </x:c>
      <x:c r="D1553" s="18" t="n">
        <x:f>IF(Annahmen!$B$15&lt;&gt;"gültig","",IF(Annahmen!$B$9=Annahmen!$D$9,Annahmen!$B$9,IF(Ziehungen!D1553&lt;=(Annahmen!$C$9-Annahmen!$B$9)/(Annahmen!$D$9-Annahmen!$B$9),Annahmen!$B$9+SQRT(Ziehungen!D1553*(Annahmen!$D$9-Annahmen!$B$9)*(Annahmen!$C$9-Annahmen!$B$9)),Annahmen!$D$9-SQRT((1-Ziehungen!D1553)*(Annahmen!$D$9-Annahmen!$B$9)*(Annahmen!$D$9-Annahmen!$C$9)))))</x:f>
        <x:v>1262.7749643586958</x:v>
      </x:c>
      <x:c r="E1553" s="18" t="n">
        <x:f>IF(Annahmen!$B$15="gültig",SUM(B1553:D1553),"")</x:f>
        <x:v>16782.442634872004</x:v>
      </x:c>
      <x:c r="F1553" s="14" t="n">
        <x:f>IF(Annahmen!$B$15="gültig",IF(E1553&gt;Annahmen!$B$12,1,0),"")</x:f>
        <x:v>0</x:v>
      </x:c>
    </x:row>
    <x:row r="1554" ht="23" customHeight="1">
      <x:c r="A1554" s="14" t="n">
        <x:f>Ziehungen!A1554</x:f>
        <x:v>1548</x:v>
      </x:c>
      <x:c r="B1554" s="18" t="n">
        <x:f>IF(Annahmen!$B$15&lt;&gt;"gültig","",IF(Annahmen!$B$7=Annahmen!$D$7,Annahmen!$B$7,IF(Ziehungen!B1554&lt;=(Annahmen!$C$7-Annahmen!$B$7)/(Annahmen!$D$7-Annahmen!$B$7),Annahmen!$B$7+SQRT(Ziehungen!B1554*(Annahmen!$D$7-Annahmen!$B$7)*(Annahmen!$C$7-Annahmen!$B$7)),Annahmen!$D$7-SQRT((1-Ziehungen!B1554)*(Annahmen!$D$7-Annahmen!$B$7)*(Annahmen!$D$7-Annahmen!$C$7)))))</x:f>
        <x:v>11649.18571138351</x:v>
      </x:c>
      <x:c r="C1554" s="18" t="n">
        <x:f>IF(Annahmen!$B$15&lt;&gt;"gültig","",IF(Annahmen!$B$8=Annahmen!$D$8,Annahmen!$B$8,IF(Ziehungen!C1554&lt;=(Annahmen!$C$8-Annahmen!$B$8)/(Annahmen!$D$8-Annahmen!$B$8),Annahmen!$B$8+SQRT(Ziehungen!C1554*(Annahmen!$D$8-Annahmen!$B$8)*(Annahmen!$C$8-Annahmen!$B$8)),Annahmen!$D$8-SQRT((1-Ziehungen!C1554)*(Annahmen!$D$8-Annahmen!$B$8)*(Annahmen!$D$8-Annahmen!$C$8)))))</x:f>
        <x:v>6179.617777523687</x:v>
      </x:c>
      <x:c r="D1554" s="18" t="n">
        <x:f>IF(Annahmen!$B$15&lt;&gt;"gültig","",IF(Annahmen!$B$9=Annahmen!$D$9,Annahmen!$B$9,IF(Ziehungen!D1554&lt;=(Annahmen!$C$9-Annahmen!$B$9)/(Annahmen!$D$9-Annahmen!$B$9),Annahmen!$B$9+SQRT(Ziehungen!D1554*(Annahmen!$D$9-Annahmen!$B$9)*(Annahmen!$C$9-Annahmen!$B$9)),Annahmen!$D$9-SQRT((1-Ziehungen!D1554)*(Annahmen!$D$9-Annahmen!$B$9)*(Annahmen!$D$9-Annahmen!$C$9)))))</x:f>
        <x:v>1674.9426702122053</x:v>
      </x:c>
      <x:c r="E1554" s="18" t="n">
        <x:f>IF(Annahmen!$B$15="gültig",SUM(B1554:D1554),"")</x:f>
        <x:v>19503.7461591194</x:v>
      </x:c>
      <x:c r="F1554" s="14" t="n">
        <x:f>IF(Annahmen!$B$15="gültig",IF(E1554&gt;Annahmen!$B$12,1,0),"")</x:f>
        <x:v>0</x:v>
      </x:c>
    </x:row>
    <x:row r="1555" ht="23" customHeight="1">
      <x:c r="A1555" s="14" t="n">
        <x:f>Ziehungen!A1555</x:f>
        <x:v>1549</x:v>
      </x:c>
      <x:c r="B1555" s="18" t="n">
        <x:f>IF(Annahmen!$B$15&lt;&gt;"gültig","",IF(Annahmen!$B$7=Annahmen!$D$7,Annahmen!$B$7,IF(Ziehungen!B1555&lt;=(Annahmen!$C$7-Annahmen!$B$7)/(Annahmen!$D$7-Annahmen!$B$7),Annahmen!$B$7+SQRT(Ziehungen!B1555*(Annahmen!$D$7-Annahmen!$B$7)*(Annahmen!$C$7-Annahmen!$B$7)),Annahmen!$D$7-SQRT((1-Ziehungen!B1555)*(Annahmen!$D$7-Annahmen!$B$7)*(Annahmen!$D$7-Annahmen!$C$7)))))</x:f>
        <x:v>9660.969350650508</x:v>
      </x:c>
      <x:c r="C1555" s="18" t="n">
        <x:f>IF(Annahmen!$B$15&lt;&gt;"gültig","",IF(Annahmen!$B$8=Annahmen!$D$8,Annahmen!$B$8,IF(Ziehungen!C1555&lt;=(Annahmen!$C$8-Annahmen!$B$8)/(Annahmen!$D$8-Annahmen!$B$8),Annahmen!$B$8+SQRT(Ziehungen!C1555*(Annahmen!$D$8-Annahmen!$B$8)*(Annahmen!$C$8-Annahmen!$B$8)),Annahmen!$D$8-SQRT((1-Ziehungen!C1555)*(Annahmen!$D$8-Annahmen!$B$8)*(Annahmen!$D$8-Annahmen!$C$8)))))</x:f>
        <x:v>5777.745226760602</x:v>
      </x:c>
      <x:c r="D1555" s="18" t="n">
        <x:f>IF(Annahmen!$B$15&lt;&gt;"gültig","",IF(Annahmen!$B$9=Annahmen!$D$9,Annahmen!$B$9,IF(Ziehungen!D1555&lt;=(Annahmen!$C$9-Annahmen!$B$9)/(Annahmen!$D$9-Annahmen!$B$9),Annahmen!$B$9+SQRT(Ziehungen!D1555*(Annahmen!$D$9-Annahmen!$B$9)*(Annahmen!$C$9-Annahmen!$B$9)),Annahmen!$D$9-SQRT((1-Ziehungen!D1555)*(Annahmen!$D$9-Annahmen!$B$9)*(Annahmen!$D$9-Annahmen!$C$9)))))</x:f>
        <x:v>1586.7496183223386</x:v>
      </x:c>
      <x:c r="E1555" s="18" t="n">
        <x:f>IF(Annahmen!$B$15="gültig",SUM(B1555:D1555),"")</x:f>
        <x:v>17025.46419573345</x:v>
      </x:c>
      <x:c r="F1555" s="14" t="n">
        <x:f>IF(Annahmen!$B$15="gültig",IF(E1555&gt;Annahmen!$B$12,1,0),"")</x:f>
        <x:v>0</x:v>
      </x:c>
    </x:row>
    <x:row r="1556" ht="23" customHeight="1">
      <x:c r="A1556" s="14" t="n">
        <x:f>Ziehungen!A1556</x:f>
        <x:v>1550</x:v>
      </x:c>
      <x:c r="B1556" s="18" t="n">
        <x:f>IF(Annahmen!$B$15&lt;&gt;"gültig","",IF(Annahmen!$B$7=Annahmen!$D$7,Annahmen!$B$7,IF(Ziehungen!B1556&lt;=(Annahmen!$C$7-Annahmen!$B$7)/(Annahmen!$D$7-Annahmen!$B$7),Annahmen!$B$7+SQRT(Ziehungen!B1556*(Annahmen!$D$7-Annahmen!$B$7)*(Annahmen!$C$7-Annahmen!$B$7)),Annahmen!$D$7-SQRT((1-Ziehungen!B1556)*(Annahmen!$D$7-Annahmen!$B$7)*(Annahmen!$D$7-Annahmen!$C$7)))))</x:f>
        <x:v>11528.017721796548</x:v>
      </x:c>
      <x:c r="C1556" s="18" t="n">
        <x:f>IF(Annahmen!$B$15&lt;&gt;"gültig","",IF(Annahmen!$B$8=Annahmen!$D$8,Annahmen!$B$8,IF(Ziehungen!C1556&lt;=(Annahmen!$C$8-Annahmen!$B$8)/(Annahmen!$D$8-Annahmen!$B$8),Annahmen!$B$8+SQRT(Ziehungen!C1556*(Annahmen!$D$8-Annahmen!$B$8)*(Annahmen!$C$8-Annahmen!$B$8)),Annahmen!$D$8-SQRT((1-Ziehungen!C1556)*(Annahmen!$D$8-Annahmen!$B$8)*(Annahmen!$D$8-Annahmen!$C$8)))))</x:f>
        <x:v>5640.5380178423675</x:v>
      </x:c>
      <x:c r="D1556" s="18" t="n">
        <x:f>IF(Annahmen!$B$15&lt;&gt;"gültig","",IF(Annahmen!$B$9=Annahmen!$D$9,Annahmen!$B$9,IF(Ziehungen!D1556&lt;=(Annahmen!$C$9-Annahmen!$B$9)/(Annahmen!$D$9-Annahmen!$B$9),Annahmen!$B$9+SQRT(Ziehungen!D1556*(Annahmen!$D$9-Annahmen!$B$9)*(Annahmen!$C$9-Annahmen!$B$9)),Annahmen!$D$9-SQRT((1-Ziehungen!D1556)*(Annahmen!$D$9-Annahmen!$B$9)*(Annahmen!$D$9-Annahmen!$C$9)))))</x:f>
        <x:v>2465.7110587697034</x:v>
      </x:c>
      <x:c r="E1556" s="18" t="n">
        <x:f>IF(Annahmen!$B$15="gültig",SUM(B1556:D1556),"")</x:f>
        <x:v>19634.26679840862</x:v>
      </x:c>
      <x:c r="F1556" s="14" t="n">
        <x:f>IF(Annahmen!$B$15="gültig",IF(E1556&gt;Annahmen!$B$12,1,0),"")</x:f>
        <x:v>0</x:v>
      </x:c>
    </x:row>
    <x:row r="1557" ht="23" customHeight="1">
      <x:c r="A1557" s="14" t="n">
        <x:f>Ziehungen!A1557</x:f>
        <x:v>1551</x:v>
      </x:c>
      <x:c r="B1557" s="18" t="n">
        <x:f>IF(Annahmen!$B$15&lt;&gt;"gültig","",IF(Annahmen!$B$7=Annahmen!$D$7,Annahmen!$B$7,IF(Ziehungen!B1557&lt;=(Annahmen!$C$7-Annahmen!$B$7)/(Annahmen!$D$7-Annahmen!$B$7),Annahmen!$B$7+SQRT(Ziehungen!B1557*(Annahmen!$D$7-Annahmen!$B$7)*(Annahmen!$C$7-Annahmen!$B$7)),Annahmen!$D$7-SQRT((1-Ziehungen!B1557)*(Annahmen!$D$7-Annahmen!$B$7)*(Annahmen!$D$7-Annahmen!$C$7)))))</x:f>
        <x:v>10512.618402358681</x:v>
      </x:c>
      <x:c r="C1557" s="18" t="n">
        <x:f>IF(Annahmen!$B$15&lt;&gt;"gültig","",IF(Annahmen!$B$8=Annahmen!$D$8,Annahmen!$B$8,IF(Ziehungen!C1557&lt;=(Annahmen!$C$8-Annahmen!$B$8)/(Annahmen!$D$8-Annahmen!$B$8),Annahmen!$B$8+SQRT(Ziehungen!C1557*(Annahmen!$D$8-Annahmen!$B$8)*(Annahmen!$C$8-Annahmen!$B$8)),Annahmen!$D$8-SQRT((1-Ziehungen!C1557)*(Annahmen!$D$8-Annahmen!$B$8)*(Annahmen!$D$8-Annahmen!$C$8)))))</x:f>
        <x:v>6695.343268451349</x:v>
      </x:c>
      <x:c r="D1557" s="18" t="n">
        <x:f>IF(Annahmen!$B$15&lt;&gt;"gültig","",IF(Annahmen!$B$9=Annahmen!$D$9,Annahmen!$B$9,IF(Ziehungen!D1557&lt;=(Annahmen!$C$9-Annahmen!$B$9)/(Annahmen!$D$9-Annahmen!$B$9),Annahmen!$B$9+SQRT(Ziehungen!D1557*(Annahmen!$D$9-Annahmen!$B$9)*(Annahmen!$C$9-Annahmen!$B$9)),Annahmen!$D$9-SQRT((1-Ziehungen!D1557)*(Annahmen!$D$9-Annahmen!$B$9)*(Annahmen!$D$9-Annahmen!$C$9)))))</x:f>
        <x:v>2211.8755156343495</x:v>
      </x:c>
      <x:c r="E1557" s="18" t="n">
        <x:f>IF(Annahmen!$B$15="gültig",SUM(B1557:D1557),"")</x:f>
        <x:v>19419.83718644438</x:v>
      </x:c>
      <x:c r="F1557" s="14" t="n">
        <x:f>IF(Annahmen!$B$15="gültig",IF(E1557&gt;Annahmen!$B$12,1,0),"")</x:f>
        <x:v>0</x:v>
      </x:c>
    </x:row>
    <x:row r="1558" ht="23" customHeight="1">
      <x:c r="A1558" s="14" t="n">
        <x:f>Ziehungen!A1558</x:f>
        <x:v>1552</x:v>
      </x:c>
      <x:c r="B1558" s="18" t="n">
        <x:f>IF(Annahmen!$B$15&lt;&gt;"gültig","",IF(Annahmen!$B$7=Annahmen!$D$7,Annahmen!$B$7,IF(Ziehungen!B1558&lt;=(Annahmen!$C$7-Annahmen!$B$7)/(Annahmen!$D$7-Annahmen!$B$7),Annahmen!$B$7+SQRT(Ziehungen!B1558*(Annahmen!$D$7-Annahmen!$B$7)*(Annahmen!$C$7-Annahmen!$B$7)),Annahmen!$D$7-SQRT((1-Ziehungen!B1558)*(Annahmen!$D$7-Annahmen!$B$7)*(Annahmen!$D$7-Annahmen!$C$7)))))</x:f>
        <x:v>10682.373271871686</x:v>
      </x:c>
      <x:c r="C1558" s="18" t="n">
        <x:f>IF(Annahmen!$B$15&lt;&gt;"gültig","",IF(Annahmen!$B$8=Annahmen!$D$8,Annahmen!$B$8,IF(Ziehungen!C1558&lt;=(Annahmen!$C$8-Annahmen!$B$8)/(Annahmen!$D$8-Annahmen!$B$8),Annahmen!$B$8+SQRT(Ziehungen!C1558*(Annahmen!$D$8-Annahmen!$B$8)*(Annahmen!$C$8-Annahmen!$B$8)),Annahmen!$D$8-SQRT((1-Ziehungen!C1558)*(Annahmen!$D$8-Annahmen!$B$8)*(Annahmen!$D$8-Annahmen!$C$8)))))</x:f>
        <x:v>7425.247710346065</x:v>
      </x:c>
      <x:c r="D1558" s="18" t="n">
        <x:f>IF(Annahmen!$B$15&lt;&gt;"gültig","",IF(Annahmen!$B$9=Annahmen!$D$9,Annahmen!$B$9,IF(Ziehungen!D1558&lt;=(Annahmen!$C$9-Annahmen!$B$9)/(Annahmen!$D$9-Annahmen!$B$9),Annahmen!$B$9+SQRT(Ziehungen!D1558*(Annahmen!$D$9-Annahmen!$B$9)*(Annahmen!$C$9-Annahmen!$B$9)),Annahmen!$D$9-SQRT((1-Ziehungen!D1558)*(Annahmen!$D$9-Annahmen!$B$9)*(Annahmen!$D$9-Annahmen!$C$9)))))</x:f>
        <x:v>2109.6821919871554</x:v>
      </x:c>
      <x:c r="E1558" s="18" t="n">
        <x:f>IF(Annahmen!$B$15="gültig",SUM(B1558:D1558),"")</x:f>
        <x:v>20217.303174204906</x:v>
      </x:c>
      <x:c r="F1558" s="14" t="n">
        <x:f>IF(Annahmen!$B$15="gültig",IF(E1558&gt;Annahmen!$B$12,1,0),"")</x:f>
        <x:v>1</x:v>
      </x:c>
    </x:row>
    <x:row r="1559" ht="23" customHeight="1">
      <x:c r="A1559" s="14" t="n">
        <x:f>Ziehungen!A1559</x:f>
        <x:v>1553</x:v>
      </x:c>
      <x:c r="B1559" s="18" t="n">
        <x:f>IF(Annahmen!$B$15&lt;&gt;"gültig","",IF(Annahmen!$B$7=Annahmen!$D$7,Annahmen!$B$7,IF(Ziehungen!B1559&lt;=(Annahmen!$C$7-Annahmen!$B$7)/(Annahmen!$D$7-Annahmen!$B$7),Annahmen!$B$7+SQRT(Ziehungen!B1559*(Annahmen!$D$7-Annahmen!$B$7)*(Annahmen!$C$7-Annahmen!$B$7)),Annahmen!$D$7-SQRT((1-Ziehungen!B1559)*(Annahmen!$D$7-Annahmen!$B$7)*(Annahmen!$D$7-Annahmen!$C$7)))))</x:f>
        <x:v>11049.543217594279</x:v>
      </x:c>
      <x:c r="C1559" s="18" t="n">
        <x:f>IF(Annahmen!$B$15&lt;&gt;"gültig","",IF(Annahmen!$B$8=Annahmen!$D$8,Annahmen!$B$8,IF(Ziehungen!C1559&lt;=(Annahmen!$C$8-Annahmen!$B$8)/(Annahmen!$D$8-Annahmen!$B$8),Annahmen!$B$8+SQRT(Ziehungen!C1559*(Annahmen!$D$8-Annahmen!$B$8)*(Annahmen!$C$8-Annahmen!$B$8)),Annahmen!$D$8-SQRT((1-Ziehungen!C1559)*(Annahmen!$D$8-Annahmen!$B$8)*(Annahmen!$D$8-Annahmen!$C$8)))))</x:f>
        <x:v>8020.865728194426</x:v>
      </x:c>
      <x:c r="D1559" s="18" t="n">
        <x:f>IF(Annahmen!$B$15&lt;&gt;"gültig","",IF(Annahmen!$B$9=Annahmen!$D$9,Annahmen!$B$9,IF(Ziehungen!D1559&lt;=(Annahmen!$C$9-Annahmen!$B$9)/(Annahmen!$D$9-Annahmen!$B$9),Annahmen!$B$9+SQRT(Ziehungen!D1559*(Annahmen!$D$9-Annahmen!$B$9)*(Annahmen!$C$9-Annahmen!$B$9)),Annahmen!$D$9-SQRT((1-Ziehungen!D1559)*(Annahmen!$D$9-Annahmen!$B$9)*(Annahmen!$D$9-Annahmen!$C$9)))))</x:f>
        <x:v>2914.9478895937036</x:v>
      </x:c>
      <x:c r="E1559" s="18" t="n">
        <x:f>IF(Annahmen!$B$15="gültig",SUM(B1559:D1559),"")</x:f>
        <x:v>21985.35683538241</x:v>
      </x:c>
      <x:c r="F1559" s="14" t="n">
        <x:f>IF(Annahmen!$B$15="gültig",IF(E1559&gt;Annahmen!$B$12,1,0),"")</x:f>
        <x:v>1</x:v>
      </x:c>
    </x:row>
    <x:row r="1560" ht="23" customHeight="1">
      <x:c r="A1560" s="14" t="n">
        <x:f>Ziehungen!A1560</x:f>
        <x:v>1554</x:v>
      </x:c>
      <x:c r="B1560" s="18" t="n">
        <x:f>IF(Annahmen!$B$15&lt;&gt;"gültig","",IF(Annahmen!$B$7=Annahmen!$D$7,Annahmen!$B$7,IF(Ziehungen!B1560&lt;=(Annahmen!$C$7-Annahmen!$B$7)/(Annahmen!$D$7-Annahmen!$B$7),Annahmen!$B$7+SQRT(Ziehungen!B1560*(Annahmen!$D$7-Annahmen!$B$7)*(Annahmen!$C$7-Annahmen!$B$7)),Annahmen!$D$7-SQRT((1-Ziehungen!B1560)*(Annahmen!$D$7-Annahmen!$B$7)*(Annahmen!$D$7-Annahmen!$C$7)))))</x:f>
        <x:v>9763.104790786114</x:v>
      </x:c>
      <x:c r="C1560" s="18" t="n">
        <x:f>IF(Annahmen!$B$15&lt;&gt;"gültig","",IF(Annahmen!$B$8=Annahmen!$D$8,Annahmen!$B$8,IF(Ziehungen!C1560&lt;=(Annahmen!$C$8-Annahmen!$B$8)/(Annahmen!$D$8-Annahmen!$B$8),Annahmen!$B$8+SQRT(Ziehungen!C1560*(Annahmen!$D$8-Annahmen!$B$8)*(Annahmen!$C$8-Annahmen!$B$8)),Annahmen!$D$8-SQRT((1-Ziehungen!C1560)*(Annahmen!$D$8-Annahmen!$B$8)*(Annahmen!$D$8-Annahmen!$C$8)))))</x:f>
        <x:v>6551.256936339596</x:v>
      </x:c>
      <x:c r="D1560" s="18" t="n">
        <x:f>IF(Annahmen!$B$15&lt;&gt;"gültig","",IF(Annahmen!$B$9=Annahmen!$D$9,Annahmen!$B$9,IF(Ziehungen!D1560&lt;=(Annahmen!$C$9-Annahmen!$B$9)/(Annahmen!$D$9-Annahmen!$B$9),Annahmen!$B$9+SQRT(Ziehungen!D1560*(Annahmen!$D$9-Annahmen!$B$9)*(Annahmen!$C$9-Annahmen!$B$9)),Annahmen!$D$9-SQRT((1-Ziehungen!D1560)*(Annahmen!$D$9-Annahmen!$B$9)*(Annahmen!$D$9-Annahmen!$C$9)))))</x:f>
        <x:v>1726.7955413398774</x:v>
      </x:c>
      <x:c r="E1560" s="18" t="n">
        <x:f>IF(Annahmen!$B$15="gültig",SUM(B1560:D1560),"")</x:f>
        <x:v>18041.157268465588</x:v>
      </x:c>
      <x:c r="F1560" s="14" t="n">
        <x:f>IF(Annahmen!$B$15="gültig",IF(E1560&gt;Annahmen!$B$12,1,0),"")</x:f>
        <x:v>0</x:v>
      </x:c>
    </x:row>
    <x:row r="1561" ht="23" customHeight="1">
      <x:c r="A1561" s="14" t="n">
        <x:f>Ziehungen!A1561</x:f>
        <x:v>1555</x:v>
      </x:c>
      <x:c r="B1561" s="18" t="n">
        <x:f>IF(Annahmen!$B$15&lt;&gt;"gültig","",IF(Annahmen!$B$7=Annahmen!$D$7,Annahmen!$B$7,IF(Ziehungen!B1561&lt;=(Annahmen!$C$7-Annahmen!$B$7)/(Annahmen!$D$7-Annahmen!$B$7),Annahmen!$B$7+SQRT(Ziehungen!B1561*(Annahmen!$D$7-Annahmen!$B$7)*(Annahmen!$C$7-Annahmen!$B$7)),Annahmen!$D$7-SQRT((1-Ziehungen!B1561)*(Annahmen!$D$7-Annahmen!$B$7)*(Annahmen!$D$7-Annahmen!$C$7)))))</x:f>
        <x:v>11808.709321672643</x:v>
      </x:c>
      <x:c r="C1561" s="18" t="n">
        <x:f>IF(Annahmen!$B$15&lt;&gt;"gültig","",IF(Annahmen!$B$8=Annahmen!$D$8,Annahmen!$B$8,IF(Ziehungen!C1561&lt;=(Annahmen!$C$8-Annahmen!$B$8)/(Annahmen!$D$8-Annahmen!$B$8),Annahmen!$B$8+SQRT(Ziehungen!C1561*(Annahmen!$D$8-Annahmen!$B$8)*(Annahmen!$C$8-Annahmen!$B$8)),Annahmen!$D$8-SQRT((1-Ziehungen!C1561)*(Annahmen!$D$8-Annahmen!$B$8)*(Annahmen!$D$8-Annahmen!$C$8)))))</x:f>
        <x:v>8429.171670035808</x:v>
      </x:c>
      <x:c r="D1561" s="18" t="n">
        <x:f>IF(Annahmen!$B$15&lt;&gt;"gültig","",IF(Annahmen!$B$9=Annahmen!$D$9,Annahmen!$B$9,IF(Ziehungen!D1561&lt;=(Annahmen!$C$9-Annahmen!$B$9)/(Annahmen!$D$9-Annahmen!$B$9),Annahmen!$B$9+SQRT(Ziehungen!D1561*(Annahmen!$D$9-Annahmen!$B$9)*(Annahmen!$C$9-Annahmen!$B$9)),Annahmen!$D$9-SQRT((1-Ziehungen!D1561)*(Annahmen!$D$9-Annahmen!$B$9)*(Annahmen!$D$9-Annahmen!$C$9)))))</x:f>
        <x:v>1203.8198867665867</x:v>
      </x:c>
      <x:c r="E1561" s="18" t="n">
        <x:f>IF(Annahmen!$B$15="gültig",SUM(B1561:D1561),"")</x:f>
        <x:v>21441.700878475036</x:v>
      </x:c>
      <x:c r="F1561" s="14" t="n">
        <x:f>IF(Annahmen!$B$15="gültig",IF(E1561&gt;Annahmen!$B$12,1,0),"")</x:f>
        <x:v>1</x:v>
      </x:c>
    </x:row>
    <x:row r="1562" ht="23" customHeight="1">
      <x:c r="A1562" s="14" t="n">
        <x:f>Ziehungen!A1562</x:f>
        <x:v>1556</x:v>
      </x:c>
      <x:c r="B1562" s="18" t="n">
        <x:f>IF(Annahmen!$B$15&lt;&gt;"gültig","",IF(Annahmen!$B$7=Annahmen!$D$7,Annahmen!$B$7,IF(Ziehungen!B1562&lt;=(Annahmen!$C$7-Annahmen!$B$7)/(Annahmen!$D$7-Annahmen!$B$7),Annahmen!$B$7+SQRT(Ziehungen!B1562*(Annahmen!$D$7-Annahmen!$B$7)*(Annahmen!$C$7-Annahmen!$B$7)),Annahmen!$D$7-SQRT((1-Ziehungen!B1562)*(Annahmen!$D$7-Annahmen!$B$7)*(Annahmen!$D$7-Annahmen!$C$7)))))</x:f>
        <x:v>13444.047492364136</x:v>
      </x:c>
      <x:c r="C1562" s="18" t="n">
        <x:f>IF(Annahmen!$B$15&lt;&gt;"gültig","",IF(Annahmen!$B$8=Annahmen!$D$8,Annahmen!$B$8,IF(Ziehungen!C1562&lt;=(Annahmen!$C$8-Annahmen!$B$8)/(Annahmen!$D$8-Annahmen!$B$8),Annahmen!$B$8+SQRT(Ziehungen!C1562*(Annahmen!$D$8-Annahmen!$B$8)*(Annahmen!$C$8-Annahmen!$B$8)),Annahmen!$D$8-SQRT((1-Ziehungen!C1562)*(Annahmen!$D$8-Annahmen!$B$8)*(Annahmen!$D$8-Annahmen!$C$8)))))</x:f>
        <x:v>5649.019585667288</x:v>
      </x:c>
      <x:c r="D1562" s="18" t="n">
        <x:f>IF(Annahmen!$B$15&lt;&gt;"gültig","",IF(Annahmen!$B$9=Annahmen!$D$9,Annahmen!$B$9,IF(Ziehungen!D1562&lt;=(Annahmen!$C$9-Annahmen!$B$9)/(Annahmen!$D$9-Annahmen!$B$9),Annahmen!$B$9+SQRT(Ziehungen!D1562*(Annahmen!$D$9-Annahmen!$B$9)*(Annahmen!$C$9-Annahmen!$B$9)),Annahmen!$D$9-SQRT((1-Ziehungen!D1562)*(Annahmen!$D$9-Annahmen!$B$9)*(Annahmen!$D$9-Annahmen!$C$9)))))</x:f>
        <x:v>1843.2699603229023</x:v>
      </x:c>
      <x:c r="E1562" s="18" t="n">
        <x:f>IF(Annahmen!$B$15="gültig",SUM(B1562:D1562),"")</x:f>
        <x:v>20936.337038354326</x:v>
      </x:c>
      <x:c r="F1562" s="14" t="n">
        <x:f>IF(Annahmen!$B$15="gültig",IF(E1562&gt;Annahmen!$B$12,1,0),"")</x:f>
        <x:v>1</x:v>
      </x:c>
    </x:row>
    <x:row r="1563" ht="23" customHeight="1">
      <x:c r="A1563" s="14" t="n">
        <x:f>Ziehungen!A1563</x:f>
        <x:v>1557</x:v>
      </x:c>
      <x:c r="B1563" s="18" t="n">
        <x:f>IF(Annahmen!$B$15&lt;&gt;"gültig","",IF(Annahmen!$B$7=Annahmen!$D$7,Annahmen!$B$7,IF(Ziehungen!B1563&lt;=(Annahmen!$C$7-Annahmen!$B$7)/(Annahmen!$D$7-Annahmen!$B$7),Annahmen!$B$7+SQRT(Ziehungen!B1563*(Annahmen!$D$7-Annahmen!$B$7)*(Annahmen!$C$7-Annahmen!$B$7)),Annahmen!$D$7-SQRT((1-Ziehungen!B1563)*(Annahmen!$D$7-Annahmen!$B$7)*(Annahmen!$D$7-Annahmen!$C$7)))))</x:f>
        <x:v>9441.46364619181</x:v>
      </x:c>
      <x:c r="C1563" s="18" t="n">
        <x:f>IF(Annahmen!$B$15&lt;&gt;"gültig","",IF(Annahmen!$B$8=Annahmen!$D$8,Annahmen!$B$8,IF(Ziehungen!C1563&lt;=(Annahmen!$C$8-Annahmen!$B$8)/(Annahmen!$D$8-Annahmen!$B$8),Annahmen!$B$8+SQRT(Ziehungen!C1563*(Annahmen!$D$8-Annahmen!$B$8)*(Annahmen!$C$8-Annahmen!$B$8)),Annahmen!$D$8-SQRT((1-Ziehungen!C1563)*(Annahmen!$D$8-Annahmen!$B$8)*(Annahmen!$D$8-Annahmen!$C$8)))))</x:f>
        <x:v>8547.851847392269</x:v>
      </x:c>
      <x:c r="D1563" s="18" t="n">
        <x:f>IF(Annahmen!$B$15&lt;&gt;"gültig","",IF(Annahmen!$B$9=Annahmen!$D$9,Annahmen!$B$9,IF(Ziehungen!D1563&lt;=(Annahmen!$C$9-Annahmen!$B$9)/(Annahmen!$D$9-Annahmen!$B$9),Annahmen!$B$9+SQRT(Ziehungen!D1563*(Annahmen!$D$9-Annahmen!$B$9)*(Annahmen!$C$9-Annahmen!$B$9)),Annahmen!$D$9-SQRT((1-Ziehungen!D1563)*(Annahmen!$D$9-Annahmen!$B$9)*(Annahmen!$D$9-Annahmen!$C$9)))))</x:f>
        <x:v>1879.1687726871944</x:v>
      </x:c>
      <x:c r="E1563" s="18" t="n">
        <x:f>IF(Annahmen!$B$15="gültig",SUM(B1563:D1563),"")</x:f>
        <x:v>19868.484266271273</x:v>
      </x:c>
      <x:c r="F1563" s="14" t="n">
        <x:f>IF(Annahmen!$B$15="gültig",IF(E1563&gt;Annahmen!$B$12,1,0),"")</x:f>
        <x:v>0</x:v>
      </x:c>
    </x:row>
    <x:row r="1564" ht="23" customHeight="1">
      <x:c r="A1564" s="14" t="n">
        <x:f>Ziehungen!A1564</x:f>
        <x:v>1558</x:v>
      </x:c>
      <x:c r="B1564" s="18" t="n">
        <x:f>IF(Annahmen!$B$15&lt;&gt;"gültig","",IF(Annahmen!$B$7=Annahmen!$D$7,Annahmen!$B$7,IF(Ziehungen!B1564&lt;=(Annahmen!$C$7-Annahmen!$B$7)/(Annahmen!$D$7-Annahmen!$B$7),Annahmen!$B$7+SQRT(Ziehungen!B1564*(Annahmen!$D$7-Annahmen!$B$7)*(Annahmen!$C$7-Annahmen!$B$7)),Annahmen!$D$7-SQRT((1-Ziehungen!B1564)*(Annahmen!$D$7-Annahmen!$B$7)*(Annahmen!$D$7-Annahmen!$C$7)))))</x:f>
        <x:v>13164.736185296531</x:v>
      </x:c>
      <x:c r="C1564" s="18" t="n">
        <x:f>IF(Annahmen!$B$15&lt;&gt;"gültig","",IF(Annahmen!$B$8=Annahmen!$D$8,Annahmen!$B$8,IF(Ziehungen!C1564&lt;=(Annahmen!$C$8-Annahmen!$B$8)/(Annahmen!$D$8-Annahmen!$B$8),Annahmen!$B$8+SQRT(Ziehungen!C1564*(Annahmen!$D$8-Annahmen!$B$8)*(Annahmen!$C$8-Annahmen!$B$8)),Annahmen!$D$8-SQRT((1-Ziehungen!C1564)*(Annahmen!$D$8-Annahmen!$B$8)*(Annahmen!$D$8-Annahmen!$C$8)))))</x:f>
        <x:v>6588.935473010966</x:v>
      </x:c>
      <x:c r="D1564" s="18" t="n">
        <x:f>IF(Annahmen!$B$15&lt;&gt;"gültig","",IF(Annahmen!$B$9=Annahmen!$D$9,Annahmen!$B$9,IF(Ziehungen!D1564&lt;=(Annahmen!$C$9-Annahmen!$B$9)/(Annahmen!$D$9-Annahmen!$B$9),Annahmen!$B$9+SQRT(Ziehungen!D1564*(Annahmen!$D$9-Annahmen!$B$9)*(Annahmen!$C$9-Annahmen!$B$9)),Annahmen!$D$9-SQRT((1-Ziehungen!D1564)*(Annahmen!$D$9-Annahmen!$B$9)*(Annahmen!$D$9-Annahmen!$C$9)))))</x:f>
        <x:v>1806.523765084894</x:v>
      </x:c>
      <x:c r="E1564" s="18" t="n">
        <x:f>IF(Annahmen!$B$15="gültig",SUM(B1564:D1564),"")</x:f>
        <x:v>21560.19542339239</x:v>
      </x:c>
      <x:c r="F1564" s="14" t="n">
        <x:f>IF(Annahmen!$B$15="gültig",IF(E1564&gt;Annahmen!$B$12,1,0),"")</x:f>
        <x:v>1</x:v>
      </x:c>
    </x:row>
    <x:row r="1565" ht="23" customHeight="1">
      <x:c r="A1565" s="14" t="n">
        <x:f>Ziehungen!A1565</x:f>
        <x:v>1559</x:v>
      </x:c>
      <x:c r="B1565" s="18" t="n">
        <x:f>IF(Annahmen!$B$15&lt;&gt;"gültig","",IF(Annahmen!$B$7=Annahmen!$D$7,Annahmen!$B$7,IF(Ziehungen!B1565&lt;=(Annahmen!$C$7-Annahmen!$B$7)/(Annahmen!$D$7-Annahmen!$B$7),Annahmen!$B$7+SQRT(Ziehungen!B1565*(Annahmen!$D$7-Annahmen!$B$7)*(Annahmen!$C$7-Annahmen!$B$7)),Annahmen!$D$7-SQRT((1-Ziehungen!B1565)*(Annahmen!$D$7-Annahmen!$B$7)*(Annahmen!$D$7-Annahmen!$C$7)))))</x:f>
        <x:v>13282.893177048025</x:v>
      </x:c>
      <x:c r="C1565" s="18" t="n">
        <x:f>IF(Annahmen!$B$15&lt;&gt;"gültig","",IF(Annahmen!$B$8=Annahmen!$D$8,Annahmen!$B$8,IF(Ziehungen!C1565&lt;=(Annahmen!$C$8-Annahmen!$B$8)/(Annahmen!$D$8-Annahmen!$B$8),Annahmen!$B$8+SQRT(Ziehungen!C1565*(Annahmen!$D$8-Annahmen!$B$8)*(Annahmen!$C$8-Annahmen!$B$8)),Annahmen!$D$8-SQRT((1-Ziehungen!C1565)*(Annahmen!$D$8-Annahmen!$B$8)*(Annahmen!$D$8-Annahmen!$C$8)))))</x:f>
        <x:v>7058.311586075995</x:v>
      </x:c>
      <x:c r="D1565" s="18" t="n">
        <x:f>IF(Annahmen!$B$15&lt;&gt;"gültig","",IF(Annahmen!$B$9=Annahmen!$D$9,Annahmen!$B$9,IF(Ziehungen!D1565&lt;=(Annahmen!$C$9-Annahmen!$B$9)/(Annahmen!$D$9-Annahmen!$B$9),Annahmen!$B$9+SQRT(Ziehungen!D1565*(Annahmen!$D$9-Annahmen!$B$9)*(Annahmen!$C$9-Annahmen!$B$9)),Annahmen!$D$9-SQRT((1-Ziehungen!D1565)*(Annahmen!$D$9-Annahmen!$B$9)*(Annahmen!$D$9-Annahmen!$C$9)))))</x:f>
        <x:v>2030.154767951662</x:v>
      </x:c>
      <x:c r="E1565" s="18" t="n">
        <x:f>IF(Annahmen!$B$15="gültig",SUM(B1565:D1565),"")</x:f>
        <x:v>22371.359531075683</x:v>
      </x:c>
      <x:c r="F1565" s="14" t="n">
        <x:f>IF(Annahmen!$B$15="gültig",IF(E1565&gt;Annahmen!$B$12,1,0),"")</x:f>
        <x:v>1</x:v>
      </x:c>
    </x:row>
    <x:row r="1566" ht="23" customHeight="1">
      <x:c r="A1566" s="14" t="n">
        <x:f>Ziehungen!A1566</x:f>
        <x:v>1560</x:v>
      </x:c>
      <x:c r="B1566" s="18" t="n">
        <x:f>IF(Annahmen!$B$15&lt;&gt;"gültig","",IF(Annahmen!$B$7=Annahmen!$D$7,Annahmen!$B$7,IF(Ziehungen!B1566&lt;=(Annahmen!$C$7-Annahmen!$B$7)/(Annahmen!$D$7-Annahmen!$B$7),Annahmen!$B$7+SQRT(Ziehungen!B1566*(Annahmen!$D$7-Annahmen!$B$7)*(Annahmen!$C$7-Annahmen!$B$7)),Annahmen!$D$7-SQRT((1-Ziehungen!B1566)*(Annahmen!$D$7-Annahmen!$B$7)*(Annahmen!$D$7-Annahmen!$C$7)))))</x:f>
        <x:v>9239.383899077679</x:v>
      </x:c>
      <x:c r="C1566" s="18" t="n">
        <x:f>IF(Annahmen!$B$15&lt;&gt;"gültig","",IF(Annahmen!$B$8=Annahmen!$D$8,Annahmen!$B$8,IF(Ziehungen!C1566&lt;=(Annahmen!$C$8-Annahmen!$B$8)/(Annahmen!$D$8-Annahmen!$B$8),Annahmen!$B$8+SQRT(Ziehungen!C1566*(Annahmen!$D$8-Annahmen!$B$8)*(Annahmen!$C$8-Annahmen!$B$8)),Annahmen!$D$8-SQRT((1-Ziehungen!C1566)*(Annahmen!$D$8-Annahmen!$B$8)*(Annahmen!$D$8-Annahmen!$C$8)))))</x:f>
        <x:v>5892.695974353265</x:v>
      </x:c>
      <x:c r="D1566" s="18" t="n">
        <x:f>IF(Annahmen!$B$15&lt;&gt;"gültig","",IF(Annahmen!$B$9=Annahmen!$D$9,Annahmen!$B$9,IF(Ziehungen!D1566&lt;=(Annahmen!$C$9-Annahmen!$B$9)/(Annahmen!$D$9-Annahmen!$B$9),Annahmen!$B$9+SQRT(Ziehungen!D1566*(Annahmen!$D$9-Annahmen!$B$9)*(Annahmen!$C$9-Annahmen!$B$9)),Annahmen!$D$9-SQRT((1-Ziehungen!D1566)*(Annahmen!$D$9-Annahmen!$B$9)*(Annahmen!$D$9-Annahmen!$C$9)))))</x:f>
        <x:v>1519.1345491954683</x:v>
      </x:c>
      <x:c r="E1566" s="18" t="n">
        <x:f>IF(Annahmen!$B$15="gültig",SUM(B1566:D1566),"")</x:f>
        <x:v>16651.21442262641</x:v>
      </x:c>
      <x:c r="F1566" s="14" t="n">
        <x:f>IF(Annahmen!$B$15="gültig",IF(E1566&gt;Annahmen!$B$12,1,0),"")</x:f>
        <x:v>0</x:v>
      </x:c>
    </x:row>
    <x:row r="1567" ht="23" customHeight="1">
      <x:c r="A1567" s="14" t="n">
        <x:f>Ziehungen!A1567</x:f>
        <x:v>1561</x:v>
      </x:c>
      <x:c r="B1567" s="18" t="n">
        <x:f>IF(Annahmen!$B$15&lt;&gt;"gültig","",IF(Annahmen!$B$7=Annahmen!$D$7,Annahmen!$B$7,IF(Ziehungen!B1567&lt;=(Annahmen!$C$7-Annahmen!$B$7)/(Annahmen!$D$7-Annahmen!$B$7),Annahmen!$B$7+SQRT(Ziehungen!B1567*(Annahmen!$D$7-Annahmen!$B$7)*(Annahmen!$C$7-Annahmen!$B$7)),Annahmen!$D$7-SQRT((1-Ziehungen!B1567)*(Annahmen!$D$7-Annahmen!$B$7)*(Annahmen!$D$7-Annahmen!$C$7)))))</x:f>
        <x:v>10294.546905537984</x:v>
      </x:c>
      <x:c r="C1567" s="18" t="n">
        <x:f>IF(Annahmen!$B$15&lt;&gt;"gültig","",IF(Annahmen!$B$8=Annahmen!$D$8,Annahmen!$B$8,IF(Ziehungen!C1567&lt;=(Annahmen!$C$8-Annahmen!$B$8)/(Annahmen!$D$8-Annahmen!$B$8),Annahmen!$B$8+SQRT(Ziehungen!C1567*(Annahmen!$D$8-Annahmen!$B$8)*(Annahmen!$C$8-Annahmen!$B$8)),Annahmen!$D$8-SQRT((1-Ziehungen!C1567)*(Annahmen!$D$8-Annahmen!$B$8)*(Annahmen!$D$8-Annahmen!$C$8)))))</x:f>
        <x:v>6445.897940674345</x:v>
      </x:c>
      <x:c r="D1567" s="18" t="n">
        <x:f>IF(Annahmen!$B$15&lt;&gt;"gültig","",IF(Annahmen!$B$9=Annahmen!$D$9,Annahmen!$B$9,IF(Ziehungen!D1567&lt;=(Annahmen!$C$9-Annahmen!$B$9)/(Annahmen!$D$9-Annahmen!$B$9),Annahmen!$B$9+SQRT(Ziehungen!D1567*(Annahmen!$D$9-Annahmen!$B$9)*(Annahmen!$C$9-Annahmen!$B$9)),Annahmen!$D$9-SQRT((1-Ziehungen!D1567)*(Annahmen!$D$9-Annahmen!$B$9)*(Annahmen!$D$9-Annahmen!$C$9)))))</x:f>
        <x:v>1509.8114006250362</x:v>
      </x:c>
      <x:c r="E1567" s="18" t="n">
        <x:f>IF(Annahmen!$B$15="gültig",SUM(B1567:D1567),"")</x:f>
        <x:v>18250.256246837365</x:v>
      </x:c>
      <x:c r="F1567" s="14" t="n">
        <x:f>IF(Annahmen!$B$15="gültig",IF(E1567&gt;Annahmen!$B$12,1,0),"")</x:f>
        <x:v>0</x:v>
      </x:c>
    </x:row>
    <x:row r="1568" ht="23" customHeight="1">
      <x:c r="A1568" s="14" t="n">
        <x:f>Ziehungen!A1568</x:f>
        <x:v>1562</x:v>
      </x:c>
      <x:c r="B1568" s="18" t="n">
        <x:f>IF(Annahmen!$B$15&lt;&gt;"gültig","",IF(Annahmen!$B$7=Annahmen!$D$7,Annahmen!$B$7,IF(Ziehungen!B1568&lt;=(Annahmen!$C$7-Annahmen!$B$7)/(Annahmen!$D$7-Annahmen!$B$7),Annahmen!$B$7+SQRT(Ziehungen!B1568*(Annahmen!$D$7-Annahmen!$B$7)*(Annahmen!$C$7-Annahmen!$B$7)),Annahmen!$D$7-SQRT((1-Ziehungen!B1568)*(Annahmen!$D$7-Annahmen!$B$7)*(Annahmen!$D$7-Annahmen!$C$7)))))</x:f>
        <x:v>11173.750094658557</x:v>
      </x:c>
      <x:c r="C1568" s="18" t="n">
        <x:f>IF(Annahmen!$B$15&lt;&gt;"gültig","",IF(Annahmen!$B$8=Annahmen!$D$8,Annahmen!$B$8,IF(Ziehungen!C1568&lt;=(Annahmen!$C$8-Annahmen!$B$8)/(Annahmen!$D$8-Annahmen!$B$8),Annahmen!$B$8+SQRT(Ziehungen!C1568*(Annahmen!$D$8-Annahmen!$B$8)*(Annahmen!$C$8-Annahmen!$B$8)),Annahmen!$D$8-SQRT((1-Ziehungen!C1568)*(Annahmen!$D$8-Annahmen!$B$8)*(Annahmen!$D$8-Annahmen!$C$8)))))</x:f>
        <x:v>7054.222735429813</x:v>
      </x:c>
      <x:c r="D1568" s="18" t="n">
        <x:f>IF(Annahmen!$B$15&lt;&gt;"gültig","",IF(Annahmen!$B$9=Annahmen!$D$9,Annahmen!$B$9,IF(Ziehungen!D1568&lt;=(Annahmen!$C$9-Annahmen!$B$9)/(Annahmen!$D$9-Annahmen!$B$9),Annahmen!$B$9+SQRT(Ziehungen!D1568*(Annahmen!$D$9-Annahmen!$B$9)*(Annahmen!$C$9-Annahmen!$B$9)),Annahmen!$D$9-SQRT((1-Ziehungen!D1568)*(Annahmen!$D$9-Annahmen!$B$9)*(Annahmen!$D$9-Annahmen!$C$9)))))</x:f>
        <x:v>2418.7420872849066</x:v>
      </x:c>
      <x:c r="E1568" s="18" t="n">
        <x:f>IF(Annahmen!$B$15="gültig",SUM(B1568:D1568),"")</x:f>
        <x:v>20646.714917373276</x:v>
      </x:c>
      <x:c r="F1568" s="14" t="n">
        <x:f>IF(Annahmen!$B$15="gültig",IF(E1568&gt;Annahmen!$B$12,1,0),"")</x:f>
        <x:v>1</x:v>
      </x:c>
    </x:row>
    <x:row r="1569" ht="23" customHeight="1">
      <x:c r="A1569" s="14" t="n">
        <x:f>Ziehungen!A1569</x:f>
        <x:v>1563</x:v>
      </x:c>
      <x:c r="B1569" s="18" t="n">
        <x:f>IF(Annahmen!$B$15&lt;&gt;"gültig","",IF(Annahmen!$B$7=Annahmen!$D$7,Annahmen!$B$7,IF(Ziehungen!B1569&lt;=(Annahmen!$C$7-Annahmen!$B$7)/(Annahmen!$D$7-Annahmen!$B$7),Annahmen!$B$7+SQRT(Ziehungen!B1569*(Annahmen!$D$7-Annahmen!$B$7)*(Annahmen!$C$7-Annahmen!$B$7)),Annahmen!$D$7-SQRT((1-Ziehungen!B1569)*(Annahmen!$D$7-Annahmen!$B$7)*(Annahmen!$D$7-Annahmen!$C$7)))))</x:f>
        <x:v>10797.470426512436</x:v>
      </x:c>
      <x:c r="C1569" s="18" t="n">
        <x:f>IF(Annahmen!$B$15&lt;&gt;"gültig","",IF(Annahmen!$B$8=Annahmen!$D$8,Annahmen!$B$8,IF(Ziehungen!C1569&lt;=(Annahmen!$C$8-Annahmen!$B$8)/(Annahmen!$D$8-Annahmen!$B$8),Annahmen!$B$8+SQRT(Ziehungen!C1569*(Annahmen!$D$8-Annahmen!$B$8)*(Annahmen!$C$8-Annahmen!$B$8)),Annahmen!$D$8-SQRT((1-Ziehungen!C1569)*(Annahmen!$D$8-Annahmen!$B$8)*(Annahmen!$D$8-Annahmen!$C$8)))))</x:f>
        <x:v>6368.764006954485</x:v>
      </x:c>
      <x:c r="D1569" s="18" t="n">
        <x:f>IF(Annahmen!$B$15&lt;&gt;"gültig","",IF(Annahmen!$B$9=Annahmen!$D$9,Annahmen!$B$9,IF(Ziehungen!D1569&lt;=(Annahmen!$C$9-Annahmen!$B$9)/(Annahmen!$D$9-Annahmen!$B$9),Annahmen!$B$9+SQRT(Ziehungen!D1569*(Annahmen!$D$9-Annahmen!$B$9)*(Annahmen!$C$9-Annahmen!$B$9)),Annahmen!$D$9-SQRT((1-Ziehungen!D1569)*(Annahmen!$D$9-Annahmen!$B$9)*(Annahmen!$D$9-Annahmen!$C$9)))))</x:f>
        <x:v>1687.90073756939</x:v>
      </x:c>
      <x:c r="E1569" s="18" t="n">
        <x:f>IF(Annahmen!$B$15="gültig",SUM(B1569:D1569),"")</x:f>
        <x:v>18854.135171036312</x:v>
      </x:c>
      <x:c r="F1569" s="14" t="n">
        <x:f>IF(Annahmen!$B$15="gültig",IF(E1569&gt;Annahmen!$B$12,1,0),"")</x:f>
        <x:v>0</x:v>
      </x:c>
    </x:row>
    <x:row r="1570" ht="23" customHeight="1">
      <x:c r="A1570" s="14" t="n">
        <x:f>Ziehungen!A1570</x:f>
        <x:v>1564</x:v>
      </x:c>
      <x:c r="B1570" s="18" t="n">
        <x:f>IF(Annahmen!$B$15&lt;&gt;"gültig","",IF(Annahmen!$B$7=Annahmen!$D$7,Annahmen!$B$7,IF(Ziehungen!B1570&lt;=(Annahmen!$C$7-Annahmen!$B$7)/(Annahmen!$D$7-Annahmen!$B$7),Annahmen!$B$7+SQRT(Ziehungen!B1570*(Annahmen!$D$7-Annahmen!$B$7)*(Annahmen!$C$7-Annahmen!$B$7)),Annahmen!$D$7-SQRT((1-Ziehungen!B1570)*(Annahmen!$D$7-Annahmen!$B$7)*(Annahmen!$D$7-Annahmen!$C$7)))))</x:f>
        <x:v>9405.102292740663</x:v>
      </x:c>
      <x:c r="C1570" s="18" t="n">
        <x:f>IF(Annahmen!$B$15&lt;&gt;"gültig","",IF(Annahmen!$B$8=Annahmen!$D$8,Annahmen!$B$8,IF(Ziehungen!C1570&lt;=(Annahmen!$C$8-Annahmen!$B$8)/(Annahmen!$D$8-Annahmen!$B$8),Annahmen!$B$8+SQRT(Ziehungen!C1570*(Annahmen!$D$8-Annahmen!$B$8)*(Annahmen!$C$8-Annahmen!$B$8)),Annahmen!$D$8-SQRT((1-Ziehungen!C1570)*(Annahmen!$D$8-Annahmen!$B$8)*(Annahmen!$D$8-Annahmen!$C$8)))))</x:f>
        <x:v>7437.532457487635</x:v>
      </x:c>
      <x:c r="D1570" s="18" t="n">
        <x:f>IF(Annahmen!$B$15&lt;&gt;"gültig","",IF(Annahmen!$B$9=Annahmen!$D$9,Annahmen!$B$9,IF(Ziehungen!D1570&lt;=(Annahmen!$C$9-Annahmen!$B$9)/(Annahmen!$D$9-Annahmen!$B$9),Annahmen!$B$9+SQRT(Ziehungen!D1570*(Annahmen!$D$9-Annahmen!$B$9)*(Annahmen!$C$9-Annahmen!$B$9)),Annahmen!$D$9-SQRT((1-Ziehungen!D1570)*(Annahmen!$D$9-Annahmen!$B$9)*(Annahmen!$D$9-Annahmen!$C$9)))))</x:f>
        <x:v>1836.2571629480485</x:v>
      </x:c>
      <x:c r="E1570" s="18" t="n">
        <x:f>IF(Annahmen!$B$15="gültig",SUM(B1570:D1570),"")</x:f>
        <x:v>18678.891913176347</x:v>
      </x:c>
      <x:c r="F1570" s="14" t="n">
        <x:f>IF(Annahmen!$B$15="gültig",IF(E1570&gt;Annahmen!$B$12,1,0),"")</x:f>
        <x:v>0</x:v>
      </x:c>
    </x:row>
    <x:row r="1571" ht="23" customHeight="1">
      <x:c r="A1571" s="14" t="n">
        <x:f>Ziehungen!A1571</x:f>
        <x:v>1565</x:v>
      </x:c>
      <x:c r="B1571" s="18" t="n">
        <x:f>IF(Annahmen!$B$15&lt;&gt;"gültig","",IF(Annahmen!$B$7=Annahmen!$D$7,Annahmen!$B$7,IF(Ziehungen!B1571&lt;=(Annahmen!$C$7-Annahmen!$B$7)/(Annahmen!$D$7-Annahmen!$B$7),Annahmen!$B$7+SQRT(Ziehungen!B1571*(Annahmen!$D$7-Annahmen!$B$7)*(Annahmen!$C$7-Annahmen!$B$7)),Annahmen!$D$7-SQRT((1-Ziehungen!B1571)*(Annahmen!$D$7-Annahmen!$B$7)*(Annahmen!$D$7-Annahmen!$C$7)))))</x:f>
        <x:v>8815.962222660994</x:v>
      </x:c>
      <x:c r="C1571" s="18" t="n">
        <x:f>IF(Annahmen!$B$15&lt;&gt;"gültig","",IF(Annahmen!$B$8=Annahmen!$D$8,Annahmen!$B$8,IF(Ziehungen!C1571&lt;=(Annahmen!$C$8-Annahmen!$B$8)/(Annahmen!$D$8-Annahmen!$B$8),Annahmen!$B$8+SQRT(Ziehungen!C1571*(Annahmen!$D$8-Annahmen!$B$8)*(Annahmen!$C$8-Annahmen!$B$8)),Annahmen!$D$8-SQRT((1-Ziehungen!C1571)*(Annahmen!$D$8-Annahmen!$B$8)*(Annahmen!$D$8-Annahmen!$C$8)))))</x:f>
        <x:v>8773.783320055762</x:v>
      </x:c>
      <x:c r="D1571" s="18" t="n">
        <x:f>IF(Annahmen!$B$15&lt;&gt;"gültig","",IF(Annahmen!$B$9=Annahmen!$D$9,Annahmen!$B$9,IF(Ziehungen!D1571&lt;=(Annahmen!$C$9-Annahmen!$B$9)/(Annahmen!$D$9-Annahmen!$B$9),Annahmen!$B$9+SQRT(Ziehungen!D1571*(Annahmen!$D$9-Annahmen!$B$9)*(Annahmen!$C$9-Annahmen!$B$9)),Annahmen!$D$9-SQRT((1-Ziehungen!D1571)*(Annahmen!$D$9-Annahmen!$B$9)*(Annahmen!$D$9-Annahmen!$C$9)))))</x:f>
        <x:v>1216.8945624558874</x:v>
      </x:c>
      <x:c r="E1571" s="18" t="n">
        <x:f>IF(Annahmen!$B$15="gültig",SUM(B1571:D1571),"")</x:f>
        <x:v>18806.640105172643</x:v>
      </x:c>
      <x:c r="F1571" s="14" t="n">
        <x:f>IF(Annahmen!$B$15="gültig",IF(E1571&gt;Annahmen!$B$12,1,0),"")</x:f>
        <x:v>0</x:v>
      </x:c>
    </x:row>
    <x:row r="1572" ht="23" customHeight="1">
      <x:c r="A1572" s="14" t="n">
        <x:f>Ziehungen!A1572</x:f>
        <x:v>1566</x:v>
      </x:c>
      <x:c r="B1572" s="18" t="n">
        <x:f>IF(Annahmen!$B$15&lt;&gt;"gültig","",IF(Annahmen!$B$7=Annahmen!$D$7,Annahmen!$B$7,IF(Ziehungen!B1572&lt;=(Annahmen!$C$7-Annahmen!$B$7)/(Annahmen!$D$7-Annahmen!$B$7),Annahmen!$B$7+SQRT(Ziehungen!B1572*(Annahmen!$D$7-Annahmen!$B$7)*(Annahmen!$C$7-Annahmen!$B$7)),Annahmen!$D$7-SQRT((1-Ziehungen!B1572)*(Annahmen!$D$7-Annahmen!$B$7)*(Annahmen!$D$7-Annahmen!$C$7)))))</x:f>
        <x:v>11568.270617691634</x:v>
      </x:c>
      <x:c r="C1572" s="18" t="n">
        <x:f>IF(Annahmen!$B$15&lt;&gt;"gültig","",IF(Annahmen!$B$8=Annahmen!$D$8,Annahmen!$B$8,IF(Ziehungen!C1572&lt;=(Annahmen!$C$8-Annahmen!$B$8)/(Annahmen!$D$8-Annahmen!$B$8),Annahmen!$B$8+SQRT(Ziehungen!C1572*(Annahmen!$D$8-Annahmen!$B$8)*(Annahmen!$C$8-Annahmen!$B$8)),Annahmen!$D$8-SQRT((1-Ziehungen!C1572)*(Annahmen!$D$8-Annahmen!$B$8)*(Annahmen!$D$8-Annahmen!$C$8)))))</x:f>
        <x:v>7773.787054979156</x:v>
      </x:c>
      <x:c r="D1572" s="18" t="n">
        <x:f>IF(Annahmen!$B$15&lt;&gt;"gültig","",IF(Annahmen!$B$9=Annahmen!$D$9,Annahmen!$B$9,IF(Ziehungen!D1572&lt;=(Annahmen!$C$9-Annahmen!$B$9)/(Annahmen!$D$9-Annahmen!$B$9),Annahmen!$B$9+SQRT(Ziehungen!D1572*(Annahmen!$D$9-Annahmen!$B$9)*(Annahmen!$C$9-Annahmen!$B$9)),Annahmen!$D$9-SQRT((1-Ziehungen!D1572)*(Annahmen!$D$9-Annahmen!$B$9)*(Annahmen!$D$9-Annahmen!$C$9)))))</x:f>
        <x:v>1502.2340463103808</x:v>
      </x:c>
      <x:c r="E1572" s="18" t="n">
        <x:f>IF(Annahmen!$B$15="gültig",SUM(B1572:D1572),"")</x:f>
        <x:v>20844.29171898117</x:v>
      </x:c>
      <x:c r="F1572" s="14" t="n">
        <x:f>IF(Annahmen!$B$15="gültig",IF(E1572&gt;Annahmen!$B$12,1,0),"")</x:f>
        <x:v>1</x:v>
      </x:c>
    </x:row>
    <x:row r="1573" ht="23" customHeight="1">
      <x:c r="A1573" s="14" t="n">
        <x:f>Ziehungen!A1573</x:f>
        <x:v>1567</x:v>
      </x:c>
      <x:c r="B1573" s="18" t="n">
        <x:f>IF(Annahmen!$B$15&lt;&gt;"gültig","",IF(Annahmen!$B$7=Annahmen!$D$7,Annahmen!$B$7,IF(Ziehungen!B1573&lt;=(Annahmen!$C$7-Annahmen!$B$7)/(Annahmen!$D$7-Annahmen!$B$7),Annahmen!$B$7+SQRT(Ziehungen!B1573*(Annahmen!$D$7-Annahmen!$B$7)*(Annahmen!$C$7-Annahmen!$B$7)),Annahmen!$D$7-SQRT((1-Ziehungen!B1573)*(Annahmen!$D$7-Annahmen!$B$7)*(Annahmen!$D$7-Annahmen!$C$7)))))</x:f>
        <x:v>10047.239502623579</x:v>
      </x:c>
      <x:c r="C1573" s="18" t="n">
        <x:f>IF(Annahmen!$B$15&lt;&gt;"gültig","",IF(Annahmen!$B$8=Annahmen!$D$8,Annahmen!$B$8,IF(Ziehungen!C1573&lt;=(Annahmen!$C$8-Annahmen!$B$8)/(Annahmen!$D$8-Annahmen!$B$8),Annahmen!$B$8+SQRT(Ziehungen!C1573*(Annahmen!$D$8-Annahmen!$B$8)*(Annahmen!$C$8-Annahmen!$B$8)),Annahmen!$D$8-SQRT((1-Ziehungen!C1573)*(Annahmen!$D$8-Annahmen!$B$8)*(Annahmen!$D$8-Annahmen!$C$8)))))</x:f>
        <x:v>5271.513880421758</x:v>
      </x:c>
      <x:c r="D1573" s="18" t="n">
        <x:f>IF(Annahmen!$B$15&lt;&gt;"gültig","",IF(Annahmen!$B$9=Annahmen!$D$9,Annahmen!$B$9,IF(Ziehungen!D1573&lt;=(Annahmen!$C$9-Annahmen!$B$9)/(Annahmen!$D$9-Annahmen!$B$9),Annahmen!$B$9+SQRT(Ziehungen!D1573*(Annahmen!$D$9-Annahmen!$B$9)*(Annahmen!$C$9-Annahmen!$B$9)),Annahmen!$D$9-SQRT((1-Ziehungen!D1573)*(Annahmen!$D$9-Annahmen!$B$9)*(Annahmen!$D$9-Annahmen!$C$9)))))</x:f>
        <x:v>2138.499472438313</x:v>
      </x:c>
      <x:c r="E1573" s="18" t="n">
        <x:f>IF(Annahmen!$B$15="gültig",SUM(B1573:D1573),"")</x:f>
        <x:v>17457.25285548365</x:v>
      </x:c>
      <x:c r="F1573" s="14" t="n">
        <x:f>IF(Annahmen!$B$15="gültig",IF(E1573&gt;Annahmen!$B$12,1,0),"")</x:f>
        <x:v>0</x:v>
      </x:c>
    </x:row>
    <x:row r="1574" ht="23" customHeight="1">
      <x:c r="A1574" s="14" t="n">
        <x:f>Ziehungen!A1574</x:f>
        <x:v>1568</x:v>
      </x:c>
      <x:c r="B1574" s="18" t="n">
        <x:f>IF(Annahmen!$B$15&lt;&gt;"gültig","",IF(Annahmen!$B$7=Annahmen!$D$7,Annahmen!$B$7,IF(Ziehungen!B1574&lt;=(Annahmen!$C$7-Annahmen!$B$7)/(Annahmen!$D$7-Annahmen!$B$7),Annahmen!$B$7+SQRT(Ziehungen!B1574*(Annahmen!$D$7-Annahmen!$B$7)*(Annahmen!$C$7-Annahmen!$B$7)),Annahmen!$D$7-SQRT((1-Ziehungen!B1574)*(Annahmen!$D$7-Annahmen!$B$7)*(Annahmen!$D$7-Annahmen!$C$7)))))</x:f>
        <x:v>10735.903526562162</x:v>
      </x:c>
      <x:c r="C1574" s="18" t="n">
        <x:f>IF(Annahmen!$B$15&lt;&gt;"gültig","",IF(Annahmen!$B$8=Annahmen!$D$8,Annahmen!$B$8,IF(Ziehungen!C1574&lt;=(Annahmen!$C$8-Annahmen!$B$8)/(Annahmen!$D$8-Annahmen!$B$8),Annahmen!$B$8+SQRT(Ziehungen!C1574*(Annahmen!$D$8-Annahmen!$B$8)*(Annahmen!$C$8-Annahmen!$B$8)),Annahmen!$D$8-SQRT((1-Ziehungen!C1574)*(Annahmen!$D$8-Annahmen!$B$8)*(Annahmen!$D$8-Annahmen!$C$8)))))</x:f>
        <x:v>4619.003620505421</x:v>
      </x:c>
      <x:c r="D1574" s="18" t="n">
        <x:f>IF(Annahmen!$B$15&lt;&gt;"gültig","",IF(Annahmen!$B$9=Annahmen!$D$9,Annahmen!$B$9,IF(Ziehungen!D1574&lt;=(Annahmen!$C$9-Annahmen!$B$9)/(Annahmen!$D$9-Annahmen!$B$9),Annahmen!$B$9+SQRT(Ziehungen!D1574*(Annahmen!$D$9-Annahmen!$B$9)*(Annahmen!$C$9-Annahmen!$B$9)),Annahmen!$D$9-SQRT((1-Ziehungen!D1574)*(Annahmen!$D$9-Annahmen!$B$9)*(Annahmen!$D$9-Annahmen!$C$9)))))</x:f>
        <x:v>1663.1643765094204</x:v>
      </x:c>
      <x:c r="E1574" s="18" t="n">
        <x:f>IF(Annahmen!$B$15="gültig",SUM(B1574:D1574),"")</x:f>
        <x:v>17018.071523577004</x:v>
      </x:c>
      <x:c r="F1574" s="14" t="n">
        <x:f>IF(Annahmen!$B$15="gültig",IF(E1574&gt;Annahmen!$B$12,1,0),"")</x:f>
        <x:v>0</x:v>
      </x:c>
    </x:row>
    <x:row r="1575" ht="23" customHeight="1">
      <x:c r="A1575" s="14" t="n">
        <x:f>Ziehungen!A1575</x:f>
        <x:v>1569</x:v>
      </x:c>
      <x:c r="B1575" s="18" t="n">
        <x:f>IF(Annahmen!$B$15&lt;&gt;"gültig","",IF(Annahmen!$B$7=Annahmen!$D$7,Annahmen!$B$7,IF(Ziehungen!B1575&lt;=(Annahmen!$C$7-Annahmen!$B$7)/(Annahmen!$D$7-Annahmen!$B$7),Annahmen!$B$7+SQRT(Ziehungen!B1575*(Annahmen!$D$7-Annahmen!$B$7)*(Annahmen!$C$7-Annahmen!$B$7)),Annahmen!$D$7-SQRT((1-Ziehungen!B1575)*(Annahmen!$D$7-Annahmen!$B$7)*(Annahmen!$D$7-Annahmen!$C$7)))))</x:f>
        <x:v>9255.143754264545</x:v>
      </x:c>
      <x:c r="C1575" s="18" t="n">
        <x:f>IF(Annahmen!$B$15&lt;&gt;"gültig","",IF(Annahmen!$B$8=Annahmen!$D$8,Annahmen!$B$8,IF(Ziehungen!C1575&lt;=(Annahmen!$C$8-Annahmen!$B$8)/(Annahmen!$D$8-Annahmen!$B$8),Annahmen!$B$8+SQRT(Ziehungen!C1575*(Annahmen!$D$8-Annahmen!$B$8)*(Annahmen!$C$8-Annahmen!$B$8)),Annahmen!$D$8-SQRT((1-Ziehungen!C1575)*(Annahmen!$D$8-Annahmen!$B$8)*(Annahmen!$D$8-Annahmen!$C$8)))))</x:f>
        <x:v>4370.341808091354</x:v>
      </x:c>
      <x:c r="D1575" s="18" t="n">
        <x:f>IF(Annahmen!$B$15&lt;&gt;"gültig","",IF(Annahmen!$B$9=Annahmen!$D$9,Annahmen!$B$9,IF(Ziehungen!D1575&lt;=(Annahmen!$C$9-Annahmen!$B$9)/(Annahmen!$D$9-Annahmen!$B$9),Annahmen!$B$9+SQRT(Ziehungen!D1575*(Annahmen!$D$9-Annahmen!$B$9)*(Annahmen!$C$9-Annahmen!$B$9)),Annahmen!$D$9-SQRT((1-Ziehungen!D1575)*(Annahmen!$D$9-Annahmen!$B$9)*(Annahmen!$D$9-Annahmen!$C$9)))))</x:f>
        <x:v>1365.5893297006978</x:v>
      </x:c>
      <x:c r="E1575" s="18" t="n">
        <x:f>IF(Annahmen!$B$15="gültig",SUM(B1575:D1575),"")</x:f>
        <x:v>14991.074892056597</x:v>
      </x:c>
      <x:c r="F1575" s="14" t="n">
        <x:f>IF(Annahmen!$B$15="gültig",IF(E1575&gt;Annahmen!$B$12,1,0),"")</x:f>
        <x:v>0</x:v>
      </x:c>
    </x:row>
    <x:row r="1576" ht="23" customHeight="1">
      <x:c r="A1576" s="14" t="n">
        <x:f>Ziehungen!A1576</x:f>
        <x:v>1570</x:v>
      </x:c>
      <x:c r="B1576" s="18" t="n">
        <x:f>IF(Annahmen!$B$15&lt;&gt;"gültig","",IF(Annahmen!$B$7=Annahmen!$D$7,Annahmen!$B$7,IF(Ziehungen!B1576&lt;=(Annahmen!$C$7-Annahmen!$B$7)/(Annahmen!$D$7-Annahmen!$B$7),Annahmen!$B$7+SQRT(Ziehungen!B1576*(Annahmen!$D$7-Annahmen!$B$7)*(Annahmen!$C$7-Annahmen!$B$7)),Annahmen!$D$7-SQRT((1-Ziehungen!B1576)*(Annahmen!$D$7-Annahmen!$B$7)*(Annahmen!$D$7-Annahmen!$C$7)))))</x:f>
        <x:v>13359.621911849312</x:v>
      </x:c>
      <x:c r="C1576" s="18" t="n">
        <x:f>IF(Annahmen!$B$15&lt;&gt;"gültig","",IF(Annahmen!$B$8=Annahmen!$D$8,Annahmen!$B$8,IF(Ziehungen!C1576&lt;=(Annahmen!$C$8-Annahmen!$B$8)/(Annahmen!$D$8-Annahmen!$B$8),Annahmen!$B$8+SQRT(Ziehungen!C1576*(Annahmen!$D$8-Annahmen!$B$8)*(Annahmen!$C$8-Annahmen!$B$8)),Annahmen!$D$8-SQRT((1-Ziehungen!C1576)*(Annahmen!$D$8-Annahmen!$B$8)*(Annahmen!$D$8-Annahmen!$C$8)))))</x:f>
        <x:v>6786.477358443429</x:v>
      </x:c>
      <x:c r="D1576" s="18" t="n">
        <x:f>IF(Annahmen!$B$15&lt;&gt;"gültig","",IF(Annahmen!$B$9=Annahmen!$D$9,Annahmen!$B$9,IF(Ziehungen!D1576&lt;=(Annahmen!$C$9-Annahmen!$B$9)/(Annahmen!$D$9-Annahmen!$B$9),Annahmen!$B$9+SQRT(Ziehungen!D1576*(Annahmen!$D$9-Annahmen!$B$9)*(Annahmen!$C$9-Annahmen!$B$9)),Annahmen!$D$9-SQRT((1-Ziehungen!D1576)*(Annahmen!$D$9-Annahmen!$B$9)*(Annahmen!$D$9-Annahmen!$C$9)))))</x:f>
        <x:v>1600.460498304799</x:v>
      </x:c>
      <x:c r="E1576" s="18" t="n">
        <x:f>IF(Annahmen!$B$15="gültig",SUM(B1576:D1576),"")</x:f>
        <x:v>21746.559768597537</x:v>
      </x:c>
      <x:c r="F1576" s="14" t="n">
        <x:f>IF(Annahmen!$B$15="gültig",IF(E1576&gt;Annahmen!$B$12,1,0),"")</x:f>
        <x:v>1</x:v>
      </x:c>
    </x:row>
    <x:row r="1577" ht="23" customHeight="1">
      <x:c r="A1577" s="14" t="n">
        <x:f>Ziehungen!A1577</x:f>
        <x:v>1571</x:v>
      </x:c>
      <x:c r="B1577" s="18" t="n">
        <x:f>IF(Annahmen!$B$15&lt;&gt;"gültig","",IF(Annahmen!$B$7=Annahmen!$D$7,Annahmen!$B$7,IF(Ziehungen!B1577&lt;=(Annahmen!$C$7-Annahmen!$B$7)/(Annahmen!$D$7-Annahmen!$B$7),Annahmen!$B$7+SQRT(Ziehungen!B1577*(Annahmen!$D$7-Annahmen!$B$7)*(Annahmen!$C$7-Annahmen!$B$7)),Annahmen!$D$7-SQRT((1-Ziehungen!B1577)*(Annahmen!$D$7-Annahmen!$B$7)*(Annahmen!$D$7-Annahmen!$C$7)))))</x:f>
        <x:v>9626.821292073058</x:v>
      </x:c>
      <x:c r="C1577" s="18" t="n">
        <x:f>IF(Annahmen!$B$15&lt;&gt;"gültig","",IF(Annahmen!$B$8=Annahmen!$D$8,Annahmen!$B$8,IF(Ziehungen!C1577&lt;=(Annahmen!$C$8-Annahmen!$B$8)/(Annahmen!$D$8-Annahmen!$B$8),Annahmen!$B$8+SQRT(Ziehungen!C1577*(Annahmen!$D$8-Annahmen!$B$8)*(Annahmen!$C$8-Annahmen!$B$8)),Annahmen!$D$8-SQRT((1-Ziehungen!C1577)*(Annahmen!$D$8-Annahmen!$B$8)*(Annahmen!$D$8-Annahmen!$C$8)))))</x:f>
        <x:v>4649.386546082614</x:v>
      </x:c>
      <x:c r="D1577" s="18" t="n">
        <x:f>IF(Annahmen!$B$15&lt;&gt;"gültig","",IF(Annahmen!$B$9=Annahmen!$D$9,Annahmen!$B$9,IF(Ziehungen!D1577&lt;=(Annahmen!$C$9-Annahmen!$B$9)/(Annahmen!$D$9-Annahmen!$B$9),Annahmen!$B$9+SQRT(Ziehungen!D1577*(Annahmen!$D$9-Annahmen!$B$9)*(Annahmen!$C$9-Annahmen!$B$9)),Annahmen!$D$9-SQRT((1-Ziehungen!D1577)*(Annahmen!$D$9-Annahmen!$B$9)*(Annahmen!$D$9-Annahmen!$C$9)))))</x:f>
        <x:v>1435.549978840678</x:v>
      </x:c>
      <x:c r="E1577" s="18" t="n">
        <x:f>IF(Annahmen!$B$15="gültig",SUM(B1577:D1577),"")</x:f>
        <x:v>15711.757816996349</x:v>
      </x:c>
      <x:c r="F1577" s="14" t="n">
        <x:f>IF(Annahmen!$B$15="gültig",IF(E1577&gt;Annahmen!$B$12,1,0),"")</x:f>
        <x:v>0</x:v>
      </x:c>
    </x:row>
    <x:row r="1578" ht="23" customHeight="1">
      <x:c r="A1578" s="14" t="n">
        <x:f>Ziehungen!A1578</x:f>
        <x:v>1572</x:v>
      </x:c>
      <x:c r="B1578" s="18" t="n">
        <x:f>IF(Annahmen!$B$15&lt;&gt;"gültig","",IF(Annahmen!$B$7=Annahmen!$D$7,Annahmen!$B$7,IF(Ziehungen!B1578&lt;=(Annahmen!$C$7-Annahmen!$B$7)/(Annahmen!$D$7-Annahmen!$B$7),Annahmen!$B$7+SQRT(Ziehungen!B1578*(Annahmen!$D$7-Annahmen!$B$7)*(Annahmen!$C$7-Annahmen!$B$7)),Annahmen!$D$7-SQRT((1-Ziehungen!B1578)*(Annahmen!$D$7-Annahmen!$B$7)*(Annahmen!$D$7-Annahmen!$C$7)))))</x:f>
        <x:v>10314.4936309851</x:v>
      </x:c>
      <x:c r="C1578" s="18" t="n">
        <x:f>IF(Annahmen!$B$15&lt;&gt;"gültig","",IF(Annahmen!$B$8=Annahmen!$D$8,Annahmen!$B$8,IF(Ziehungen!C1578&lt;=(Annahmen!$C$8-Annahmen!$B$8)/(Annahmen!$D$8-Annahmen!$B$8),Annahmen!$B$8+SQRT(Ziehungen!C1578*(Annahmen!$D$8-Annahmen!$B$8)*(Annahmen!$C$8-Annahmen!$B$8)),Annahmen!$D$8-SQRT((1-Ziehungen!C1578)*(Annahmen!$D$8-Annahmen!$B$8)*(Annahmen!$D$8-Annahmen!$C$8)))))</x:f>
        <x:v>6826.137310926863</x:v>
      </x:c>
      <x:c r="D1578" s="18" t="n">
        <x:f>IF(Annahmen!$B$15&lt;&gt;"gültig","",IF(Annahmen!$B$9=Annahmen!$D$9,Annahmen!$B$9,IF(Ziehungen!D1578&lt;=(Annahmen!$C$9-Annahmen!$B$9)/(Annahmen!$D$9-Annahmen!$B$9),Annahmen!$B$9+SQRT(Ziehungen!D1578*(Annahmen!$D$9-Annahmen!$B$9)*(Annahmen!$C$9-Annahmen!$B$9)),Annahmen!$D$9-SQRT((1-Ziehungen!D1578)*(Annahmen!$D$9-Annahmen!$B$9)*(Annahmen!$D$9-Annahmen!$C$9)))))</x:f>
        <x:v>1598.4251816229983</x:v>
      </x:c>
      <x:c r="E1578" s="18" t="n">
        <x:f>IF(Annahmen!$B$15="gültig",SUM(B1578:D1578),"")</x:f>
        <x:v>18739.056123534963</x:v>
      </x:c>
      <x:c r="F1578" s="14" t="n">
        <x:f>IF(Annahmen!$B$15="gültig",IF(E1578&gt;Annahmen!$B$12,1,0),"")</x:f>
        <x:v>0</x:v>
      </x:c>
    </x:row>
    <x:row r="1579" ht="23" customHeight="1">
      <x:c r="A1579" s="14" t="n">
        <x:f>Ziehungen!A1579</x:f>
        <x:v>1573</x:v>
      </x:c>
      <x:c r="B1579" s="18" t="n">
        <x:f>IF(Annahmen!$B$15&lt;&gt;"gültig","",IF(Annahmen!$B$7=Annahmen!$D$7,Annahmen!$B$7,IF(Ziehungen!B1579&lt;=(Annahmen!$C$7-Annahmen!$B$7)/(Annahmen!$D$7-Annahmen!$B$7),Annahmen!$B$7+SQRT(Ziehungen!B1579*(Annahmen!$D$7-Annahmen!$B$7)*(Annahmen!$C$7-Annahmen!$B$7)),Annahmen!$D$7-SQRT((1-Ziehungen!B1579)*(Annahmen!$D$7-Annahmen!$B$7)*(Annahmen!$D$7-Annahmen!$C$7)))))</x:f>
        <x:v>10048.079628381154</x:v>
      </x:c>
      <x:c r="C1579" s="18" t="n">
        <x:f>IF(Annahmen!$B$15&lt;&gt;"gültig","",IF(Annahmen!$B$8=Annahmen!$D$8,Annahmen!$B$8,IF(Ziehungen!C1579&lt;=(Annahmen!$C$8-Annahmen!$B$8)/(Annahmen!$D$8-Annahmen!$B$8),Annahmen!$B$8+SQRT(Ziehungen!C1579*(Annahmen!$D$8-Annahmen!$B$8)*(Annahmen!$C$8-Annahmen!$B$8)),Annahmen!$D$8-SQRT((1-Ziehungen!C1579)*(Annahmen!$D$8-Annahmen!$B$8)*(Annahmen!$D$8-Annahmen!$C$8)))))</x:f>
        <x:v>8460.117251800568</x:v>
      </x:c>
      <x:c r="D1579" s="18" t="n">
        <x:f>IF(Annahmen!$B$15&lt;&gt;"gültig","",IF(Annahmen!$B$9=Annahmen!$D$9,Annahmen!$B$9,IF(Ziehungen!D1579&lt;=(Annahmen!$C$9-Annahmen!$B$9)/(Annahmen!$D$9-Annahmen!$B$9),Annahmen!$B$9+SQRT(Ziehungen!D1579*(Annahmen!$D$9-Annahmen!$B$9)*(Annahmen!$C$9-Annahmen!$B$9)),Annahmen!$D$9-SQRT((1-Ziehungen!D1579)*(Annahmen!$D$9-Annahmen!$B$9)*(Annahmen!$D$9-Annahmen!$C$9)))))</x:f>
        <x:v>1225.6420515192945</x:v>
      </x:c>
      <x:c r="E1579" s="18" t="n">
        <x:f>IF(Annahmen!$B$15="gültig",SUM(B1579:D1579),"")</x:f>
        <x:v>19733.838931701015</x:v>
      </x:c>
      <x:c r="F1579" s="14" t="n">
        <x:f>IF(Annahmen!$B$15="gültig",IF(E1579&gt;Annahmen!$B$12,1,0),"")</x:f>
        <x:v>0</x:v>
      </x:c>
    </x:row>
    <x:row r="1580" ht="23" customHeight="1">
      <x:c r="A1580" s="14" t="n">
        <x:f>Ziehungen!A1580</x:f>
        <x:v>1574</x:v>
      </x:c>
      <x:c r="B1580" s="18" t="n">
        <x:f>IF(Annahmen!$B$15&lt;&gt;"gültig","",IF(Annahmen!$B$7=Annahmen!$D$7,Annahmen!$B$7,IF(Ziehungen!B1580&lt;=(Annahmen!$C$7-Annahmen!$B$7)/(Annahmen!$D$7-Annahmen!$B$7),Annahmen!$B$7+SQRT(Ziehungen!B1580*(Annahmen!$D$7-Annahmen!$B$7)*(Annahmen!$C$7-Annahmen!$B$7)),Annahmen!$D$7-SQRT((1-Ziehungen!B1580)*(Annahmen!$D$7-Annahmen!$B$7)*(Annahmen!$D$7-Annahmen!$C$7)))))</x:f>
        <x:v>12022.726119832008</x:v>
      </x:c>
      <x:c r="C1580" s="18" t="n">
        <x:f>IF(Annahmen!$B$15&lt;&gt;"gültig","",IF(Annahmen!$B$8=Annahmen!$D$8,Annahmen!$B$8,IF(Ziehungen!C1580&lt;=(Annahmen!$C$8-Annahmen!$B$8)/(Annahmen!$D$8-Annahmen!$B$8),Annahmen!$B$8+SQRT(Ziehungen!C1580*(Annahmen!$D$8-Annahmen!$B$8)*(Annahmen!$C$8-Annahmen!$B$8)),Annahmen!$D$8-SQRT((1-Ziehungen!C1580)*(Annahmen!$D$8-Annahmen!$B$8)*(Annahmen!$D$8-Annahmen!$C$8)))))</x:f>
        <x:v>6447.244069985585</x:v>
      </x:c>
      <x:c r="D1580" s="18" t="n">
        <x:f>IF(Annahmen!$B$15&lt;&gt;"gültig","",IF(Annahmen!$B$9=Annahmen!$D$9,Annahmen!$B$9,IF(Ziehungen!D1580&lt;=(Annahmen!$C$9-Annahmen!$B$9)/(Annahmen!$D$9-Annahmen!$B$9),Annahmen!$B$9+SQRT(Ziehungen!D1580*(Annahmen!$D$9-Annahmen!$B$9)*(Annahmen!$C$9-Annahmen!$B$9)),Annahmen!$D$9-SQRT((1-Ziehungen!D1580)*(Annahmen!$D$9-Annahmen!$B$9)*(Annahmen!$D$9-Annahmen!$C$9)))))</x:f>
        <x:v>1692.6167981357835</x:v>
      </x:c>
      <x:c r="E1580" s="18" t="n">
        <x:f>IF(Annahmen!$B$15="gültig",SUM(B1580:D1580),"")</x:f>
        <x:v>20162.586987953375</x:v>
      </x:c>
      <x:c r="F1580" s="14" t="n">
        <x:f>IF(Annahmen!$B$15="gültig",IF(E1580&gt;Annahmen!$B$12,1,0),"")</x:f>
        <x:v>1</x:v>
      </x:c>
    </x:row>
    <x:row r="1581" ht="23" customHeight="1">
      <x:c r="A1581" s="14" t="n">
        <x:f>Ziehungen!A1581</x:f>
        <x:v>1575</x:v>
      </x:c>
      <x:c r="B1581" s="18" t="n">
        <x:f>IF(Annahmen!$B$15&lt;&gt;"gültig","",IF(Annahmen!$B$7=Annahmen!$D$7,Annahmen!$B$7,IF(Ziehungen!B1581&lt;=(Annahmen!$C$7-Annahmen!$B$7)/(Annahmen!$D$7-Annahmen!$B$7),Annahmen!$B$7+SQRT(Ziehungen!B1581*(Annahmen!$D$7-Annahmen!$B$7)*(Annahmen!$C$7-Annahmen!$B$7)),Annahmen!$D$7-SQRT((1-Ziehungen!B1581)*(Annahmen!$D$7-Annahmen!$B$7)*(Annahmen!$D$7-Annahmen!$C$7)))))</x:f>
        <x:v>10754.50908796486</x:v>
      </x:c>
      <x:c r="C1581" s="18" t="n">
        <x:f>IF(Annahmen!$B$15&lt;&gt;"gültig","",IF(Annahmen!$B$8=Annahmen!$D$8,Annahmen!$B$8,IF(Ziehungen!C1581&lt;=(Annahmen!$C$8-Annahmen!$B$8)/(Annahmen!$D$8-Annahmen!$B$8),Annahmen!$B$8+SQRT(Ziehungen!C1581*(Annahmen!$D$8-Annahmen!$B$8)*(Annahmen!$C$8-Annahmen!$B$8)),Annahmen!$D$8-SQRT((1-Ziehungen!C1581)*(Annahmen!$D$8-Annahmen!$B$8)*(Annahmen!$D$8-Annahmen!$C$8)))))</x:f>
        <x:v>7939.995581859459</x:v>
      </x:c>
      <x:c r="D1581" s="18" t="n">
        <x:f>IF(Annahmen!$B$15&lt;&gt;"gültig","",IF(Annahmen!$B$9=Annahmen!$D$9,Annahmen!$B$9,IF(Ziehungen!D1581&lt;=(Annahmen!$C$9-Annahmen!$B$9)/(Annahmen!$D$9-Annahmen!$B$9),Annahmen!$B$9+SQRT(Ziehungen!D1581*(Annahmen!$D$9-Annahmen!$B$9)*(Annahmen!$C$9-Annahmen!$B$9)),Annahmen!$D$9-SQRT((1-Ziehungen!D1581)*(Annahmen!$D$9-Annahmen!$B$9)*(Annahmen!$D$9-Annahmen!$C$9)))))</x:f>
        <x:v>2920.1382173586453</x:v>
      </x:c>
      <x:c r="E1581" s="18" t="n">
        <x:f>IF(Annahmen!$B$15="gültig",SUM(B1581:D1581),"")</x:f>
        <x:v>21614.642887182963</x:v>
      </x:c>
      <x:c r="F1581" s="14" t="n">
        <x:f>IF(Annahmen!$B$15="gültig",IF(E1581&gt;Annahmen!$B$12,1,0),"")</x:f>
        <x:v>1</x:v>
      </x:c>
    </x:row>
    <x:row r="1582" ht="23" customHeight="1">
      <x:c r="A1582" s="14" t="n">
        <x:f>Ziehungen!A1582</x:f>
        <x:v>1576</x:v>
      </x:c>
      <x:c r="B1582" s="18" t="n">
        <x:f>IF(Annahmen!$B$15&lt;&gt;"gültig","",IF(Annahmen!$B$7=Annahmen!$D$7,Annahmen!$B$7,IF(Ziehungen!B1582&lt;=(Annahmen!$C$7-Annahmen!$B$7)/(Annahmen!$D$7-Annahmen!$B$7),Annahmen!$B$7+SQRT(Ziehungen!B1582*(Annahmen!$D$7-Annahmen!$B$7)*(Annahmen!$C$7-Annahmen!$B$7)),Annahmen!$D$7-SQRT((1-Ziehungen!B1582)*(Annahmen!$D$7-Annahmen!$B$7)*(Annahmen!$D$7-Annahmen!$C$7)))))</x:f>
        <x:v>10676.289486177915</x:v>
      </x:c>
      <x:c r="C1582" s="18" t="n">
        <x:f>IF(Annahmen!$B$15&lt;&gt;"gültig","",IF(Annahmen!$B$8=Annahmen!$D$8,Annahmen!$B$8,IF(Ziehungen!C1582&lt;=(Annahmen!$C$8-Annahmen!$B$8)/(Annahmen!$D$8-Annahmen!$B$8),Annahmen!$B$8+SQRT(Ziehungen!C1582*(Annahmen!$D$8-Annahmen!$B$8)*(Annahmen!$C$8-Annahmen!$B$8)),Annahmen!$D$8-SQRT((1-Ziehungen!C1582)*(Annahmen!$D$8-Annahmen!$B$8)*(Annahmen!$D$8-Annahmen!$C$8)))))</x:f>
        <x:v>6292.855099810124</x:v>
      </x:c>
      <x:c r="D1582" s="18" t="n">
        <x:f>IF(Annahmen!$B$15&lt;&gt;"gültig","",IF(Annahmen!$B$9=Annahmen!$D$9,Annahmen!$B$9,IF(Ziehungen!D1582&lt;=(Annahmen!$C$9-Annahmen!$B$9)/(Annahmen!$D$9-Annahmen!$B$9),Annahmen!$B$9+SQRT(Ziehungen!D1582*(Annahmen!$D$9-Annahmen!$B$9)*(Annahmen!$C$9-Annahmen!$B$9)),Annahmen!$D$9-SQRT((1-Ziehungen!D1582)*(Annahmen!$D$9-Annahmen!$B$9)*(Annahmen!$D$9-Annahmen!$C$9)))))</x:f>
        <x:v>2213.91455344323</x:v>
      </x:c>
      <x:c r="E1582" s="18" t="n">
        <x:f>IF(Annahmen!$B$15="gültig",SUM(B1582:D1582),"")</x:f>
        <x:v>19183.059139431272</x:v>
      </x:c>
      <x:c r="F1582" s="14" t="n">
        <x:f>IF(Annahmen!$B$15="gültig",IF(E1582&gt;Annahmen!$B$12,1,0),"")</x:f>
        <x:v>0</x:v>
      </x:c>
    </x:row>
    <x:row r="1583" ht="23" customHeight="1">
      <x:c r="A1583" s="14" t="n">
        <x:f>Ziehungen!A1583</x:f>
        <x:v>1577</x:v>
      </x:c>
      <x:c r="B1583" s="18" t="n">
        <x:f>IF(Annahmen!$B$15&lt;&gt;"gültig","",IF(Annahmen!$B$7=Annahmen!$D$7,Annahmen!$B$7,IF(Ziehungen!B1583&lt;=(Annahmen!$C$7-Annahmen!$B$7)/(Annahmen!$D$7-Annahmen!$B$7),Annahmen!$B$7+SQRT(Ziehungen!B1583*(Annahmen!$D$7-Annahmen!$B$7)*(Annahmen!$C$7-Annahmen!$B$7)),Annahmen!$D$7-SQRT((1-Ziehungen!B1583)*(Annahmen!$D$7-Annahmen!$B$7)*(Annahmen!$D$7-Annahmen!$C$7)))))</x:f>
        <x:v>10628.056990510117</x:v>
      </x:c>
      <x:c r="C1583" s="18" t="n">
        <x:f>IF(Annahmen!$B$15&lt;&gt;"gültig","",IF(Annahmen!$B$8=Annahmen!$D$8,Annahmen!$B$8,IF(Ziehungen!C1583&lt;=(Annahmen!$C$8-Annahmen!$B$8)/(Annahmen!$D$8-Annahmen!$B$8),Annahmen!$B$8+SQRT(Ziehungen!C1583*(Annahmen!$D$8-Annahmen!$B$8)*(Annahmen!$C$8-Annahmen!$B$8)),Annahmen!$D$8-SQRT((1-Ziehungen!C1583)*(Annahmen!$D$8-Annahmen!$B$8)*(Annahmen!$D$8-Annahmen!$C$8)))))</x:f>
        <x:v>8233.503200391053</x:v>
      </x:c>
      <x:c r="D1583" s="18" t="n">
        <x:f>IF(Annahmen!$B$15&lt;&gt;"gültig","",IF(Annahmen!$B$9=Annahmen!$D$9,Annahmen!$B$9,IF(Ziehungen!D1583&lt;=(Annahmen!$C$9-Annahmen!$B$9)/(Annahmen!$D$9-Annahmen!$B$9),Annahmen!$B$9+SQRT(Ziehungen!D1583*(Annahmen!$D$9-Annahmen!$B$9)*(Annahmen!$C$9-Annahmen!$B$9)),Annahmen!$D$9-SQRT((1-Ziehungen!D1583)*(Annahmen!$D$9-Annahmen!$B$9)*(Annahmen!$D$9-Annahmen!$C$9)))))</x:f>
        <x:v>1524.8071151747945</x:v>
      </x:c>
      <x:c r="E1583" s="18" t="n">
        <x:f>IF(Annahmen!$B$15="gültig",SUM(B1583:D1583),"")</x:f>
        <x:v>20386.36730607596</x:v>
      </x:c>
      <x:c r="F1583" s="14" t="n">
        <x:f>IF(Annahmen!$B$15="gültig",IF(E1583&gt;Annahmen!$B$12,1,0),"")</x:f>
        <x:v>1</x:v>
      </x:c>
    </x:row>
    <x:row r="1584" ht="23" customHeight="1">
      <x:c r="A1584" s="14" t="n">
        <x:f>Ziehungen!A1584</x:f>
        <x:v>1578</x:v>
      </x:c>
      <x:c r="B1584" s="18" t="n">
        <x:f>IF(Annahmen!$B$15&lt;&gt;"gültig","",IF(Annahmen!$B$7=Annahmen!$D$7,Annahmen!$B$7,IF(Ziehungen!B1584&lt;=(Annahmen!$C$7-Annahmen!$B$7)/(Annahmen!$D$7-Annahmen!$B$7),Annahmen!$B$7+SQRT(Ziehungen!B1584*(Annahmen!$D$7-Annahmen!$B$7)*(Annahmen!$C$7-Annahmen!$B$7)),Annahmen!$D$7-SQRT((1-Ziehungen!B1584)*(Annahmen!$D$7-Annahmen!$B$7)*(Annahmen!$D$7-Annahmen!$C$7)))))</x:f>
        <x:v>11367.834121953289</x:v>
      </x:c>
      <x:c r="C1584" s="18" t="n">
        <x:f>IF(Annahmen!$B$15&lt;&gt;"gültig","",IF(Annahmen!$B$8=Annahmen!$D$8,Annahmen!$B$8,IF(Ziehungen!C1584&lt;=(Annahmen!$C$8-Annahmen!$B$8)/(Annahmen!$D$8-Annahmen!$B$8),Annahmen!$B$8+SQRT(Ziehungen!C1584*(Annahmen!$D$8-Annahmen!$B$8)*(Annahmen!$C$8-Annahmen!$B$8)),Annahmen!$D$8-SQRT((1-Ziehungen!C1584)*(Annahmen!$D$8-Annahmen!$B$8)*(Annahmen!$D$8-Annahmen!$C$8)))))</x:f>
        <x:v>6765.852502894832</x:v>
      </x:c>
      <x:c r="D1584" s="18" t="n">
        <x:f>IF(Annahmen!$B$15&lt;&gt;"gültig","",IF(Annahmen!$B$9=Annahmen!$D$9,Annahmen!$B$9,IF(Ziehungen!D1584&lt;=(Annahmen!$C$9-Annahmen!$B$9)/(Annahmen!$D$9-Annahmen!$B$9),Annahmen!$B$9+SQRT(Ziehungen!D1584*(Annahmen!$D$9-Annahmen!$B$9)*(Annahmen!$C$9-Annahmen!$B$9)),Annahmen!$D$9-SQRT((1-Ziehungen!D1584)*(Annahmen!$D$9-Annahmen!$B$9)*(Annahmen!$D$9-Annahmen!$C$9)))))</x:f>
        <x:v>2570.416960219474</x:v>
      </x:c>
      <x:c r="E1584" s="18" t="n">
        <x:f>IF(Annahmen!$B$15="gültig",SUM(B1584:D1584),"")</x:f>
        <x:v>20704.103585067594</x:v>
      </x:c>
      <x:c r="F1584" s="14" t="n">
        <x:f>IF(Annahmen!$B$15="gültig",IF(E1584&gt;Annahmen!$B$12,1,0),"")</x:f>
        <x:v>1</x:v>
      </x:c>
    </x:row>
    <x:row r="1585" ht="23" customHeight="1">
      <x:c r="A1585" s="14" t="n">
        <x:f>Ziehungen!A1585</x:f>
        <x:v>1579</x:v>
      </x:c>
      <x:c r="B1585" s="18" t="n">
        <x:f>IF(Annahmen!$B$15&lt;&gt;"gültig","",IF(Annahmen!$B$7=Annahmen!$D$7,Annahmen!$B$7,IF(Ziehungen!B1585&lt;=(Annahmen!$C$7-Annahmen!$B$7)/(Annahmen!$D$7-Annahmen!$B$7),Annahmen!$B$7+SQRT(Ziehungen!B1585*(Annahmen!$D$7-Annahmen!$B$7)*(Annahmen!$C$7-Annahmen!$B$7)),Annahmen!$D$7-SQRT((1-Ziehungen!B1585)*(Annahmen!$D$7-Annahmen!$B$7)*(Annahmen!$D$7-Annahmen!$C$7)))))</x:f>
        <x:v>11538.422243776184</x:v>
      </x:c>
      <x:c r="C1585" s="18" t="n">
        <x:f>IF(Annahmen!$B$15&lt;&gt;"gültig","",IF(Annahmen!$B$8=Annahmen!$D$8,Annahmen!$B$8,IF(Ziehungen!C1585&lt;=(Annahmen!$C$8-Annahmen!$B$8)/(Annahmen!$D$8-Annahmen!$B$8),Annahmen!$B$8+SQRT(Ziehungen!C1585*(Annahmen!$D$8-Annahmen!$B$8)*(Annahmen!$C$8-Annahmen!$B$8)),Annahmen!$D$8-SQRT((1-Ziehungen!C1585)*(Annahmen!$D$8-Annahmen!$B$8)*(Annahmen!$D$8-Annahmen!$C$8)))))</x:f>
        <x:v>6610.7104747680805</x:v>
      </x:c>
      <x:c r="D1585" s="18" t="n">
        <x:f>IF(Annahmen!$B$15&lt;&gt;"gültig","",IF(Annahmen!$B$9=Annahmen!$D$9,Annahmen!$B$9,IF(Ziehungen!D1585&lt;=(Annahmen!$C$9-Annahmen!$B$9)/(Annahmen!$D$9-Annahmen!$B$9),Annahmen!$B$9+SQRT(Ziehungen!D1585*(Annahmen!$D$9-Annahmen!$B$9)*(Annahmen!$C$9-Annahmen!$B$9)),Annahmen!$D$9-SQRT((1-Ziehungen!D1585)*(Annahmen!$D$9-Annahmen!$B$9)*(Annahmen!$D$9-Annahmen!$C$9)))))</x:f>
        <x:v>1487.1156583644986</x:v>
      </x:c>
      <x:c r="E1585" s="18" t="n">
        <x:f>IF(Annahmen!$B$15="gültig",SUM(B1585:D1585),"")</x:f>
        <x:v>19636.248376908763</x:v>
      </x:c>
      <x:c r="F1585" s="14" t="n">
        <x:f>IF(Annahmen!$B$15="gültig",IF(E1585&gt;Annahmen!$B$12,1,0),"")</x:f>
        <x:v>0</x:v>
      </x:c>
    </x:row>
    <x:row r="1586" ht="23" customHeight="1">
      <x:c r="A1586" s="14" t="n">
        <x:f>Ziehungen!A1586</x:f>
        <x:v>1580</x:v>
      </x:c>
      <x:c r="B1586" s="18" t="n">
        <x:f>IF(Annahmen!$B$15&lt;&gt;"gültig","",IF(Annahmen!$B$7=Annahmen!$D$7,Annahmen!$B$7,IF(Ziehungen!B1586&lt;=(Annahmen!$C$7-Annahmen!$B$7)/(Annahmen!$D$7-Annahmen!$B$7),Annahmen!$B$7+SQRT(Ziehungen!B1586*(Annahmen!$D$7-Annahmen!$B$7)*(Annahmen!$C$7-Annahmen!$B$7)),Annahmen!$D$7-SQRT((1-Ziehungen!B1586)*(Annahmen!$D$7-Annahmen!$B$7)*(Annahmen!$D$7-Annahmen!$C$7)))))</x:f>
        <x:v>8420.312187197367</x:v>
      </x:c>
      <x:c r="C1586" s="18" t="n">
        <x:f>IF(Annahmen!$B$15&lt;&gt;"gültig","",IF(Annahmen!$B$8=Annahmen!$D$8,Annahmen!$B$8,IF(Ziehungen!C1586&lt;=(Annahmen!$C$8-Annahmen!$B$8)/(Annahmen!$D$8-Annahmen!$B$8),Annahmen!$B$8+SQRT(Ziehungen!C1586*(Annahmen!$D$8-Annahmen!$B$8)*(Annahmen!$C$8-Annahmen!$B$8)),Annahmen!$D$8-SQRT((1-Ziehungen!C1586)*(Annahmen!$D$8-Annahmen!$B$8)*(Annahmen!$D$8-Annahmen!$C$8)))))</x:f>
        <x:v>4914.3981881395175</x:v>
      </x:c>
      <x:c r="D1586" s="18" t="n">
        <x:f>IF(Annahmen!$B$15&lt;&gt;"gültig","",IF(Annahmen!$B$9=Annahmen!$D$9,Annahmen!$B$9,IF(Ziehungen!D1586&lt;=(Annahmen!$C$9-Annahmen!$B$9)/(Annahmen!$D$9-Annahmen!$B$9),Annahmen!$B$9+SQRT(Ziehungen!D1586*(Annahmen!$D$9-Annahmen!$B$9)*(Annahmen!$C$9-Annahmen!$B$9)),Annahmen!$D$9-SQRT((1-Ziehungen!D1586)*(Annahmen!$D$9-Annahmen!$B$9)*(Annahmen!$D$9-Annahmen!$C$9)))))</x:f>
        <x:v>1851.8387218315954</x:v>
      </x:c>
      <x:c r="E1586" s="18" t="n">
        <x:f>IF(Annahmen!$B$15="gültig",SUM(B1586:D1586),"")</x:f>
        <x:v>15186.54909716848</x:v>
      </x:c>
      <x:c r="F1586" s="14" t="n">
        <x:f>IF(Annahmen!$B$15="gültig",IF(E1586&gt;Annahmen!$B$12,1,0),"")</x:f>
        <x:v>0</x:v>
      </x:c>
    </x:row>
    <x:row r="1587" ht="23" customHeight="1">
      <x:c r="A1587" s="14" t="n">
        <x:f>Ziehungen!A1587</x:f>
        <x:v>1581</x:v>
      </x:c>
      <x:c r="B1587" s="18" t="n">
        <x:f>IF(Annahmen!$B$15&lt;&gt;"gültig","",IF(Annahmen!$B$7=Annahmen!$D$7,Annahmen!$B$7,IF(Ziehungen!B1587&lt;=(Annahmen!$C$7-Annahmen!$B$7)/(Annahmen!$D$7-Annahmen!$B$7),Annahmen!$B$7+SQRT(Ziehungen!B1587*(Annahmen!$D$7-Annahmen!$B$7)*(Annahmen!$C$7-Annahmen!$B$7)),Annahmen!$D$7-SQRT((1-Ziehungen!B1587)*(Annahmen!$D$7-Annahmen!$B$7)*(Annahmen!$D$7-Annahmen!$C$7)))))</x:f>
        <x:v>11536.91067029996</x:v>
      </x:c>
      <x:c r="C1587" s="18" t="n">
        <x:f>IF(Annahmen!$B$15&lt;&gt;"gültig","",IF(Annahmen!$B$8=Annahmen!$D$8,Annahmen!$B$8,IF(Ziehungen!C1587&lt;=(Annahmen!$C$8-Annahmen!$B$8)/(Annahmen!$D$8-Annahmen!$B$8),Annahmen!$B$8+SQRT(Ziehungen!C1587*(Annahmen!$D$8-Annahmen!$B$8)*(Annahmen!$C$8-Annahmen!$B$8)),Annahmen!$D$8-SQRT((1-Ziehungen!C1587)*(Annahmen!$D$8-Annahmen!$B$8)*(Annahmen!$D$8-Annahmen!$C$8)))))</x:f>
        <x:v>7265.693040137314</x:v>
      </x:c>
      <x:c r="D1587" s="18" t="n">
        <x:f>IF(Annahmen!$B$15&lt;&gt;"gültig","",IF(Annahmen!$B$9=Annahmen!$D$9,Annahmen!$B$9,IF(Ziehungen!D1587&lt;=(Annahmen!$C$9-Annahmen!$B$9)/(Annahmen!$D$9-Annahmen!$B$9),Annahmen!$B$9+SQRT(Ziehungen!D1587*(Annahmen!$D$9-Annahmen!$B$9)*(Annahmen!$C$9-Annahmen!$B$9)),Annahmen!$D$9-SQRT((1-Ziehungen!D1587)*(Annahmen!$D$9-Annahmen!$B$9)*(Annahmen!$D$9-Annahmen!$C$9)))))</x:f>
        <x:v>1976.6831822355252</x:v>
      </x:c>
      <x:c r="E1587" s="18" t="n">
        <x:f>IF(Annahmen!$B$15="gültig",SUM(B1587:D1587),"")</x:f>
        <x:v>20779.286892672797</x:v>
      </x:c>
      <x:c r="F1587" s="14" t="n">
        <x:f>IF(Annahmen!$B$15="gültig",IF(E1587&gt;Annahmen!$B$12,1,0),"")</x:f>
        <x:v>1</x:v>
      </x:c>
    </x:row>
    <x:row r="1588" ht="23" customHeight="1">
      <x:c r="A1588" s="14" t="n">
        <x:f>Ziehungen!A1588</x:f>
        <x:v>1582</x:v>
      </x:c>
      <x:c r="B1588" s="18" t="n">
        <x:f>IF(Annahmen!$B$15&lt;&gt;"gültig","",IF(Annahmen!$B$7=Annahmen!$D$7,Annahmen!$B$7,IF(Ziehungen!B1588&lt;=(Annahmen!$C$7-Annahmen!$B$7)/(Annahmen!$D$7-Annahmen!$B$7),Annahmen!$B$7+SQRT(Ziehungen!B1588*(Annahmen!$D$7-Annahmen!$B$7)*(Annahmen!$C$7-Annahmen!$B$7)),Annahmen!$D$7-SQRT((1-Ziehungen!B1588)*(Annahmen!$D$7-Annahmen!$B$7)*(Annahmen!$D$7-Annahmen!$C$7)))))</x:f>
        <x:v>10239.203795323465</x:v>
      </x:c>
      <x:c r="C1588" s="18" t="n">
        <x:f>IF(Annahmen!$B$15&lt;&gt;"gültig","",IF(Annahmen!$B$8=Annahmen!$D$8,Annahmen!$B$8,IF(Ziehungen!C1588&lt;=(Annahmen!$C$8-Annahmen!$B$8)/(Annahmen!$D$8-Annahmen!$B$8),Annahmen!$B$8+SQRT(Ziehungen!C1588*(Annahmen!$D$8-Annahmen!$B$8)*(Annahmen!$C$8-Annahmen!$B$8)),Annahmen!$D$8-SQRT((1-Ziehungen!C1588)*(Annahmen!$D$8-Annahmen!$B$8)*(Annahmen!$D$8-Annahmen!$C$8)))))</x:f>
        <x:v>5632.101277446946</x:v>
      </x:c>
      <x:c r="D1588" s="18" t="n">
        <x:f>IF(Annahmen!$B$15&lt;&gt;"gültig","",IF(Annahmen!$B$9=Annahmen!$D$9,Annahmen!$B$9,IF(Ziehungen!D1588&lt;=(Annahmen!$C$9-Annahmen!$B$9)/(Annahmen!$D$9-Annahmen!$B$9),Annahmen!$B$9+SQRT(Ziehungen!D1588*(Annahmen!$D$9-Annahmen!$B$9)*(Annahmen!$C$9-Annahmen!$B$9)),Annahmen!$D$9-SQRT((1-Ziehungen!D1588)*(Annahmen!$D$9-Annahmen!$B$9)*(Annahmen!$D$9-Annahmen!$C$9)))))</x:f>
        <x:v>1123.6555079597729</x:v>
      </x:c>
      <x:c r="E1588" s="18" t="n">
        <x:f>IF(Annahmen!$B$15="gültig",SUM(B1588:D1588),"")</x:f>
        <x:v>16994.960580730185</x:v>
      </x:c>
      <x:c r="F1588" s="14" t="n">
        <x:f>IF(Annahmen!$B$15="gültig",IF(E1588&gt;Annahmen!$B$12,1,0),"")</x:f>
        <x:v>0</x:v>
      </x:c>
    </x:row>
    <x:row r="1589" ht="23" customHeight="1">
      <x:c r="A1589" s="14" t="n">
        <x:f>Ziehungen!A1589</x:f>
        <x:v>1583</x:v>
      </x:c>
      <x:c r="B1589" s="18" t="n">
        <x:f>IF(Annahmen!$B$15&lt;&gt;"gültig","",IF(Annahmen!$B$7=Annahmen!$D$7,Annahmen!$B$7,IF(Ziehungen!B1589&lt;=(Annahmen!$C$7-Annahmen!$B$7)/(Annahmen!$D$7-Annahmen!$B$7),Annahmen!$B$7+SQRT(Ziehungen!B1589*(Annahmen!$D$7-Annahmen!$B$7)*(Annahmen!$C$7-Annahmen!$B$7)),Annahmen!$D$7-SQRT((1-Ziehungen!B1589)*(Annahmen!$D$7-Annahmen!$B$7)*(Annahmen!$D$7-Annahmen!$C$7)))))</x:f>
        <x:v>11788.222288709105</x:v>
      </x:c>
      <x:c r="C1589" s="18" t="n">
        <x:f>IF(Annahmen!$B$15&lt;&gt;"gültig","",IF(Annahmen!$B$8=Annahmen!$D$8,Annahmen!$B$8,IF(Ziehungen!C1589&lt;=(Annahmen!$C$8-Annahmen!$B$8)/(Annahmen!$D$8-Annahmen!$B$8),Annahmen!$B$8+SQRT(Ziehungen!C1589*(Annahmen!$D$8-Annahmen!$B$8)*(Annahmen!$C$8-Annahmen!$B$8)),Annahmen!$D$8-SQRT((1-Ziehungen!C1589)*(Annahmen!$D$8-Annahmen!$B$8)*(Annahmen!$D$8-Annahmen!$C$8)))))</x:f>
        <x:v>4857.551742328209</x:v>
      </x:c>
      <x:c r="D1589" s="18" t="n">
        <x:f>IF(Annahmen!$B$15&lt;&gt;"gültig","",IF(Annahmen!$B$9=Annahmen!$D$9,Annahmen!$B$9,IF(Ziehungen!D1589&lt;=(Annahmen!$C$9-Annahmen!$B$9)/(Annahmen!$D$9-Annahmen!$B$9),Annahmen!$B$9+SQRT(Ziehungen!D1589*(Annahmen!$D$9-Annahmen!$B$9)*(Annahmen!$C$9-Annahmen!$B$9)),Annahmen!$D$9-SQRT((1-Ziehungen!D1589)*(Annahmen!$D$9-Annahmen!$B$9)*(Annahmen!$D$9-Annahmen!$C$9)))))</x:f>
        <x:v>2241.1426734608967</x:v>
      </x:c>
      <x:c r="E1589" s="18" t="n">
        <x:f>IF(Annahmen!$B$15="gültig",SUM(B1589:D1589),"")</x:f>
        <x:v>18886.91670449821</x:v>
      </x:c>
      <x:c r="F1589" s="14" t="n">
        <x:f>IF(Annahmen!$B$15="gültig",IF(E1589&gt;Annahmen!$B$12,1,0),"")</x:f>
        <x:v>0</x:v>
      </x:c>
    </x:row>
    <x:row r="1590" ht="23" customHeight="1">
      <x:c r="A1590" s="14" t="n">
        <x:f>Ziehungen!A1590</x:f>
        <x:v>1584</x:v>
      </x:c>
      <x:c r="B1590" s="18" t="n">
        <x:f>IF(Annahmen!$B$15&lt;&gt;"gültig","",IF(Annahmen!$B$7=Annahmen!$D$7,Annahmen!$B$7,IF(Ziehungen!B1590&lt;=(Annahmen!$C$7-Annahmen!$B$7)/(Annahmen!$D$7-Annahmen!$B$7),Annahmen!$B$7+SQRT(Ziehungen!B1590*(Annahmen!$D$7-Annahmen!$B$7)*(Annahmen!$C$7-Annahmen!$B$7)),Annahmen!$D$7-SQRT((1-Ziehungen!B1590)*(Annahmen!$D$7-Annahmen!$B$7)*(Annahmen!$D$7-Annahmen!$C$7)))))</x:f>
        <x:v>9854.60275053774</x:v>
      </x:c>
      <x:c r="C1590" s="18" t="n">
        <x:f>IF(Annahmen!$B$15&lt;&gt;"gültig","",IF(Annahmen!$B$8=Annahmen!$D$8,Annahmen!$B$8,IF(Ziehungen!C1590&lt;=(Annahmen!$C$8-Annahmen!$B$8)/(Annahmen!$D$8-Annahmen!$B$8),Annahmen!$B$8+SQRT(Ziehungen!C1590*(Annahmen!$D$8-Annahmen!$B$8)*(Annahmen!$C$8-Annahmen!$B$8)),Annahmen!$D$8-SQRT((1-Ziehungen!C1590)*(Annahmen!$D$8-Annahmen!$B$8)*(Annahmen!$D$8-Annahmen!$C$8)))))</x:f>
        <x:v>7005.892571239643</x:v>
      </x:c>
      <x:c r="D1590" s="18" t="n">
        <x:f>IF(Annahmen!$B$15&lt;&gt;"gültig","",IF(Annahmen!$B$9=Annahmen!$D$9,Annahmen!$B$9,IF(Ziehungen!D1590&lt;=(Annahmen!$C$9-Annahmen!$B$9)/(Annahmen!$D$9-Annahmen!$B$9),Annahmen!$B$9+SQRT(Ziehungen!D1590*(Annahmen!$D$9-Annahmen!$B$9)*(Annahmen!$C$9-Annahmen!$B$9)),Annahmen!$D$9-SQRT((1-Ziehungen!D1590)*(Annahmen!$D$9-Annahmen!$B$9)*(Annahmen!$D$9-Annahmen!$C$9)))))</x:f>
        <x:v>2445.1369846390216</x:v>
      </x:c>
      <x:c r="E1590" s="18" t="n">
        <x:f>IF(Annahmen!$B$15="gültig",SUM(B1590:D1590),"")</x:f>
        <x:v>19305.632306416406</x:v>
      </x:c>
      <x:c r="F1590" s="14" t="n">
        <x:f>IF(Annahmen!$B$15="gültig",IF(E1590&gt;Annahmen!$B$12,1,0),"")</x:f>
        <x:v>0</x:v>
      </x:c>
    </x:row>
    <x:row r="1591" ht="23" customHeight="1">
      <x:c r="A1591" s="14" t="n">
        <x:f>Ziehungen!A1591</x:f>
        <x:v>1585</x:v>
      </x:c>
      <x:c r="B1591" s="18" t="n">
        <x:f>IF(Annahmen!$B$15&lt;&gt;"gültig","",IF(Annahmen!$B$7=Annahmen!$D$7,Annahmen!$B$7,IF(Ziehungen!B1591&lt;=(Annahmen!$C$7-Annahmen!$B$7)/(Annahmen!$D$7-Annahmen!$B$7),Annahmen!$B$7+SQRT(Ziehungen!B1591*(Annahmen!$D$7-Annahmen!$B$7)*(Annahmen!$C$7-Annahmen!$B$7)),Annahmen!$D$7-SQRT((1-Ziehungen!B1591)*(Annahmen!$D$7-Annahmen!$B$7)*(Annahmen!$D$7-Annahmen!$C$7)))))</x:f>
        <x:v>10830.036106758289</x:v>
      </x:c>
      <x:c r="C1591" s="18" t="n">
        <x:f>IF(Annahmen!$B$15&lt;&gt;"gültig","",IF(Annahmen!$B$8=Annahmen!$D$8,Annahmen!$B$8,IF(Ziehungen!C1591&lt;=(Annahmen!$C$8-Annahmen!$B$8)/(Annahmen!$D$8-Annahmen!$B$8),Annahmen!$B$8+SQRT(Ziehungen!C1591*(Annahmen!$D$8-Annahmen!$B$8)*(Annahmen!$C$8-Annahmen!$B$8)),Annahmen!$D$8-SQRT((1-Ziehungen!C1591)*(Annahmen!$D$8-Annahmen!$B$8)*(Annahmen!$D$8-Annahmen!$C$8)))))</x:f>
        <x:v>6846.586387978488</x:v>
      </x:c>
      <x:c r="D1591" s="18" t="n">
        <x:f>IF(Annahmen!$B$15&lt;&gt;"gültig","",IF(Annahmen!$B$9=Annahmen!$D$9,Annahmen!$B$9,IF(Ziehungen!D1591&lt;=(Annahmen!$C$9-Annahmen!$B$9)/(Annahmen!$D$9-Annahmen!$B$9),Annahmen!$B$9+SQRT(Ziehungen!D1591*(Annahmen!$D$9-Annahmen!$B$9)*(Annahmen!$C$9-Annahmen!$B$9)),Annahmen!$D$9-SQRT((1-Ziehungen!D1591)*(Annahmen!$D$9-Annahmen!$B$9)*(Annahmen!$D$9-Annahmen!$C$9)))))</x:f>
        <x:v>2070.0386258800436</x:v>
      </x:c>
      <x:c r="E1591" s="18" t="n">
        <x:f>IF(Annahmen!$B$15="gültig",SUM(B1591:D1591),"")</x:f>
        <x:v>19746.66112061682</x:v>
      </x:c>
      <x:c r="F1591" s="14" t="n">
        <x:f>IF(Annahmen!$B$15="gültig",IF(E1591&gt;Annahmen!$B$12,1,0),"")</x:f>
        <x:v>0</x:v>
      </x:c>
    </x:row>
    <x:row r="1592" ht="23" customHeight="1">
      <x:c r="A1592" s="14" t="n">
        <x:f>Ziehungen!A1592</x:f>
        <x:v>1586</x:v>
      </x:c>
      <x:c r="B1592" s="18" t="n">
        <x:f>IF(Annahmen!$B$15&lt;&gt;"gültig","",IF(Annahmen!$B$7=Annahmen!$D$7,Annahmen!$B$7,IF(Ziehungen!B1592&lt;=(Annahmen!$C$7-Annahmen!$B$7)/(Annahmen!$D$7-Annahmen!$B$7),Annahmen!$B$7+SQRT(Ziehungen!B1592*(Annahmen!$D$7-Annahmen!$B$7)*(Annahmen!$C$7-Annahmen!$B$7)),Annahmen!$D$7-SQRT((1-Ziehungen!B1592)*(Annahmen!$D$7-Annahmen!$B$7)*(Annahmen!$D$7-Annahmen!$C$7)))))</x:f>
        <x:v>11720.574107426095</x:v>
      </x:c>
      <x:c r="C1592" s="18" t="n">
        <x:f>IF(Annahmen!$B$15&lt;&gt;"gültig","",IF(Annahmen!$B$8=Annahmen!$D$8,Annahmen!$B$8,IF(Ziehungen!C1592&lt;=(Annahmen!$C$8-Annahmen!$B$8)/(Annahmen!$D$8-Annahmen!$B$8),Annahmen!$B$8+SQRT(Ziehungen!C1592*(Annahmen!$D$8-Annahmen!$B$8)*(Annahmen!$C$8-Annahmen!$B$8)),Annahmen!$D$8-SQRT((1-Ziehungen!C1592)*(Annahmen!$D$8-Annahmen!$B$8)*(Annahmen!$D$8-Annahmen!$C$8)))))</x:f>
        <x:v>6301.049969201479</x:v>
      </x:c>
      <x:c r="D1592" s="18" t="n">
        <x:f>IF(Annahmen!$B$15&lt;&gt;"gültig","",IF(Annahmen!$B$9=Annahmen!$D$9,Annahmen!$B$9,IF(Ziehungen!D1592&lt;=(Annahmen!$C$9-Annahmen!$B$9)/(Annahmen!$D$9-Annahmen!$B$9),Annahmen!$B$9+SQRT(Ziehungen!D1592*(Annahmen!$D$9-Annahmen!$B$9)*(Annahmen!$C$9-Annahmen!$B$9)),Annahmen!$D$9-SQRT((1-Ziehungen!D1592)*(Annahmen!$D$9-Annahmen!$B$9)*(Annahmen!$D$9-Annahmen!$C$9)))))</x:f>
        <x:v>1124.762530717686</x:v>
      </x:c>
      <x:c r="E1592" s="18" t="n">
        <x:f>IF(Annahmen!$B$15="gültig",SUM(B1592:D1592),"")</x:f>
        <x:v>19146.38660734526</x:v>
      </x:c>
      <x:c r="F1592" s="14" t="n">
        <x:f>IF(Annahmen!$B$15="gültig",IF(E1592&gt;Annahmen!$B$12,1,0),"")</x:f>
        <x:v>0</x:v>
      </x:c>
    </x:row>
    <x:row r="1593" ht="23" customHeight="1">
      <x:c r="A1593" s="14" t="n">
        <x:f>Ziehungen!A1593</x:f>
        <x:v>1587</x:v>
      </x:c>
      <x:c r="B1593" s="18" t="n">
        <x:f>IF(Annahmen!$B$15&lt;&gt;"gültig","",IF(Annahmen!$B$7=Annahmen!$D$7,Annahmen!$B$7,IF(Ziehungen!B1593&lt;=(Annahmen!$C$7-Annahmen!$B$7)/(Annahmen!$D$7-Annahmen!$B$7),Annahmen!$B$7+SQRT(Ziehungen!B1593*(Annahmen!$D$7-Annahmen!$B$7)*(Annahmen!$C$7-Annahmen!$B$7)),Annahmen!$D$7-SQRT((1-Ziehungen!B1593)*(Annahmen!$D$7-Annahmen!$B$7)*(Annahmen!$D$7-Annahmen!$C$7)))))</x:f>
        <x:v>10167.548173906365</x:v>
      </x:c>
      <x:c r="C1593" s="18" t="n">
        <x:f>IF(Annahmen!$B$15&lt;&gt;"gültig","",IF(Annahmen!$B$8=Annahmen!$D$8,Annahmen!$B$8,IF(Ziehungen!C1593&lt;=(Annahmen!$C$8-Annahmen!$B$8)/(Annahmen!$D$8-Annahmen!$B$8),Annahmen!$B$8+SQRT(Ziehungen!C1593*(Annahmen!$D$8-Annahmen!$B$8)*(Annahmen!$C$8-Annahmen!$B$8)),Annahmen!$D$8-SQRT((1-Ziehungen!C1593)*(Annahmen!$D$8-Annahmen!$B$8)*(Annahmen!$D$8-Annahmen!$C$8)))))</x:f>
        <x:v>5847.403442916516</x:v>
      </x:c>
      <x:c r="D1593" s="18" t="n">
        <x:f>IF(Annahmen!$B$15&lt;&gt;"gültig","",IF(Annahmen!$B$9=Annahmen!$D$9,Annahmen!$B$9,IF(Ziehungen!D1593&lt;=(Annahmen!$C$9-Annahmen!$B$9)/(Annahmen!$D$9-Annahmen!$B$9),Annahmen!$B$9+SQRT(Ziehungen!D1593*(Annahmen!$D$9-Annahmen!$B$9)*(Annahmen!$C$9-Annahmen!$B$9)),Annahmen!$D$9-SQRT((1-Ziehungen!D1593)*(Annahmen!$D$9-Annahmen!$B$9)*(Annahmen!$D$9-Annahmen!$C$9)))))</x:f>
        <x:v>1592.990911365132</x:v>
      </x:c>
      <x:c r="E1593" s="18" t="n">
        <x:f>IF(Annahmen!$B$15="gültig",SUM(B1593:D1593),"")</x:f>
        <x:v>17607.94252818801</x:v>
      </x:c>
      <x:c r="F1593" s="14" t="n">
        <x:f>IF(Annahmen!$B$15="gültig",IF(E1593&gt;Annahmen!$B$12,1,0),"")</x:f>
        <x:v>0</x:v>
      </x:c>
    </x:row>
    <x:row r="1594" ht="23" customHeight="1">
      <x:c r="A1594" s="14" t="n">
        <x:f>Ziehungen!A1594</x:f>
        <x:v>1588</x:v>
      </x:c>
      <x:c r="B1594" s="18" t="n">
        <x:f>IF(Annahmen!$B$15&lt;&gt;"gültig","",IF(Annahmen!$B$7=Annahmen!$D$7,Annahmen!$B$7,IF(Ziehungen!B1594&lt;=(Annahmen!$C$7-Annahmen!$B$7)/(Annahmen!$D$7-Annahmen!$B$7),Annahmen!$B$7+SQRT(Ziehungen!B1594*(Annahmen!$D$7-Annahmen!$B$7)*(Annahmen!$C$7-Annahmen!$B$7)),Annahmen!$D$7-SQRT((1-Ziehungen!B1594)*(Annahmen!$D$7-Annahmen!$B$7)*(Annahmen!$D$7-Annahmen!$C$7)))))</x:f>
        <x:v>11881.346362778777</x:v>
      </x:c>
      <x:c r="C1594" s="18" t="n">
        <x:f>IF(Annahmen!$B$15&lt;&gt;"gültig","",IF(Annahmen!$B$8=Annahmen!$D$8,Annahmen!$B$8,IF(Ziehungen!C1594&lt;=(Annahmen!$C$8-Annahmen!$B$8)/(Annahmen!$D$8-Annahmen!$B$8),Annahmen!$B$8+SQRT(Ziehungen!C1594*(Annahmen!$D$8-Annahmen!$B$8)*(Annahmen!$C$8-Annahmen!$B$8)),Annahmen!$D$8-SQRT((1-Ziehungen!C1594)*(Annahmen!$D$8-Annahmen!$B$8)*(Annahmen!$D$8-Annahmen!$C$8)))))</x:f>
        <x:v>5754.140165972129</x:v>
      </x:c>
      <x:c r="D1594" s="18" t="n">
        <x:f>IF(Annahmen!$B$15&lt;&gt;"gültig","",IF(Annahmen!$B$9=Annahmen!$D$9,Annahmen!$B$9,IF(Ziehungen!D1594&lt;=(Annahmen!$C$9-Annahmen!$B$9)/(Annahmen!$D$9-Annahmen!$B$9),Annahmen!$B$9+SQRT(Ziehungen!D1594*(Annahmen!$D$9-Annahmen!$B$9)*(Annahmen!$C$9-Annahmen!$B$9)),Annahmen!$D$9-SQRT((1-Ziehungen!D1594)*(Annahmen!$D$9-Annahmen!$B$9)*(Annahmen!$D$9-Annahmen!$C$9)))))</x:f>
        <x:v>1808.542572450357</x:v>
      </x:c>
      <x:c r="E1594" s="18" t="n">
        <x:f>IF(Annahmen!$B$15="gültig",SUM(B1594:D1594),"")</x:f>
        <x:v>19444.029101201264</x:v>
      </x:c>
      <x:c r="F1594" s="14" t="n">
        <x:f>IF(Annahmen!$B$15="gültig",IF(E1594&gt;Annahmen!$B$12,1,0),"")</x:f>
        <x:v>0</x:v>
      </x:c>
    </x:row>
    <x:row r="1595" ht="23" customHeight="1">
      <x:c r="A1595" s="14" t="n">
        <x:f>Ziehungen!A1595</x:f>
        <x:v>1589</x:v>
      </x:c>
      <x:c r="B1595" s="18" t="n">
        <x:f>IF(Annahmen!$B$15&lt;&gt;"gültig","",IF(Annahmen!$B$7=Annahmen!$D$7,Annahmen!$B$7,IF(Ziehungen!B1595&lt;=(Annahmen!$C$7-Annahmen!$B$7)/(Annahmen!$D$7-Annahmen!$B$7),Annahmen!$B$7+SQRT(Ziehungen!B1595*(Annahmen!$D$7-Annahmen!$B$7)*(Annahmen!$C$7-Annahmen!$B$7)),Annahmen!$D$7-SQRT((1-Ziehungen!B1595)*(Annahmen!$D$7-Annahmen!$B$7)*(Annahmen!$D$7-Annahmen!$C$7)))))</x:f>
        <x:v>9438.442575068733</x:v>
      </x:c>
      <x:c r="C1595" s="18" t="n">
        <x:f>IF(Annahmen!$B$15&lt;&gt;"gültig","",IF(Annahmen!$B$8=Annahmen!$D$8,Annahmen!$B$8,IF(Ziehungen!C1595&lt;=(Annahmen!$C$8-Annahmen!$B$8)/(Annahmen!$D$8-Annahmen!$B$8),Annahmen!$B$8+SQRT(Ziehungen!C1595*(Annahmen!$D$8-Annahmen!$B$8)*(Annahmen!$C$8-Annahmen!$B$8)),Annahmen!$D$8-SQRT((1-Ziehungen!C1595)*(Annahmen!$D$8-Annahmen!$B$8)*(Annahmen!$D$8-Annahmen!$C$8)))))</x:f>
        <x:v>6611.792599193806</x:v>
      </x:c>
      <x:c r="D1595" s="18" t="n">
        <x:f>IF(Annahmen!$B$15&lt;&gt;"gültig","",IF(Annahmen!$B$9=Annahmen!$D$9,Annahmen!$B$9,IF(Ziehungen!D1595&lt;=(Annahmen!$C$9-Annahmen!$B$9)/(Annahmen!$D$9-Annahmen!$B$9),Annahmen!$B$9+SQRT(Ziehungen!D1595*(Annahmen!$D$9-Annahmen!$B$9)*(Annahmen!$C$9-Annahmen!$B$9)),Annahmen!$D$9-SQRT((1-Ziehungen!D1595)*(Annahmen!$D$9-Annahmen!$B$9)*(Annahmen!$D$9-Annahmen!$C$9)))))</x:f>
        <x:v>1652.869173945984</x:v>
      </x:c>
      <x:c r="E1595" s="18" t="n">
        <x:f>IF(Annahmen!$B$15="gültig",SUM(B1595:D1595),"")</x:f>
        <x:v>17703.104348208522</x:v>
      </x:c>
      <x:c r="F1595" s="14" t="n">
        <x:f>IF(Annahmen!$B$15="gültig",IF(E1595&gt;Annahmen!$B$12,1,0),"")</x:f>
        <x:v>0</x:v>
      </x:c>
    </x:row>
    <x:row r="1596" ht="23" customHeight="1">
      <x:c r="A1596" s="14" t="n">
        <x:f>Ziehungen!A1596</x:f>
        <x:v>1590</x:v>
      </x:c>
      <x:c r="B1596" s="18" t="n">
        <x:f>IF(Annahmen!$B$15&lt;&gt;"gültig","",IF(Annahmen!$B$7=Annahmen!$D$7,Annahmen!$B$7,IF(Ziehungen!B1596&lt;=(Annahmen!$C$7-Annahmen!$B$7)/(Annahmen!$D$7-Annahmen!$B$7),Annahmen!$B$7+SQRT(Ziehungen!B1596*(Annahmen!$D$7-Annahmen!$B$7)*(Annahmen!$C$7-Annahmen!$B$7)),Annahmen!$D$7-SQRT((1-Ziehungen!B1596)*(Annahmen!$D$7-Annahmen!$B$7)*(Annahmen!$D$7-Annahmen!$C$7)))))</x:f>
        <x:v>10216.708084015017</x:v>
      </x:c>
      <x:c r="C1596" s="18" t="n">
        <x:f>IF(Annahmen!$B$15&lt;&gt;"gültig","",IF(Annahmen!$B$8=Annahmen!$D$8,Annahmen!$B$8,IF(Ziehungen!C1596&lt;=(Annahmen!$C$8-Annahmen!$B$8)/(Annahmen!$D$8-Annahmen!$B$8),Annahmen!$B$8+SQRT(Ziehungen!C1596*(Annahmen!$D$8-Annahmen!$B$8)*(Annahmen!$C$8-Annahmen!$B$8)),Annahmen!$D$8-SQRT((1-Ziehungen!C1596)*(Annahmen!$D$8-Annahmen!$B$8)*(Annahmen!$D$8-Annahmen!$C$8)))))</x:f>
        <x:v>5643.456911087258</x:v>
      </x:c>
      <x:c r="D1596" s="18" t="n">
        <x:f>IF(Annahmen!$B$15&lt;&gt;"gültig","",IF(Annahmen!$B$9=Annahmen!$D$9,Annahmen!$B$9,IF(Ziehungen!D1596&lt;=(Annahmen!$C$9-Annahmen!$B$9)/(Annahmen!$D$9-Annahmen!$B$9),Annahmen!$B$9+SQRT(Ziehungen!D1596*(Annahmen!$D$9-Annahmen!$B$9)*(Annahmen!$C$9-Annahmen!$B$9)),Annahmen!$D$9-SQRT((1-Ziehungen!D1596)*(Annahmen!$D$9-Annahmen!$B$9)*(Annahmen!$D$9-Annahmen!$C$9)))))</x:f>
        <x:v>2935.775933568413</x:v>
      </x:c>
      <x:c r="E1596" s="18" t="n">
        <x:f>IF(Annahmen!$B$15="gültig",SUM(B1596:D1596),"")</x:f>
        <x:v>18795.940928670687</x:v>
      </x:c>
      <x:c r="F1596" s="14" t="n">
        <x:f>IF(Annahmen!$B$15="gültig",IF(E1596&gt;Annahmen!$B$12,1,0),"")</x:f>
        <x:v>0</x:v>
      </x:c>
    </x:row>
    <x:row r="1597" ht="23" customHeight="1">
      <x:c r="A1597" s="14" t="n">
        <x:f>Ziehungen!A1597</x:f>
        <x:v>1591</x:v>
      </x:c>
      <x:c r="B1597" s="18" t="n">
        <x:f>IF(Annahmen!$B$15&lt;&gt;"gültig","",IF(Annahmen!$B$7=Annahmen!$D$7,Annahmen!$B$7,IF(Ziehungen!B1597&lt;=(Annahmen!$C$7-Annahmen!$B$7)/(Annahmen!$D$7-Annahmen!$B$7),Annahmen!$B$7+SQRT(Ziehungen!B1597*(Annahmen!$D$7-Annahmen!$B$7)*(Annahmen!$C$7-Annahmen!$B$7)),Annahmen!$D$7-SQRT((1-Ziehungen!B1597)*(Annahmen!$D$7-Annahmen!$B$7)*(Annahmen!$D$7-Annahmen!$C$7)))))</x:f>
        <x:v>8533.40671001055</x:v>
      </x:c>
      <x:c r="C1597" s="18" t="n">
        <x:f>IF(Annahmen!$B$15&lt;&gt;"gültig","",IF(Annahmen!$B$8=Annahmen!$D$8,Annahmen!$B$8,IF(Ziehungen!C1597&lt;=(Annahmen!$C$8-Annahmen!$B$8)/(Annahmen!$D$8-Annahmen!$B$8),Annahmen!$B$8+SQRT(Ziehungen!C1597*(Annahmen!$D$8-Annahmen!$B$8)*(Annahmen!$C$8-Annahmen!$B$8)),Annahmen!$D$8-SQRT((1-Ziehungen!C1597)*(Annahmen!$D$8-Annahmen!$B$8)*(Annahmen!$D$8-Annahmen!$C$8)))))</x:f>
        <x:v>6127.294198342603</x:v>
      </x:c>
      <x:c r="D1597" s="18" t="n">
        <x:f>IF(Annahmen!$B$15&lt;&gt;"gültig","",IF(Annahmen!$B$9=Annahmen!$D$9,Annahmen!$B$9,IF(Ziehungen!D1597&lt;=(Annahmen!$C$9-Annahmen!$B$9)/(Annahmen!$D$9-Annahmen!$B$9),Annahmen!$B$9+SQRT(Ziehungen!D1597*(Annahmen!$D$9-Annahmen!$B$9)*(Annahmen!$C$9-Annahmen!$B$9)),Annahmen!$D$9-SQRT((1-Ziehungen!D1597)*(Annahmen!$D$9-Annahmen!$B$9)*(Annahmen!$D$9-Annahmen!$C$9)))))</x:f>
        <x:v>1654.736870431104</x:v>
      </x:c>
      <x:c r="E1597" s="18" t="n">
        <x:f>IF(Annahmen!$B$15="gültig",SUM(B1597:D1597),"")</x:f>
        <x:v>16315.437778784257</x:v>
      </x:c>
      <x:c r="F1597" s="14" t="n">
        <x:f>IF(Annahmen!$B$15="gültig",IF(E1597&gt;Annahmen!$B$12,1,0),"")</x:f>
        <x:v>0</x:v>
      </x:c>
    </x:row>
    <x:row r="1598" ht="23" customHeight="1">
      <x:c r="A1598" s="14" t="n">
        <x:f>Ziehungen!A1598</x:f>
        <x:v>1592</x:v>
      </x:c>
      <x:c r="B1598" s="18" t="n">
        <x:f>IF(Annahmen!$B$15&lt;&gt;"gültig","",IF(Annahmen!$B$7=Annahmen!$D$7,Annahmen!$B$7,IF(Ziehungen!B1598&lt;=(Annahmen!$C$7-Annahmen!$B$7)/(Annahmen!$D$7-Annahmen!$B$7),Annahmen!$B$7+SQRT(Ziehungen!B1598*(Annahmen!$D$7-Annahmen!$B$7)*(Annahmen!$C$7-Annahmen!$B$7)),Annahmen!$D$7-SQRT((1-Ziehungen!B1598)*(Annahmen!$D$7-Annahmen!$B$7)*(Annahmen!$D$7-Annahmen!$C$7)))))</x:f>
        <x:v>9661.289787528447</x:v>
      </x:c>
      <x:c r="C1598" s="18" t="n">
        <x:f>IF(Annahmen!$B$15&lt;&gt;"gültig","",IF(Annahmen!$B$8=Annahmen!$D$8,Annahmen!$B$8,IF(Ziehungen!C1598&lt;=(Annahmen!$C$8-Annahmen!$B$8)/(Annahmen!$D$8-Annahmen!$B$8),Annahmen!$B$8+SQRT(Ziehungen!C1598*(Annahmen!$D$8-Annahmen!$B$8)*(Annahmen!$C$8-Annahmen!$B$8)),Annahmen!$D$8-SQRT((1-Ziehungen!C1598)*(Annahmen!$D$8-Annahmen!$B$8)*(Annahmen!$D$8-Annahmen!$C$8)))))</x:f>
        <x:v>6718.433825572256</x:v>
      </x:c>
      <x:c r="D1598" s="18" t="n">
        <x:f>IF(Annahmen!$B$15&lt;&gt;"gültig","",IF(Annahmen!$B$9=Annahmen!$D$9,Annahmen!$B$9,IF(Ziehungen!D1598&lt;=(Annahmen!$C$9-Annahmen!$B$9)/(Annahmen!$D$9-Annahmen!$B$9),Annahmen!$B$9+SQRT(Ziehungen!D1598*(Annahmen!$D$9-Annahmen!$B$9)*(Annahmen!$C$9-Annahmen!$B$9)),Annahmen!$D$9-SQRT((1-Ziehungen!D1598)*(Annahmen!$D$9-Annahmen!$B$9)*(Annahmen!$D$9-Annahmen!$C$9)))))</x:f>
        <x:v>1442.9478496007828</x:v>
      </x:c>
      <x:c r="E1598" s="18" t="n">
        <x:f>IF(Annahmen!$B$15="gültig",SUM(B1598:D1598),"")</x:f>
        <x:v>17822.671462701484</x:v>
      </x:c>
      <x:c r="F1598" s="14" t="n">
        <x:f>IF(Annahmen!$B$15="gültig",IF(E1598&gt;Annahmen!$B$12,1,0),"")</x:f>
        <x:v>0</x:v>
      </x:c>
    </x:row>
    <x:row r="1599" ht="23" customHeight="1">
      <x:c r="A1599" s="14" t="n">
        <x:f>Ziehungen!A1599</x:f>
        <x:v>1593</x:v>
      </x:c>
      <x:c r="B1599" s="18" t="n">
        <x:f>IF(Annahmen!$B$15&lt;&gt;"gültig","",IF(Annahmen!$B$7=Annahmen!$D$7,Annahmen!$B$7,IF(Ziehungen!B1599&lt;=(Annahmen!$C$7-Annahmen!$B$7)/(Annahmen!$D$7-Annahmen!$B$7),Annahmen!$B$7+SQRT(Ziehungen!B1599*(Annahmen!$D$7-Annahmen!$B$7)*(Annahmen!$C$7-Annahmen!$B$7)),Annahmen!$D$7-SQRT((1-Ziehungen!B1599)*(Annahmen!$D$7-Annahmen!$B$7)*(Annahmen!$D$7-Annahmen!$C$7)))))</x:f>
        <x:v>11377.50169581491</x:v>
      </x:c>
      <x:c r="C1599" s="18" t="n">
        <x:f>IF(Annahmen!$B$15&lt;&gt;"gültig","",IF(Annahmen!$B$8=Annahmen!$D$8,Annahmen!$B$8,IF(Ziehungen!C1599&lt;=(Annahmen!$C$8-Annahmen!$B$8)/(Annahmen!$D$8-Annahmen!$B$8),Annahmen!$B$8+SQRT(Ziehungen!C1599*(Annahmen!$D$8-Annahmen!$B$8)*(Annahmen!$C$8-Annahmen!$B$8)),Annahmen!$D$8-SQRT((1-Ziehungen!C1599)*(Annahmen!$D$8-Annahmen!$B$8)*(Annahmen!$D$8-Annahmen!$C$8)))))</x:f>
        <x:v>5123.494777820091</x:v>
      </x:c>
      <x:c r="D1599" s="18" t="n">
        <x:f>IF(Annahmen!$B$15&lt;&gt;"gültig","",IF(Annahmen!$B$9=Annahmen!$D$9,Annahmen!$B$9,IF(Ziehungen!D1599&lt;=(Annahmen!$C$9-Annahmen!$B$9)/(Annahmen!$D$9-Annahmen!$B$9),Annahmen!$B$9+SQRT(Ziehungen!D1599*(Annahmen!$D$9-Annahmen!$B$9)*(Annahmen!$C$9-Annahmen!$B$9)),Annahmen!$D$9-SQRT((1-Ziehungen!D1599)*(Annahmen!$D$9-Annahmen!$B$9)*(Annahmen!$D$9-Annahmen!$C$9)))))</x:f>
        <x:v>1829.1751898739888</x:v>
      </x:c>
      <x:c r="E1599" s="18" t="n">
        <x:f>IF(Annahmen!$B$15="gültig",SUM(B1599:D1599),"")</x:f>
        <x:v>18330.17166350899</x:v>
      </x:c>
      <x:c r="F1599" s="14" t="n">
        <x:f>IF(Annahmen!$B$15="gültig",IF(E1599&gt;Annahmen!$B$12,1,0),"")</x:f>
        <x:v>0</x:v>
      </x:c>
    </x:row>
    <x:row r="1600" ht="23" customHeight="1">
      <x:c r="A1600" s="14" t="n">
        <x:f>Ziehungen!A1600</x:f>
        <x:v>1594</x:v>
      </x:c>
      <x:c r="B1600" s="18" t="n">
        <x:f>IF(Annahmen!$B$15&lt;&gt;"gültig","",IF(Annahmen!$B$7=Annahmen!$D$7,Annahmen!$B$7,IF(Ziehungen!B1600&lt;=(Annahmen!$C$7-Annahmen!$B$7)/(Annahmen!$D$7-Annahmen!$B$7),Annahmen!$B$7+SQRT(Ziehungen!B1600*(Annahmen!$D$7-Annahmen!$B$7)*(Annahmen!$C$7-Annahmen!$B$7)),Annahmen!$D$7-SQRT((1-Ziehungen!B1600)*(Annahmen!$D$7-Annahmen!$B$7)*(Annahmen!$D$7-Annahmen!$C$7)))))</x:f>
        <x:v>9903.73107684347</x:v>
      </x:c>
      <x:c r="C1600" s="18" t="n">
        <x:f>IF(Annahmen!$B$15&lt;&gt;"gültig","",IF(Annahmen!$B$8=Annahmen!$D$8,Annahmen!$B$8,IF(Ziehungen!C1600&lt;=(Annahmen!$C$8-Annahmen!$B$8)/(Annahmen!$D$8-Annahmen!$B$8),Annahmen!$B$8+SQRT(Ziehungen!C1600*(Annahmen!$D$8-Annahmen!$B$8)*(Annahmen!$C$8-Annahmen!$B$8)),Annahmen!$D$8-SQRT((1-Ziehungen!C1600)*(Annahmen!$D$8-Annahmen!$B$8)*(Annahmen!$D$8-Annahmen!$C$8)))))</x:f>
        <x:v>7935.835467588932</x:v>
      </x:c>
      <x:c r="D1600" s="18" t="n">
        <x:f>IF(Annahmen!$B$15&lt;&gt;"gültig","",IF(Annahmen!$B$9=Annahmen!$D$9,Annahmen!$B$9,IF(Ziehungen!D1600&lt;=(Annahmen!$C$9-Annahmen!$B$9)/(Annahmen!$D$9-Annahmen!$B$9),Annahmen!$B$9+SQRT(Ziehungen!D1600*(Annahmen!$D$9-Annahmen!$B$9)*(Annahmen!$C$9-Annahmen!$B$9)),Annahmen!$D$9-SQRT((1-Ziehungen!D1600)*(Annahmen!$D$9-Annahmen!$B$9)*(Annahmen!$D$9-Annahmen!$C$9)))))</x:f>
        <x:v>1534.0730126879873</x:v>
      </x:c>
      <x:c r="E1600" s="18" t="n">
        <x:f>IF(Annahmen!$B$15="gültig",SUM(B1600:D1600),"")</x:f>
        <x:v>19373.63955712039</x:v>
      </x:c>
      <x:c r="F1600" s="14" t="n">
        <x:f>IF(Annahmen!$B$15="gültig",IF(E1600&gt;Annahmen!$B$12,1,0),"")</x:f>
        <x:v>0</x:v>
      </x:c>
    </x:row>
    <x:row r="1601" ht="23" customHeight="1">
      <x:c r="A1601" s="14" t="n">
        <x:f>Ziehungen!A1601</x:f>
        <x:v>1595</x:v>
      </x:c>
      <x:c r="B1601" s="18" t="n">
        <x:f>IF(Annahmen!$B$15&lt;&gt;"gültig","",IF(Annahmen!$B$7=Annahmen!$D$7,Annahmen!$B$7,IF(Ziehungen!B1601&lt;=(Annahmen!$C$7-Annahmen!$B$7)/(Annahmen!$D$7-Annahmen!$B$7),Annahmen!$B$7+SQRT(Ziehungen!B1601*(Annahmen!$D$7-Annahmen!$B$7)*(Annahmen!$C$7-Annahmen!$B$7)),Annahmen!$D$7-SQRT((1-Ziehungen!B1601)*(Annahmen!$D$7-Annahmen!$B$7)*(Annahmen!$D$7-Annahmen!$C$7)))))</x:f>
        <x:v>9461.109979444991</x:v>
      </x:c>
      <x:c r="C1601" s="18" t="n">
        <x:f>IF(Annahmen!$B$15&lt;&gt;"gültig","",IF(Annahmen!$B$8=Annahmen!$D$8,Annahmen!$B$8,IF(Ziehungen!C1601&lt;=(Annahmen!$C$8-Annahmen!$B$8)/(Annahmen!$D$8-Annahmen!$B$8),Annahmen!$B$8+SQRT(Ziehungen!C1601*(Annahmen!$D$8-Annahmen!$B$8)*(Annahmen!$C$8-Annahmen!$B$8)),Annahmen!$D$8-SQRT((1-Ziehungen!C1601)*(Annahmen!$D$8-Annahmen!$B$8)*(Annahmen!$D$8-Annahmen!$C$8)))))</x:f>
        <x:v>6226.262433815071</x:v>
      </x:c>
      <x:c r="D1601" s="18" t="n">
        <x:f>IF(Annahmen!$B$15&lt;&gt;"gültig","",IF(Annahmen!$B$9=Annahmen!$D$9,Annahmen!$B$9,IF(Ziehungen!D1601&lt;=(Annahmen!$C$9-Annahmen!$B$9)/(Annahmen!$D$9-Annahmen!$B$9),Annahmen!$B$9+SQRT(Ziehungen!D1601*(Annahmen!$D$9-Annahmen!$B$9)*(Annahmen!$C$9-Annahmen!$B$9)),Annahmen!$D$9-SQRT((1-Ziehungen!D1601)*(Annahmen!$D$9-Annahmen!$B$9)*(Annahmen!$D$9-Annahmen!$C$9)))))</x:f>
        <x:v>2065.069321711546</x:v>
      </x:c>
      <x:c r="E1601" s="18" t="n">
        <x:f>IF(Annahmen!$B$15="gültig",SUM(B1601:D1601),"")</x:f>
        <x:v>17752.44173497161</x:v>
      </x:c>
      <x:c r="F1601" s="14" t="n">
        <x:f>IF(Annahmen!$B$15="gültig",IF(E1601&gt;Annahmen!$B$12,1,0),"")</x:f>
        <x:v>0</x:v>
      </x:c>
    </x:row>
    <x:row r="1602" ht="23" customHeight="1">
      <x:c r="A1602" s="14" t="n">
        <x:f>Ziehungen!A1602</x:f>
        <x:v>1596</x:v>
      </x:c>
      <x:c r="B1602" s="18" t="n">
        <x:f>IF(Annahmen!$B$15&lt;&gt;"gültig","",IF(Annahmen!$B$7=Annahmen!$D$7,Annahmen!$B$7,IF(Ziehungen!B1602&lt;=(Annahmen!$C$7-Annahmen!$B$7)/(Annahmen!$D$7-Annahmen!$B$7),Annahmen!$B$7+SQRT(Ziehungen!B1602*(Annahmen!$D$7-Annahmen!$B$7)*(Annahmen!$C$7-Annahmen!$B$7)),Annahmen!$D$7-SQRT((1-Ziehungen!B1602)*(Annahmen!$D$7-Annahmen!$B$7)*(Annahmen!$D$7-Annahmen!$C$7)))))</x:f>
        <x:v>9541.96700718199</x:v>
      </x:c>
      <x:c r="C1602" s="18" t="n">
        <x:f>IF(Annahmen!$B$15&lt;&gt;"gültig","",IF(Annahmen!$B$8=Annahmen!$D$8,Annahmen!$B$8,IF(Ziehungen!C1602&lt;=(Annahmen!$C$8-Annahmen!$B$8)/(Annahmen!$D$8-Annahmen!$B$8),Annahmen!$B$8+SQRT(Ziehungen!C1602*(Annahmen!$D$8-Annahmen!$B$8)*(Annahmen!$C$8-Annahmen!$B$8)),Annahmen!$D$8-SQRT((1-Ziehungen!C1602)*(Annahmen!$D$8-Annahmen!$B$8)*(Annahmen!$D$8-Annahmen!$C$8)))))</x:f>
        <x:v>7455.062647574836</x:v>
      </x:c>
      <x:c r="D1602" s="18" t="n">
        <x:f>IF(Annahmen!$B$15&lt;&gt;"gültig","",IF(Annahmen!$B$9=Annahmen!$D$9,Annahmen!$B$9,IF(Ziehungen!D1602&lt;=(Annahmen!$C$9-Annahmen!$B$9)/(Annahmen!$D$9-Annahmen!$B$9),Annahmen!$B$9+SQRT(Ziehungen!D1602*(Annahmen!$D$9-Annahmen!$B$9)*(Annahmen!$C$9-Annahmen!$B$9)),Annahmen!$D$9-SQRT((1-Ziehungen!D1602)*(Annahmen!$D$9-Annahmen!$B$9)*(Annahmen!$D$9-Annahmen!$C$9)))))</x:f>
        <x:v>1268.937043100616</x:v>
      </x:c>
      <x:c r="E1602" s="18" t="n">
        <x:f>IF(Annahmen!$B$15="gültig",SUM(B1602:D1602),"")</x:f>
        <x:v>18265.966697857442</x:v>
      </x:c>
      <x:c r="F1602" s="14" t="n">
        <x:f>IF(Annahmen!$B$15="gültig",IF(E1602&gt;Annahmen!$B$12,1,0),"")</x:f>
        <x:v>0</x:v>
      </x:c>
    </x:row>
    <x:row r="1603" ht="23" customHeight="1">
      <x:c r="A1603" s="14" t="n">
        <x:f>Ziehungen!A1603</x:f>
        <x:v>1597</x:v>
      </x:c>
      <x:c r="B1603" s="18" t="n">
        <x:f>IF(Annahmen!$B$15&lt;&gt;"gültig","",IF(Annahmen!$B$7=Annahmen!$D$7,Annahmen!$B$7,IF(Ziehungen!B1603&lt;=(Annahmen!$C$7-Annahmen!$B$7)/(Annahmen!$D$7-Annahmen!$B$7),Annahmen!$B$7+SQRT(Ziehungen!B1603*(Annahmen!$D$7-Annahmen!$B$7)*(Annahmen!$C$7-Annahmen!$B$7)),Annahmen!$D$7-SQRT((1-Ziehungen!B1603)*(Annahmen!$D$7-Annahmen!$B$7)*(Annahmen!$D$7-Annahmen!$C$7)))))</x:f>
        <x:v>12478.056177296754</x:v>
      </x:c>
      <x:c r="C1603" s="18" t="n">
        <x:f>IF(Annahmen!$B$15&lt;&gt;"gültig","",IF(Annahmen!$B$8=Annahmen!$D$8,Annahmen!$B$8,IF(Ziehungen!C1603&lt;=(Annahmen!$C$8-Annahmen!$B$8)/(Annahmen!$D$8-Annahmen!$B$8),Annahmen!$B$8+SQRT(Ziehungen!C1603*(Annahmen!$D$8-Annahmen!$B$8)*(Annahmen!$C$8-Annahmen!$B$8)),Annahmen!$D$8-SQRT((1-Ziehungen!C1603)*(Annahmen!$D$8-Annahmen!$B$8)*(Annahmen!$D$8-Annahmen!$C$8)))))</x:f>
        <x:v>6353.502148776037</x:v>
      </x:c>
      <x:c r="D1603" s="18" t="n">
        <x:f>IF(Annahmen!$B$15&lt;&gt;"gültig","",IF(Annahmen!$B$9=Annahmen!$D$9,Annahmen!$B$9,IF(Ziehungen!D1603&lt;=(Annahmen!$C$9-Annahmen!$B$9)/(Annahmen!$D$9-Annahmen!$B$9),Annahmen!$B$9+SQRT(Ziehungen!D1603*(Annahmen!$D$9-Annahmen!$B$9)*(Annahmen!$C$9-Annahmen!$B$9)),Annahmen!$D$9-SQRT((1-Ziehungen!D1603)*(Annahmen!$D$9-Annahmen!$B$9)*(Annahmen!$D$9-Annahmen!$C$9)))))</x:f>
        <x:v>1326.0780661062643</x:v>
      </x:c>
      <x:c r="E1603" s="18" t="n">
        <x:f>IF(Annahmen!$B$15="gültig",SUM(B1603:D1603),"")</x:f>
        <x:v>20157.636392179054</x:v>
      </x:c>
      <x:c r="F1603" s="14" t="n">
        <x:f>IF(Annahmen!$B$15="gültig",IF(E1603&gt;Annahmen!$B$12,1,0),"")</x:f>
        <x:v>1</x:v>
      </x:c>
    </x:row>
    <x:row r="1604" ht="23" customHeight="1">
      <x:c r="A1604" s="14" t="n">
        <x:f>Ziehungen!A1604</x:f>
        <x:v>1598</x:v>
      </x:c>
      <x:c r="B1604" s="18" t="n">
        <x:f>IF(Annahmen!$B$15&lt;&gt;"gültig","",IF(Annahmen!$B$7=Annahmen!$D$7,Annahmen!$B$7,IF(Ziehungen!B1604&lt;=(Annahmen!$C$7-Annahmen!$B$7)/(Annahmen!$D$7-Annahmen!$B$7),Annahmen!$B$7+SQRT(Ziehungen!B1604*(Annahmen!$D$7-Annahmen!$B$7)*(Annahmen!$C$7-Annahmen!$B$7)),Annahmen!$D$7-SQRT((1-Ziehungen!B1604)*(Annahmen!$D$7-Annahmen!$B$7)*(Annahmen!$D$7-Annahmen!$C$7)))))</x:f>
        <x:v>8207.640144975454</x:v>
      </x:c>
      <x:c r="C1604" s="18" t="n">
        <x:f>IF(Annahmen!$B$15&lt;&gt;"gültig","",IF(Annahmen!$B$8=Annahmen!$D$8,Annahmen!$B$8,IF(Ziehungen!C1604&lt;=(Annahmen!$C$8-Annahmen!$B$8)/(Annahmen!$D$8-Annahmen!$B$8),Annahmen!$B$8+SQRT(Ziehungen!C1604*(Annahmen!$D$8-Annahmen!$B$8)*(Annahmen!$C$8-Annahmen!$B$8)),Annahmen!$D$8-SQRT((1-Ziehungen!C1604)*(Annahmen!$D$8-Annahmen!$B$8)*(Annahmen!$D$8-Annahmen!$C$8)))))</x:f>
        <x:v>6712.324861695683</x:v>
      </x:c>
      <x:c r="D1604" s="18" t="n">
        <x:f>IF(Annahmen!$B$15&lt;&gt;"gültig","",IF(Annahmen!$B$9=Annahmen!$D$9,Annahmen!$B$9,IF(Ziehungen!D1604&lt;=(Annahmen!$C$9-Annahmen!$B$9)/(Annahmen!$D$9-Annahmen!$B$9),Annahmen!$B$9+SQRT(Ziehungen!D1604*(Annahmen!$D$9-Annahmen!$B$9)*(Annahmen!$C$9-Annahmen!$B$9)),Annahmen!$D$9-SQRT((1-Ziehungen!D1604)*(Annahmen!$D$9-Annahmen!$B$9)*(Annahmen!$D$9-Annahmen!$C$9)))))</x:f>
        <x:v>1641.3824236669086</x:v>
      </x:c>
      <x:c r="E1604" s="18" t="n">
        <x:f>IF(Annahmen!$B$15="gültig",SUM(B1604:D1604),"")</x:f>
        <x:v>16561.347430338046</x:v>
      </x:c>
      <x:c r="F1604" s="14" t="n">
        <x:f>IF(Annahmen!$B$15="gültig",IF(E1604&gt;Annahmen!$B$12,1,0),"")</x:f>
        <x:v>0</x:v>
      </x:c>
    </x:row>
    <x:row r="1605" ht="23" customHeight="1">
      <x:c r="A1605" s="14" t="n">
        <x:f>Ziehungen!A1605</x:f>
        <x:v>1599</x:v>
      </x:c>
      <x:c r="B1605" s="18" t="n">
        <x:f>IF(Annahmen!$B$15&lt;&gt;"gültig","",IF(Annahmen!$B$7=Annahmen!$D$7,Annahmen!$B$7,IF(Ziehungen!B1605&lt;=(Annahmen!$C$7-Annahmen!$B$7)/(Annahmen!$D$7-Annahmen!$B$7),Annahmen!$B$7+SQRT(Ziehungen!B1605*(Annahmen!$D$7-Annahmen!$B$7)*(Annahmen!$C$7-Annahmen!$B$7)),Annahmen!$D$7-SQRT((1-Ziehungen!B1605)*(Annahmen!$D$7-Annahmen!$B$7)*(Annahmen!$D$7-Annahmen!$C$7)))))</x:f>
        <x:v>12132.018041089044</x:v>
      </x:c>
      <x:c r="C1605" s="18" t="n">
        <x:f>IF(Annahmen!$B$15&lt;&gt;"gültig","",IF(Annahmen!$B$8=Annahmen!$D$8,Annahmen!$B$8,IF(Ziehungen!C1605&lt;=(Annahmen!$C$8-Annahmen!$B$8)/(Annahmen!$D$8-Annahmen!$B$8),Annahmen!$B$8+SQRT(Ziehungen!C1605*(Annahmen!$D$8-Annahmen!$B$8)*(Annahmen!$C$8-Annahmen!$B$8)),Annahmen!$D$8-SQRT((1-Ziehungen!C1605)*(Annahmen!$D$8-Annahmen!$B$8)*(Annahmen!$D$8-Annahmen!$C$8)))))</x:f>
        <x:v>6097.712496772909</x:v>
      </x:c>
      <x:c r="D1605" s="18" t="n">
        <x:f>IF(Annahmen!$B$15&lt;&gt;"gültig","",IF(Annahmen!$B$9=Annahmen!$D$9,Annahmen!$B$9,IF(Ziehungen!D1605&lt;=(Annahmen!$C$9-Annahmen!$B$9)/(Annahmen!$D$9-Annahmen!$B$9),Annahmen!$B$9+SQRT(Ziehungen!D1605*(Annahmen!$D$9-Annahmen!$B$9)*(Annahmen!$C$9-Annahmen!$B$9)),Annahmen!$D$9-SQRT((1-Ziehungen!D1605)*(Annahmen!$D$9-Annahmen!$B$9)*(Annahmen!$D$9-Annahmen!$C$9)))))</x:f>
        <x:v>1365.233087441781</x:v>
      </x:c>
      <x:c r="E1605" s="18" t="n">
        <x:f>IF(Annahmen!$B$15="gültig",SUM(B1605:D1605),"")</x:f>
        <x:v>19594.963625303735</x:v>
      </x:c>
      <x:c r="F1605" s="14" t="n">
        <x:f>IF(Annahmen!$B$15="gültig",IF(E1605&gt;Annahmen!$B$12,1,0),"")</x:f>
        <x:v>0</x:v>
      </x:c>
    </x:row>
    <x:row r="1606" ht="23" customHeight="1">
      <x:c r="A1606" s="14" t="n">
        <x:f>Ziehungen!A1606</x:f>
        <x:v>1600</x:v>
      </x:c>
      <x:c r="B1606" s="18" t="n">
        <x:f>IF(Annahmen!$B$15&lt;&gt;"gültig","",IF(Annahmen!$B$7=Annahmen!$D$7,Annahmen!$B$7,IF(Ziehungen!B1606&lt;=(Annahmen!$C$7-Annahmen!$B$7)/(Annahmen!$D$7-Annahmen!$B$7),Annahmen!$B$7+SQRT(Ziehungen!B1606*(Annahmen!$D$7-Annahmen!$B$7)*(Annahmen!$C$7-Annahmen!$B$7)),Annahmen!$D$7-SQRT((1-Ziehungen!B1606)*(Annahmen!$D$7-Annahmen!$B$7)*(Annahmen!$D$7-Annahmen!$C$7)))))</x:f>
        <x:v>8454.81234420675</x:v>
      </x:c>
      <x:c r="C1606" s="18" t="n">
        <x:f>IF(Annahmen!$B$15&lt;&gt;"gültig","",IF(Annahmen!$B$8=Annahmen!$D$8,Annahmen!$B$8,IF(Ziehungen!C1606&lt;=(Annahmen!$C$8-Annahmen!$B$8)/(Annahmen!$D$8-Annahmen!$B$8),Annahmen!$B$8+SQRT(Ziehungen!C1606*(Annahmen!$D$8-Annahmen!$B$8)*(Annahmen!$C$8-Annahmen!$B$8)),Annahmen!$D$8-SQRT((1-Ziehungen!C1606)*(Annahmen!$D$8-Annahmen!$B$8)*(Annahmen!$D$8-Annahmen!$C$8)))))</x:f>
        <x:v>4553.381803327806</x:v>
      </x:c>
      <x:c r="D1606" s="18" t="n">
        <x:f>IF(Annahmen!$B$15&lt;&gt;"gültig","",IF(Annahmen!$B$9=Annahmen!$D$9,Annahmen!$B$9,IF(Ziehungen!D1606&lt;=(Annahmen!$C$9-Annahmen!$B$9)/(Annahmen!$D$9-Annahmen!$B$9),Annahmen!$B$9+SQRT(Ziehungen!D1606*(Annahmen!$D$9-Annahmen!$B$9)*(Annahmen!$C$9-Annahmen!$B$9)),Annahmen!$D$9-SQRT((1-Ziehungen!D1606)*(Annahmen!$D$9-Annahmen!$B$9)*(Annahmen!$D$9-Annahmen!$C$9)))))</x:f>
        <x:v>2488.309198175405</x:v>
      </x:c>
      <x:c r="E1606" s="18" t="n">
        <x:f>IF(Annahmen!$B$15="gültig",SUM(B1606:D1606),"")</x:f>
        <x:v>15496.50334570996</x:v>
      </x:c>
      <x:c r="F1606" s="14" t="n">
        <x:f>IF(Annahmen!$B$15="gültig",IF(E1606&gt;Annahmen!$B$12,1,0),"")</x:f>
        <x:v>0</x:v>
      </x:c>
    </x:row>
    <x:row r="1607" ht="23" customHeight="1">
      <x:c r="A1607" s="14" t="n">
        <x:f>Ziehungen!A1607</x:f>
        <x:v>1601</x:v>
      </x:c>
      <x:c r="B1607" s="18" t="n">
        <x:f>IF(Annahmen!$B$15&lt;&gt;"gültig","",IF(Annahmen!$B$7=Annahmen!$D$7,Annahmen!$B$7,IF(Ziehungen!B1607&lt;=(Annahmen!$C$7-Annahmen!$B$7)/(Annahmen!$D$7-Annahmen!$B$7),Annahmen!$B$7+SQRT(Ziehungen!B1607*(Annahmen!$D$7-Annahmen!$B$7)*(Annahmen!$C$7-Annahmen!$B$7)),Annahmen!$D$7-SQRT((1-Ziehungen!B1607)*(Annahmen!$D$7-Annahmen!$B$7)*(Annahmen!$D$7-Annahmen!$C$7)))))</x:f>
        <x:v>10573.175194368643</x:v>
      </x:c>
      <x:c r="C1607" s="18" t="n">
        <x:f>IF(Annahmen!$B$15&lt;&gt;"gültig","",IF(Annahmen!$B$8=Annahmen!$D$8,Annahmen!$B$8,IF(Ziehungen!C1607&lt;=(Annahmen!$C$8-Annahmen!$B$8)/(Annahmen!$D$8-Annahmen!$B$8),Annahmen!$B$8+SQRT(Ziehungen!C1607*(Annahmen!$D$8-Annahmen!$B$8)*(Annahmen!$C$8-Annahmen!$B$8)),Annahmen!$D$8-SQRT((1-Ziehungen!C1607)*(Annahmen!$D$8-Annahmen!$B$8)*(Annahmen!$D$8-Annahmen!$C$8)))))</x:f>
        <x:v>8774.630383228081</x:v>
      </x:c>
      <x:c r="D1607" s="18" t="n">
        <x:f>IF(Annahmen!$B$15&lt;&gt;"gültig","",IF(Annahmen!$B$9=Annahmen!$D$9,Annahmen!$B$9,IF(Ziehungen!D1607&lt;=(Annahmen!$C$9-Annahmen!$B$9)/(Annahmen!$D$9-Annahmen!$B$9),Annahmen!$B$9+SQRT(Ziehungen!D1607*(Annahmen!$D$9-Annahmen!$B$9)*(Annahmen!$C$9-Annahmen!$B$9)),Annahmen!$D$9-SQRT((1-Ziehungen!D1607)*(Annahmen!$D$9-Annahmen!$B$9)*(Annahmen!$D$9-Annahmen!$C$9)))))</x:f>
        <x:v>1467.8769598105255</x:v>
      </x:c>
      <x:c r="E1607" s="18" t="n">
        <x:f>IF(Annahmen!$B$15="gültig",SUM(B1607:D1607),"")</x:f>
        <x:v>20815.682537407247</x:v>
      </x:c>
      <x:c r="F1607" s="14" t="n">
        <x:f>IF(Annahmen!$B$15="gültig",IF(E1607&gt;Annahmen!$B$12,1,0),"")</x:f>
        <x:v>1</x:v>
      </x:c>
    </x:row>
    <x:row r="1608" ht="23" customHeight="1">
      <x:c r="A1608" s="14" t="n">
        <x:f>Ziehungen!A1608</x:f>
        <x:v>1602</x:v>
      </x:c>
      <x:c r="B1608" s="18" t="n">
        <x:f>IF(Annahmen!$B$15&lt;&gt;"gültig","",IF(Annahmen!$B$7=Annahmen!$D$7,Annahmen!$B$7,IF(Ziehungen!B1608&lt;=(Annahmen!$C$7-Annahmen!$B$7)/(Annahmen!$D$7-Annahmen!$B$7),Annahmen!$B$7+SQRT(Ziehungen!B1608*(Annahmen!$D$7-Annahmen!$B$7)*(Annahmen!$C$7-Annahmen!$B$7)),Annahmen!$D$7-SQRT((1-Ziehungen!B1608)*(Annahmen!$D$7-Annahmen!$B$7)*(Annahmen!$D$7-Annahmen!$C$7)))))</x:f>
        <x:v>10557.35663121756</x:v>
      </x:c>
      <x:c r="C1608" s="18" t="n">
        <x:f>IF(Annahmen!$B$15&lt;&gt;"gültig","",IF(Annahmen!$B$8=Annahmen!$D$8,Annahmen!$B$8,IF(Ziehungen!C1608&lt;=(Annahmen!$C$8-Annahmen!$B$8)/(Annahmen!$D$8-Annahmen!$B$8),Annahmen!$B$8+SQRT(Ziehungen!C1608*(Annahmen!$D$8-Annahmen!$B$8)*(Annahmen!$C$8-Annahmen!$B$8)),Annahmen!$D$8-SQRT((1-Ziehungen!C1608)*(Annahmen!$D$8-Annahmen!$B$8)*(Annahmen!$D$8-Annahmen!$C$8)))))</x:f>
        <x:v>7358.376752934491</x:v>
      </x:c>
      <x:c r="D1608" s="18" t="n">
        <x:f>IF(Annahmen!$B$15&lt;&gt;"gültig","",IF(Annahmen!$B$9=Annahmen!$D$9,Annahmen!$B$9,IF(Ziehungen!D1608&lt;=(Annahmen!$C$9-Annahmen!$B$9)/(Annahmen!$D$9-Annahmen!$B$9),Annahmen!$B$9+SQRT(Ziehungen!D1608*(Annahmen!$D$9-Annahmen!$B$9)*(Annahmen!$C$9-Annahmen!$B$9)),Annahmen!$D$9-SQRT((1-Ziehungen!D1608)*(Annahmen!$D$9-Annahmen!$B$9)*(Annahmen!$D$9-Annahmen!$C$9)))))</x:f>
        <x:v>1473.585815039724</x:v>
      </x:c>
      <x:c r="E1608" s="18" t="n">
        <x:f>IF(Annahmen!$B$15="gültig",SUM(B1608:D1608),"")</x:f>
        <x:v>19389.319199191777</x:v>
      </x:c>
      <x:c r="F1608" s="14" t="n">
        <x:f>IF(Annahmen!$B$15="gültig",IF(E1608&gt;Annahmen!$B$12,1,0),"")</x:f>
        <x:v>0</x:v>
      </x:c>
    </x:row>
    <x:row r="1609" ht="23" customHeight="1">
      <x:c r="A1609" s="14" t="n">
        <x:f>Ziehungen!A1609</x:f>
        <x:v>1603</x:v>
      </x:c>
      <x:c r="B1609" s="18" t="n">
        <x:f>IF(Annahmen!$B$15&lt;&gt;"gültig","",IF(Annahmen!$B$7=Annahmen!$D$7,Annahmen!$B$7,IF(Ziehungen!B1609&lt;=(Annahmen!$C$7-Annahmen!$B$7)/(Annahmen!$D$7-Annahmen!$B$7),Annahmen!$B$7+SQRT(Ziehungen!B1609*(Annahmen!$D$7-Annahmen!$B$7)*(Annahmen!$C$7-Annahmen!$B$7)),Annahmen!$D$7-SQRT((1-Ziehungen!B1609)*(Annahmen!$D$7-Annahmen!$B$7)*(Annahmen!$D$7-Annahmen!$C$7)))))</x:f>
        <x:v>11046.592435939314</x:v>
      </x:c>
      <x:c r="C1609" s="18" t="n">
        <x:f>IF(Annahmen!$B$15&lt;&gt;"gültig","",IF(Annahmen!$B$8=Annahmen!$D$8,Annahmen!$B$8,IF(Ziehungen!C1609&lt;=(Annahmen!$C$8-Annahmen!$B$8)/(Annahmen!$D$8-Annahmen!$B$8),Annahmen!$B$8+SQRT(Ziehungen!C1609*(Annahmen!$D$8-Annahmen!$B$8)*(Annahmen!$C$8-Annahmen!$B$8)),Annahmen!$D$8-SQRT((1-Ziehungen!C1609)*(Annahmen!$D$8-Annahmen!$B$8)*(Annahmen!$D$8-Annahmen!$C$8)))))</x:f>
        <x:v>6447.7488682427875</x:v>
      </x:c>
      <x:c r="D1609" s="18" t="n">
        <x:f>IF(Annahmen!$B$15&lt;&gt;"gültig","",IF(Annahmen!$B$9=Annahmen!$D$9,Annahmen!$B$9,IF(Ziehungen!D1609&lt;=(Annahmen!$C$9-Annahmen!$B$9)/(Annahmen!$D$9-Annahmen!$B$9),Annahmen!$B$9+SQRT(Ziehungen!D1609*(Annahmen!$D$9-Annahmen!$B$9)*(Annahmen!$C$9-Annahmen!$B$9)),Annahmen!$D$9-SQRT((1-Ziehungen!D1609)*(Annahmen!$D$9-Annahmen!$B$9)*(Annahmen!$D$9-Annahmen!$C$9)))))</x:f>
        <x:v>2173.0829880579518</x:v>
      </x:c>
      <x:c r="E1609" s="18" t="n">
        <x:f>IF(Annahmen!$B$15="gültig",SUM(B1609:D1609),"")</x:f>
        <x:v>19667.42429224005</x:v>
      </x:c>
      <x:c r="F1609" s="14" t="n">
        <x:f>IF(Annahmen!$B$15="gültig",IF(E1609&gt;Annahmen!$B$12,1,0),"")</x:f>
        <x:v>0</x:v>
      </x:c>
    </x:row>
    <x:row r="1610" ht="23" customHeight="1">
      <x:c r="A1610" s="14" t="n">
        <x:f>Ziehungen!A1610</x:f>
        <x:v>1604</x:v>
      </x:c>
      <x:c r="B1610" s="18" t="n">
        <x:f>IF(Annahmen!$B$15&lt;&gt;"gültig","",IF(Annahmen!$B$7=Annahmen!$D$7,Annahmen!$B$7,IF(Ziehungen!B1610&lt;=(Annahmen!$C$7-Annahmen!$B$7)/(Annahmen!$D$7-Annahmen!$B$7),Annahmen!$B$7+SQRT(Ziehungen!B1610*(Annahmen!$D$7-Annahmen!$B$7)*(Annahmen!$C$7-Annahmen!$B$7)),Annahmen!$D$7-SQRT((1-Ziehungen!B1610)*(Annahmen!$D$7-Annahmen!$B$7)*(Annahmen!$D$7-Annahmen!$C$7)))))</x:f>
        <x:v>10977.62347094272</x:v>
      </x:c>
      <x:c r="C1610" s="18" t="n">
        <x:f>IF(Annahmen!$B$15&lt;&gt;"gültig","",IF(Annahmen!$B$8=Annahmen!$D$8,Annahmen!$B$8,IF(Ziehungen!C1610&lt;=(Annahmen!$C$8-Annahmen!$B$8)/(Annahmen!$D$8-Annahmen!$B$8),Annahmen!$B$8+SQRT(Ziehungen!C1610*(Annahmen!$D$8-Annahmen!$B$8)*(Annahmen!$C$8-Annahmen!$B$8)),Annahmen!$D$8-SQRT((1-Ziehungen!C1610)*(Annahmen!$D$8-Annahmen!$B$8)*(Annahmen!$D$8-Annahmen!$C$8)))))</x:f>
        <x:v>5771.898373147643</x:v>
      </x:c>
      <x:c r="D1610" s="18" t="n">
        <x:f>IF(Annahmen!$B$15&lt;&gt;"gültig","",IF(Annahmen!$B$9=Annahmen!$D$9,Annahmen!$B$9,IF(Ziehungen!D1610&lt;=(Annahmen!$C$9-Annahmen!$B$9)/(Annahmen!$D$9-Annahmen!$B$9),Annahmen!$B$9+SQRT(Ziehungen!D1610*(Annahmen!$D$9-Annahmen!$B$9)*(Annahmen!$C$9-Annahmen!$B$9)),Annahmen!$D$9-SQRT((1-Ziehungen!D1610)*(Annahmen!$D$9-Annahmen!$B$9)*(Annahmen!$D$9-Annahmen!$C$9)))))</x:f>
        <x:v>1809.9304879337965</x:v>
      </x:c>
      <x:c r="E1610" s="18" t="n">
        <x:f>IF(Annahmen!$B$15="gültig",SUM(B1610:D1610),"")</x:f>
        <x:v>18559.45233202416</x:v>
      </x:c>
      <x:c r="F1610" s="14" t="n">
        <x:f>IF(Annahmen!$B$15="gültig",IF(E1610&gt;Annahmen!$B$12,1,0),"")</x:f>
        <x:v>0</x:v>
      </x:c>
    </x:row>
    <x:row r="1611" ht="23" customHeight="1">
      <x:c r="A1611" s="14" t="n">
        <x:f>Ziehungen!A1611</x:f>
        <x:v>1605</x:v>
      </x:c>
      <x:c r="B1611" s="18" t="n">
        <x:f>IF(Annahmen!$B$15&lt;&gt;"gültig","",IF(Annahmen!$B$7=Annahmen!$D$7,Annahmen!$B$7,IF(Ziehungen!B1611&lt;=(Annahmen!$C$7-Annahmen!$B$7)/(Annahmen!$D$7-Annahmen!$B$7),Annahmen!$B$7+SQRT(Ziehungen!B1611*(Annahmen!$D$7-Annahmen!$B$7)*(Annahmen!$C$7-Annahmen!$B$7)),Annahmen!$D$7-SQRT((1-Ziehungen!B1611)*(Annahmen!$D$7-Annahmen!$B$7)*(Annahmen!$D$7-Annahmen!$C$7)))))</x:f>
        <x:v>10114.352157776535</x:v>
      </x:c>
      <x:c r="C1611" s="18" t="n">
        <x:f>IF(Annahmen!$B$15&lt;&gt;"gültig","",IF(Annahmen!$B$8=Annahmen!$D$8,Annahmen!$B$8,IF(Ziehungen!C1611&lt;=(Annahmen!$C$8-Annahmen!$B$8)/(Annahmen!$D$8-Annahmen!$B$8),Annahmen!$B$8+SQRT(Ziehungen!C1611*(Annahmen!$D$8-Annahmen!$B$8)*(Annahmen!$C$8-Annahmen!$B$8)),Annahmen!$D$8-SQRT((1-Ziehungen!C1611)*(Annahmen!$D$8-Annahmen!$B$8)*(Annahmen!$D$8-Annahmen!$C$8)))))</x:f>
        <x:v>7179.499774778472</x:v>
      </x:c>
      <x:c r="D1611" s="18" t="n">
        <x:f>IF(Annahmen!$B$15&lt;&gt;"gültig","",IF(Annahmen!$B$9=Annahmen!$D$9,Annahmen!$B$9,IF(Ziehungen!D1611&lt;=(Annahmen!$C$9-Annahmen!$B$9)/(Annahmen!$D$9-Annahmen!$B$9),Annahmen!$B$9+SQRT(Ziehungen!D1611*(Annahmen!$D$9-Annahmen!$B$9)*(Annahmen!$C$9-Annahmen!$B$9)),Annahmen!$D$9-SQRT((1-Ziehungen!D1611)*(Annahmen!$D$9-Annahmen!$B$9)*(Annahmen!$D$9-Annahmen!$C$9)))))</x:f>
        <x:v>1769.109111633245</x:v>
      </x:c>
      <x:c r="E1611" s="18" t="n">
        <x:f>IF(Annahmen!$B$15="gültig",SUM(B1611:D1611),"")</x:f>
        <x:v>19062.961044188254</x:v>
      </x:c>
      <x:c r="F1611" s="14" t="n">
        <x:f>IF(Annahmen!$B$15="gültig",IF(E1611&gt;Annahmen!$B$12,1,0),"")</x:f>
        <x:v>0</x:v>
      </x:c>
    </x:row>
    <x:row r="1612" ht="23" customHeight="1">
      <x:c r="A1612" s="14" t="n">
        <x:f>Ziehungen!A1612</x:f>
        <x:v>1606</x:v>
      </x:c>
      <x:c r="B1612" s="18" t="n">
        <x:f>IF(Annahmen!$B$15&lt;&gt;"gültig","",IF(Annahmen!$B$7=Annahmen!$D$7,Annahmen!$B$7,IF(Ziehungen!B1612&lt;=(Annahmen!$C$7-Annahmen!$B$7)/(Annahmen!$D$7-Annahmen!$B$7),Annahmen!$B$7+SQRT(Ziehungen!B1612*(Annahmen!$D$7-Annahmen!$B$7)*(Annahmen!$C$7-Annahmen!$B$7)),Annahmen!$D$7-SQRT((1-Ziehungen!B1612)*(Annahmen!$D$7-Annahmen!$B$7)*(Annahmen!$D$7-Annahmen!$C$7)))))</x:f>
        <x:v>11048.5486083108</x:v>
      </x:c>
      <x:c r="C1612" s="18" t="n">
        <x:f>IF(Annahmen!$B$15&lt;&gt;"gültig","",IF(Annahmen!$B$8=Annahmen!$D$8,Annahmen!$B$8,IF(Ziehungen!C1612&lt;=(Annahmen!$C$8-Annahmen!$B$8)/(Annahmen!$D$8-Annahmen!$B$8),Annahmen!$B$8+SQRT(Ziehungen!C1612*(Annahmen!$D$8-Annahmen!$B$8)*(Annahmen!$C$8-Annahmen!$B$8)),Annahmen!$D$8-SQRT((1-Ziehungen!C1612)*(Annahmen!$D$8-Annahmen!$B$8)*(Annahmen!$D$8-Annahmen!$C$8)))))</x:f>
        <x:v>8109.82531733392</x:v>
      </x:c>
      <x:c r="D1612" s="18" t="n">
        <x:f>IF(Annahmen!$B$15&lt;&gt;"gültig","",IF(Annahmen!$B$9=Annahmen!$D$9,Annahmen!$B$9,IF(Ziehungen!D1612&lt;=(Annahmen!$C$9-Annahmen!$B$9)/(Annahmen!$D$9-Annahmen!$B$9),Annahmen!$B$9+SQRT(Ziehungen!D1612*(Annahmen!$D$9-Annahmen!$B$9)*(Annahmen!$C$9-Annahmen!$B$9)),Annahmen!$D$9-SQRT((1-Ziehungen!D1612)*(Annahmen!$D$9-Annahmen!$B$9)*(Annahmen!$D$9-Annahmen!$C$9)))))</x:f>
        <x:v>2082.680469468329</x:v>
      </x:c>
      <x:c r="E1612" s="18" t="n">
        <x:f>IF(Annahmen!$B$15="gültig",SUM(B1612:D1612),"")</x:f>
        <x:v>21241.054395113053</x:v>
      </x:c>
      <x:c r="F1612" s="14" t="n">
        <x:f>IF(Annahmen!$B$15="gültig",IF(E1612&gt;Annahmen!$B$12,1,0),"")</x:f>
        <x:v>1</x:v>
      </x:c>
    </x:row>
    <x:row r="1613" ht="23" customHeight="1">
      <x:c r="A1613" s="14" t="n">
        <x:f>Ziehungen!A1613</x:f>
        <x:v>1607</x:v>
      </x:c>
      <x:c r="B1613" s="18" t="n">
        <x:f>IF(Annahmen!$B$15&lt;&gt;"gültig","",IF(Annahmen!$B$7=Annahmen!$D$7,Annahmen!$B$7,IF(Ziehungen!B1613&lt;=(Annahmen!$C$7-Annahmen!$B$7)/(Annahmen!$D$7-Annahmen!$B$7),Annahmen!$B$7+SQRT(Ziehungen!B1613*(Annahmen!$D$7-Annahmen!$B$7)*(Annahmen!$C$7-Annahmen!$B$7)),Annahmen!$D$7-SQRT((1-Ziehungen!B1613)*(Annahmen!$D$7-Annahmen!$B$7)*(Annahmen!$D$7-Annahmen!$C$7)))))</x:f>
        <x:v>8848.140695955239</x:v>
      </x:c>
      <x:c r="C1613" s="18" t="n">
        <x:f>IF(Annahmen!$B$15&lt;&gt;"gültig","",IF(Annahmen!$B$8=Annahmen!$D$8,Annahmen!$B$8,IF(Ziehungen!C1613&lt;=(Annahmen!$C$8-Annahmen!$B$8)/(Annahmen!$D$8-Annahmen!$B$8),Annahmen!$B$8+SQRT(Ziehungen!C1613*(Annahmen!$D$8-Annahmen!$B$8)*(Annahmen!$C$8-Annahmen!$B$8)),Annahmen!$D$8-SQRT((1-Ziehungen!C1613)*(Annahmen!$D$8-Annahmen!$B$8)*(Annahmen!$D$8-Annahmen!$C$8)))))</x:f>
        <x:v>6493.551272125991</x:v>
      </x:c>
      <x:c r="D1613" s="18" t="n">
        <x:f>IF(Annahmen!$B$15&lt;&gt;"gültig","",IF(Annahmen!$B$9=Annahmen!$D$9,Annahmen!$B$9,IF(Ziehungen!D1613&lt;=(Annahmen!$C$9-Annahmen!$B$9)/(Annahmen!$D$9-Annahmen!$B$9),Annahmen!$B$9+SQRT(Ziehungen!D1613*(Annahmen!$D$9-Annahmen!$B$9)*(Annahmen!$C$9-Annahmen!$B$9)),Annahmen!$D$9-SQRT((1-Ziehungen!D1613)*(Annahmen!$D$9-Annahmen!$B$9)*(Annahmen!$D$9-Annahmen!$C$9)))))</x:f>
        <x:v>1550.6850042662304</x:v>
      </x:c>
      <x:c r="E1613" s="18" t="n">
        <x:f>IF(Annahmen!$B$15="gültig",SUM(B1613:D1613),"")</x:f>
        <x:v>16892.37697234746</x:v>
      </x:c>
      <x:c r="F1613" s="14" t="n">
        <x:f>IF(Annahmen!$B$15="gültig",IF(E1613&gt;Annahmen!$B$12,1,0),"")</x:f>
        <x:v>0</x:v>
      </x:c>
    </x:row>
    <x:row r="1614" ht="23" customHeight="1">
      <x:c r="A1614" s="14" t="n">
        <x:f>Ziehungen!A1614</x:f>
        <x:v>1608</x:v>
      </x:c>
      <x:c r="B1614" s="18" t="n">
        <x:f>IF(Annahmen!$B$15&lt;&gt;"gültig","",IF(Annahmen!$B$7=Annahmen!$D$7,Annahmen!$B$7,IF(Ziehungen!B1614&lt;=(Annahmen!$C$7-Annahmen!$B$7)/(Annahmen!$D$7-Annahmen!$B$7),Annahmen!$B$7+SQRT(Ziehungen!B1614*(Annahmen!$D$7-Annahmen!$B$7)*(Annahmen!$C$7-Annahmen!$B$7)),Annahmen!$D$7-SQRT((1-Ziehungen!B1614)*(Annahmen!$D$7-Annahmen!$B$7)*(Annahmen!$D$7-Annahmen!$C$7)))))</x:f>
        <x:v>11506.417843521847</x:v>
      </x:c>
      <x:c r="C1614" s="18" t="n">
        <x:f>IF(Annahmen!$B$15&lt;&gt;"gültig","",IF(Annahmen!$B$8=Annahmen!$D$8,Annahmen!$B$8,IF(Ziehungen!C1614&lt;=(Annahmen!$C$8-Annahmen!$B$8)/(Annahmen!$D$8-Annahmen!$B$8),Annahmen!$B$8+SQRT(Ziehungen!C1614*(Annahmen!$D$8-Annahmen!$B$8)*(Annahmen!$C$8-Annahmen!$B$8)),Annahmen!$D$8-SQRT((1-Ziehungen!C1614)*(Annahmen!$D$8-Annahmen!$B$8)*(Annahmen!$D$8-Annahmen!$C$8)))))</x:f>
        <x:v>6636.668767723653</x:v>
      </x:c>
      <x:c r="D1614" s="18" t="n">
        <x:f>IF(Annahmen!$B$15&lt;&gt;"gültig","",IF(Annahmen!$B$9=Annahmen!$D$9,Annahmen!$B$9,IF(Ziehungen!D1614&lt;=(Annahmen!$C$9-Annahmen!$B$9)/(Annahmen!$D$9-Annahmen!$B$9),Annahmen!$B$9+SQRT(Ziehungen!D1614*(Annahmen!$D$9-Annahmen!$B$9)*(Annahmen!$C$9-Annahmen!$B$9)),Annahmen!$D$9-SQRT((1-Ziehungen!D1614)*(Annahmen!$D$9-Annahmen!$B$9)*(Annahmen!$D$9-Annahmen!$C$9)))))</x:f>
        <x:v>2533.3371056667884</x:v>
      </x:c>
      <x:c r="E1614" s="18" t="n">
        <x:f>IF(Annahmen!$B$15="gültig",SUM(B1614:D1614),"")</x:f>
        <x:v>20676.42371691229</x:v>
      </x:c>
      <x:c r="F1614" s="14" t="n">
        <x:f>IF(Annahmen!$B$15="gültig",IF(E1614&gt;Annahmen!$B$12,1,0),"")</x:f>
        <x:v>1</x:v>
      </x:c>
    </x:row>
    <x:row r="1615" ht="23" customHeight="1">
      <x:c r="A1615" s="14" t="n">
        <x:f>Ziehungen!A1615</x:f>
        <x:v>1609</x:v>
      </x:c>
      <x:c r="B1615" s="18" t="n">
        <x:f>IF(Annahmen!$B$15&lt;&gt;"gültig","",IF(Annahmen!$B$7=Annahmen!$D$7,Annahmen!$B$7,IF(Ziehungen!B1615&lt;=(Annahmen!$C$7-Annahmen!$B$7)/(Annahmen!$D$7-Annahmen!$B$7),Annahmen!$B$7+SQRT(Ziehungen!B1615*(Annahmen!$D$7-Annahmen!$B$7)*(Annahmen!$C$7-Annahmen!$B$7)),Annahmen!$D$7-SQRT((1-Ziehungen!B1615)*(Annahmen!$D$7-Annahmen!$B$7)*(Annahmen!$D$7-Annahmen!$C$7)))))</x:f>
        <x:v>10251.952685310942</x:v>
      </x:c>
      <x:c r="C1615" s="18" t="n">
        <x:f>IF(Annahmen!$B$15&lt;&gt;"gültig","",IF(Annahmen!$B$8=Annahmen!$D$8,Annahmen!$B$8,IF(Ziehungen!C1615&lt;=(Annahmen!$C$8-Annahmen!$B$8)/(Annahmen!$D$8-Annahmen!$B$8),Annahmen!$B$8+SQRT(Ziehungen!C1615*(Annahmen!$D$8-Annahmen!$B$8)*(Annahmen!$C$8-Annahmen!$B$8)),Annahmen!$D$8-SQRT((1-Ziehungen!C1615)*(Annahmen!$D$8-Annahmen!$B$8)*(Annahmen!$D$8-Annahmen!$C$8)))))</x:f>
        <x:v>7078.495963047786</x:v>
      </x:c>
      <x:c r="D1615" s="18" t="n">
        <x:f>IF(Annahmen!$B$15&lt;&gt;"gültig","",IF(Annahmen!$B$9=Annahmen!$D$9,Annahmen!$B$9,IF(Ziehungen!D1615&lt;=(Annahmen!$C$9-Annahmen!$B$9)/(Annahmen!$D$9-Annahmen!$B$9),Annahmen!$B$9+SQRT(Ziehungen!D1615*(Annahmen!$D$9-Annahmen!$B$9)*(Annahmen!$C$9-Annahmen!$B$9)),Annahmen!$D$9-SQRT((1-Ziehungen!D1615)*(Annahmen!$D$9-Annahmen!$B$9)*(Annahmen!$D$9-Annahmen!$C$9)))))</x:f>
        <x:v>1526.2305547482163</x:v>
      </x:c>
      <x:c r="E1615" s="18" t="n">
        <x:f>IF(Annahmen!$B$15="gültig",SUM(B1615:D1615),"")</x:f>
        <x:v>18856.679203106945</x:v>
      </x:c>
      <x:c r="F1615" s="14" t="n">
        <x:f>IF(Annahmen!$B$15="gültig",IF(E1615&gt;Annahmen!$B$12,1,0),"")</x:f>
        <x:v>0</x:v>
      </x:c>
    </x:row>
    <x:row r="1616" ht="23" customHeight="1">
      <x:c r="A1616" s="14" t="n">
        <x:f>Ziehungen!A1616</x:f>
        <x:v>1610</x:v>
      </x:c>
      <x:c r="B1616" s="18" t="n">
        <x:f>IF(Annahmen!$B$15&lt;&gt;"gültig","",IF(Annahmen!$B$7=Annahmen!$D$7,Annahmen!$B$7,IF(Ziehungen!B1616&lt;=(Annahmen!$C$7-Annahmen!$B$7)/(Annahmen!$D$7-Annahmen!$B$7),Annahmen!$B$7+SQRT(Ziehungen!B1616*(Annahmen!$D$7-Annahmen!$B$7)*(Annahmen!$C$7-Annahmen!$B$7)),Annahmen!$D$7-SQRT((1-Ziehungen!B1616)*(Annahmen!$D$7-Annahmen!$B$7)*(Annahmen!$D$7-Annahmen!$C$7)))))</x:f>
        <x:v>10505.444313172497</x:v>
      </x:c>
      <x:c r="C1616" s="18" t="n">
        <x:f>IF(Annahmen!$B$15&lt;&gt;"gültig","",IF(Annahmen!$B$8=Annahmen!$D$8,Annahmen!$B$8,IF(Ziehungen!C1616&lt;=(Annahmen!$C$8-Annahmen!$B$8)/(Annahmen!$D$8-Annahmen!$B$8),Annahmen!$B$8+SQRT(Ziehungen!C1616*(Annahmen!$D$8-Annahmen!$B$8)*(Annahmen!$C$8-Annahmen!$B$8)),Annahmen!$D$8-SQRT((1-Ziehungen!C1616)*(Annahmen!$D$8-Annahmen!$B$8)*(Annahmen!$D$8-Annahmen!$C$8)))))</x:f>
        <x:v>5898.150257406259</x:v>
      </x:c>
      <x:c r="D1616" s="18" t="n">
        <x:f>IF(Annahmen!$B$15&lt;&gt;"gültig","",IF(Annahmen!$B$9=Annahmen!$D$9,Annahmen!$B$9,IF(Ziehungen!D1616&lt;=(Annahmen!$C$9-Annahmen!$B$9)/(Annahmen!$D$9-Annahmen!$B$9),Annahmen!$B$9+SQRT(Ziehungen!D1616*(Annahmen!$D$9-Annahmen!$B$9)*(Annahmen!$C$9-Annahmen!$B$9)),Annahmen!$D$9-SQRT((1-Ziehungen!D1616)*(Annahmen!$D$9-Annahmen!$B$9)*(Annahmen!$D$9-Annahmen!$C$9)))))</x:f>
        <x:v>1656.1605187773469</x:v>
      </x:c>
      <x:c r="E1616" s="18" t="n">
        <x:f>IF(Annahmen!$B$15="gültig",SUM(B1616:D1616),"")</x:f>
        <x:v>18059.755089356102</x:v>
      </x:c>
      <x:c r="F1616" s="14" t="n">
        <x:f>IF(Annahmen!$B$15="gültig",IF(E1616&gt;Annahmen!$B$12,1,0),"")</x:f>
        <x:v>0</x:v>
      </x:c>
    </x:row>
    <x:row r="1617" ht="23" customHeight="1">
      <x:c r="A1617" s="14" t="n">
        <x:f>Ziehungen!A1617</x:f>
        <x:v>1611</x:v>
      </x:c>
      <x:c r="B1617" s="18" t="n">
        <x:f>IF(Annahmen!$B$15&lt;&gt;"gültig","",IF(Annahmen!$B$7=Annahmen!$D$7,Annahmen!$B$7,IF(Ziehungen!B1617&lt;=(Annahmen!$C$7-Annahmen!$B$7)/(Annahmen!$D$7-Annahmen!$B$7),Annahmen!$B$7+SQRT(Ziehungen!B1617*(Annahmen!$D$7-Annahmen!$B$7)*(Annahmen!$C$7-Annahmen!$B$7)),Annahmen!$D$7-SQRT((1-Ziehungen!B1617)*(Annahmen!$D$7-Annahmen!$B$7)*(Annahmen!$D$7-Annahmen!$C$7)))))</x:f>
        <x:v>10588.371658906162</x:v>
      </x:c>
      <x:c r="C1617" s="18" t="n">
        <x:f>IF(Annahmen!$B$15&lt;&gt;"gültig","",IF(Annahmen!$B$8=Annahmen!$D$8,Annahmen!$B$8,IF(Ziehungen!C1617&lt;=(Annahmen!$C$8-Annahmen!$B$8)/(Annahmen!$D$8-Annahmen!$B$8),Annahmen!$B$8+SQRT(Ziehungen!C1617*(Annahmen!$D$8-Annahmen!$B$8)*(Annahmen!$C$8-Annahmen!$B$8)),Annahmen!$D$8-SQRT((1-Ziehungen!C1617)*(Annahmen!$D$8-Annahmen!$B$8)*(Annahmen!$D$8-Annahmen!$C$8)))))</x:f>
        <x:v>5168.609772453729</x:v>
      </x:c>
      <x:c r="D1617" s="18" t="n">
        <x:f>IF(Annahmen!$B$15&lt;&gt;"gültig","",IF(Annahmen!$B$9=Annahmen!$D$9,Annahmen!$B$9,IF(Ziehungen!D1617&lt;=(Annahmen!$C$9-Annahmen!$B$9)/(Annahmen!$D$9-Annahmen!$B$9),Annahmen!$B$9+SQRT(Ziehungen!D1617*(Annahmen!$D$9-Annahmen!$B$9)*(Annahmen!$C$9-Annahmen!$B$9)),Annahmen!$D$9-SQRT((1-Ziehungen!D1617)*(Annahmen!$D$9-Annahmen!$B$9)*(Annahmen!$D$9-Annahmen!$C$9)))))</x:f>
        <x:v>1540.1253643234388</x:v>
      </x:c>
      <x:c r="E1617" s="18" t="n">
        <x:f>IF(Annahmen!$B$15="gültig",SUM(B1617:D1617),"")</x:f>
        <x:v>17297.10679568333</x:v>
      </x:c>
      <x:c r="F1617" s="14" t="n">
        <x:f>IF(Annahmen!$B$15="gültig",IF(E1617&gt;Annahmen!$B$12,1,0),"")</x:f>
        <x:v>0</x:v>
      </x:c>
    </x:row>
    <x:row r="1618" ht="23" customHeight="1">
      <x:c r="A1618" s="14" t="n">
        <x:f>Ziehungen!A1618</x:f>
        <x:v>1612</x:v>
      </x:c>
      <x:c r="B1618" s="18" t="n">
        <x:f>IF(Annahmen!$B$15&lt;&gt;"gültig","",IF(Annahmen!$B$7=Annahmen!$D$7,Annahmen!$B$7,IF(Ziehungen!B1618&lt;=(Annahmen!$C$7-Annahmen!$B$7)/(Annahmen!$D$7-Annahmen!$B$7),Annahmen!$B$7+SQRT(Ziehungen!B1618*(Annahmen!$D$7-Annahmen!$B$7)*(Annahmen!$C$7-Annahmen!$B$7)),Annahmen!$D$7-SQRT((1-Ziehungen!B1618)*(Annahmen!$D$7-Annahmen!$B$7)*(Annahmen!$D$7-Annahmen!$C$7)))))</x:f>
        <x:v>11906.090687071259</x:v>
      </x:c>
      <x:c r="C1618" s="18" t="n">
        <x:f>IF(Annahmen!$B$15&lt;&gt;"gültig","",IF(Annahmen!$B$8=Annahmen!$D$8,Annahmen!$B$8,IF(Ziehungen!C1618&lt;=(Annahmen!$C$8-Annahmen!$B$8)/(Annahmen!$D$8-Annahmen!$B$8),Annahmen!$B$8+SQRT(Ziehungen!C1618*(Annahmen!$D$8-Annahmen!$B$8)*(Annahmen!$C$8-Annahmen!$B$8)),Annahmen!$D$8-SQRT((1-Ziehungen!C1618)*(Annahmen!$D$8-Annahmen!$B$8)*(Annahmen!$D$8-Annahmen!$C$8)))))</x:f>
        <x:v>7610.577529514307</x:v>
      </x:c>
      <x:c r="D1618" s="18" t="n">
        <x:f>IF(Annahmen!$B$15&lt;&gt;"gültig","",IF(Annahmen!$B$9=Annahmen!$D$9,Annahmen!$B$9,IF(Ziehungen!D1618&lt;=(Annahmen!$C$9-Annahmen!$B$9)/(Annahmen!$D$9-Annahmen!$B$9),Annahmen!$B$9+SQRT(Ziehungen!D1618*(Annahmen!$D$9-Annahmen!$B$9)*(Annahmen!$C$9-Annahmen!$B$9)),Annahmen!$D$9-SQRT((1-Ziehungen!D1618)*(Annahmen!$D$9-Annahmen!$B$9)*(Annahmen!$D$9-Annahmen!$C$9)))))</x:f>
        <x:v>2244.707677182441</x:v>
      </x:c>
      <x:c r="E1618" s="18" t="n">
        <x:f>IF(Annahmen!$B$15="gültig",SUM(B1618:D1618),"")</x:f>
        <x:v>21761.375893768007</x:v>
      </x:c>
      <x:c r="F1618" s="14" t="n">
        <x:f>IF(Annahmen!$B$15="gültig",IF(E1618&gt;Annahmen!$B$12,1,0),"")</x:f>
        <x:v>1</x:v>
      </x:c>
    </x:row>
    <x:row r="1619" ht="23" customHeight="1">
      <x:c r="A1619" s="14" t="n">
        <x:f>Ziehungen!A1619</x:f>
        <x:v>1613</x:v>
      </x:c>
      <x:c r="B1619" s="18" t="n">
        <x:f>IF(Annahmen!$B$15&lt;&gt;"gültig","",IF(Annahmen!$B$7=Annahmen!$D$7,Annahmen!$B$7,IF(Ziehungen!B1619&lt;=(Annahmen!$C$7-Annahmen!$B$7)/(Annahmen!$D$7-Annahmen!$B$7),Annahmen!$B$7+SQRT(Ziehungen!B1619*(Annahmen!$D$7-Annahmen!$B$7)*(Annahmen!$C$7-Annahmen!$B$7)),Annahmen!$D$7-SQRT((1-Ziehungen!B1619)*(Annahmen!$D$7-Annahmen!$B$7)*(Annahmen!$D$7-Annahmen!$C$7)))))</x:f>
        <x:v>13117.203771163022</x:v>
      </x:c>
      <x:c r="C1619" s="18" t="n">
        <x:f>IF(Annahmen!$B$15&lt;&gt;"gültig","",IF(Annahmen!$B$8=Annahmen!$D$8,Annahmen!$B$8,IF(Ziehungen!C1619&lt;=(Annahmen!$C$8-Annahmen!$B$8)/(Annahmen!$D$8-Annahmen!$B$8),Annahmen!$B$8+SQRT(Ziehungen!C1619*(Annahmen!$D$8-Annahmen!$B$8)*(Annahmen!$C$8-Annahmen!$B$8)),Annahmen!$D$8-SQRT((1-Ziehungen!C1619)*(Annahmen!$D$8-Annahmen!$B$8)*(Annahmen!$D$8-Annahmen!$C$8)))))</x:f>
        <x:v>6287.072115336786</x:v>
      </x:c>
      <x:c r="D1619" s="18" t="n">
        <x:f>IF(Annahmen!$B$15&lt;&gt;"gültig","",IF(Annahmen!$B$9=Annahmen!$D$9,Annahmen!$B$9,IF(Ziehungen!D1619&lt;=(Annahmen!$C$9-Annahmen!$B$9)/(Annahmen!$D$9-Annahmen!$B$9),Annahmen!$B$9+SQRT(Ziehungen!D1619*(Annahmen!$D$9-Annahmen!$B$9)*(Annahmen!$C$9-Annahmen!$B$9)),Annahmen!$D$9-SQRT((1-Ziehungen!D1619)*(Annahmen!$D$9-Annahmen!$B$9)*(Annahmen!$D$9-Annahmen!$C$9)))))</x:f>
        <x:v>1470.9825975869933</x:v>
      </x:c>
      <x:c r="E1619" s="18" t="n">
        <x:f>IF(Annahmen!$B$15="gültig",SUM(B1619:D1619),"")</x:f>
        <x:v>20875.2584840868</x:v>
      </x:c>
      <x:c r="F1619" s="14" t="n">
        <x:f>IF(Annahmen!$B$15="gültig",IF(E1619&gt;Annahmen!$B$12,1,0),"")</x:f>
        <x:v>1</x:v>
      </x:c>
    </x:row>
    <x:row r="1620" ht="23" customHeight="1">
      <x:c r="A1620" s="14" t="n">
        <x:f>Ziehungen!A1620</x:f>
        <x:v>1614</x:v>
      </x:c>
      <x:c r="B1620" s="18" t="n">
        <x:f>IF(Annahmen!$B$15&lt;&gt;"gültig","",IF(Annahmen!$B$7=Annahmen!$D$7,Annahmen!$B$7,IF(Ziehungen!B1620&lt;=(Annahmen!$C$7-Annahmen!$B$7)/(Annahmen!$D$7-Annahmen!$B$7),Annahmen!$B$7+SQRT(Ziehungen!B1620*(Annahmen!$D$7-Annahmen!$B$7)*(Annahmen!$C$7-Annahmen!$B$7)),Annahmen!$D$7-SQRT((1-Ziehungen!B1620)*(Annahmen!$D$7-Annahmen!$B$7)*(Annahmen!$D$7-Annahmen!$C$7)))))</x:f>
        <x:v>10219.372830795353</x:v>
      </x:c>
      <x:c r="C1620" s="18" t="n">
        <x:f>IF(Annahmen!$B$15&lt;&gt;"gültig","",IF(Annahmen!$B$8=Annahmen!$D$8,Annahmen!$B$8,IF(Ziehungen!C1620&lt;=(Annahmen!$C$8-Annahmen!$B$8)/(Annahmen!$D$8-Annahmen!$B$8),Annahmen!$B$8+SQRT(Ziehungen!C1620*(Annahmen!$D$8-Annahmen!$B$8)*(Annahmen!$C$8-Annahmen!$B$8)),Annahmen!$D$8-SQRT((1-Ziehungen!C1620)*(Annahmen!$D$8-Annahmen!$B$8)*(Annahmen!$D$8-Annahmen!$C$8)))))</x:f>
        <x:v>5306.824352176421</x:v>
      </x:c>
      <x:c r="D1620" s="18" t="n">
        <x:f>IF(Annahmen!$B$15&lt;&gt;"gültig","",IF(Annahmen!$B$9=Annahmen!$D$9,Annahmen!$B$9,IF(Ziehungen!D1620&lt;=(Annahmen!$C$9-Annahmen!$B$9)/(Annahmen!$D$9-Annahmen!$B$9),Annahmen!$B$9+SQRT(Ziehungen!D1620*(Annahmen!$D$9-Annahmen!$B$9)*(Annahmen!$C$9-Annahmen!$B$9)),Annahmen!$D$9-SQRT((1-Ziehungen!D1620)*(Annahmen!$D$9-Annahmen!$B$9)*(Annahmen!$D$9-Annahmen!$C$9)))))</x:f>
        <x:v>1501.585310453197</x:v>
      </x:c>
      <x:c r="E1620" s="18" t="n">
        <x:f>IF(Annahmen!$B$15="gültig",SUM(B1620:D1620),"")</x:f>
        <x:v>17027.78249342497</x:v>
      </x:c>
      <x:c r="F1620" s="14" t="n">
        <x:f>IF(Annahmen!$B$15="gültig",IF(E1620&gt;Annahmen!$B$12,1,0),"")</x:f>
        <x:v>0</x:v>
      </x:c>
    </x:row>
    <x:row r="1621" ht="23" customHeight="1">
      <x:c r="A1621" s="14" t="n">
        <x:f>Ziehungen!A1621</x:f>
        <x:v>1615</x:v>
      </x:c>
      <x:c r="B1621" s="18" t="n">
        <x:f>IF(Annahmen!$B$15&lt;&gt;"gültig","",IF(Annahmen!$B$7=Annahmen!$D$7,Annahmen!$B$7,IF(Ziehungen!B1621&lt;=(Annahmen!$C$7-Annahmen!$B$7)/(Annahmen!$D$7-Annahmen!$B$7),Annahmen!$B$7+SQRT(Ziehungen!B1621*(Annahmen!$D$7-Annahmen!$B$7)*(Annahmen!$C$7-Annahmen!$B$7)),Annahmen!$D$7-SQRT((1-Ziehungen!B1621)*(Annahmen!$D$7-Annahmen!$B$7)*(Annahmen!$D$7-Annahmen!$C$7)))))</x:f>
        <x:v>11796.133921225992</x:v>
      </x:c>
      <x:c r="C1621" s="18" t="n">
        <x:f>IF(Annahmen!$B$15&lt;&gt;"gültig","",IF(Annahmen!$B$8=Annahmen!$D$8,Annahmen!$B$8,IF(Ziehungen!C1621&lt;=(Annahmen!$C$8-Annahmen!$B$8)/(Annahmen!$D$8-Annahmen!$B$8),Annahmen!$B$8+SQRT(Ziehungen!C1621*(Annahmen!$D$8-Annahmen!$B$8)*(Annahmen!$C$8-Annahmen!$B$8)),Annahmen!$D$8-SQRT((1-Ziehungen!C1621)*(Annahmen!$D$8-Annahmen!$B$8)*(Annahmen!$D$8-Annahmen!$C$8)))))</x:f>
        <x:v>4352.968310924842</x:v>
      </x:c>
      <x:c r="D1621" s="18" t="n">
        <x:f>IF(Annahmen!$B$15&lt;&gt;"gültig","",IF(Annahmen!$B$9=Annahmen!$D$9,Annahmen!$B$9,IF(Ziehungen!D1621&lt;=(Annahmen!$C$9-Annahmen!$B$9)/(Annahmen!$D$9-Annahmen!$B$9),Annahmen!$B$9+SQRT(Ziehungen!D1621*(Annahmen!$D$9-Annahmen!$B$9)*(Annahmen!$C$9-Annahmen!$B$9)),Annahmen!$D$9-SQRT((1-Ziehungen!D1621)*(Annahmen!$D$9-Annahmen!$B$9)*(Annahmen!$D$9-Annahmen!$C$9)))))</x:f>
        <x:v>1734.6364279990778</x:v>
      </x:c>
      <x:c r="E1621" s="18" t="n">
        <x:f>IF(Annahmen!$B$15="gültig",SUM(B1621:D1621),"")</x:f>
        <x:v>17883.738660149913</x:v>
      </x:c>
      <x:c r="F1621" s="14" t="n">
        <x:f>IF(Annahmen!$B$15="gültig",IF(E1621&gt;Annahmen!$B$12,1,0),"")</x:f>
        <x:v>0</x:v>
      </x:c>
    </x:row>
    <x:row r="1622" ht="23" customHeight="1">
      <x:c r="A1622" s="14" t="n">
        <x:f>Ziehungen!A1622</x:f>
        <x:v>1616</x:v>
      </x:c>
      <x:c r="B1622" s="18" t="n">
        <x:f>IF(Annahmen!$B$15&lt;&gt;"gültig","",IF(Annahmen!$B$7=Annahmen!$D$7,Annahmen!$B$7,IF(Ziehungen!B1622&lt;=(Annahmen!$C$7-Annahmen!$B$7)/(Annahmen!$D$7-Annahmen!$B$7),Annahmen!$B$7+SQRT(Ziehungen!B1622*(Annahmen!$D$7-Annahmen!$B$7)*(Annahmen!$C$7-Annahmen!$B$7)),Annahmen!$D$7-SQRT((1-Ziehungen!B1622)*(Annahmen!$D$7-Annahmen!$B$7)*(Annahmen!$D$7-Annahmen!$C$7)))))</x:f>
        <x:v>11057.74841401813</x:v>
      </x:c>
      <x:c r="C1622" s="18" t="n">
        <x:f>IF(Annahmen!$B$15&lt;&gt;"gültig","",IF(Annahmen!$B$8=Annahmen!$D$8,Annahmen!$B$8,IF(Ziehungen!C1622&lt;=(Annahmen!$C$8-Annahmen!$B$8)/(Annahmen!$D$8-Annahmen!$B$8),Annahmen!$B$8+SQRT(Ziehungen!C1622*(Annahmen!$D$8-Annahmen!$B$8)*(Annahmen!$C$8-Annahmen!$B$8)),Annahmen!$D$8-SQRT((1-Ziehungen!C1622)*(Annahmen!$D$8-Annahmen!$B$8)*(Annahmen!$D$8-Annahmen!$C$8)))))</x:f>
        <x:v>4727.852810503305</x:v>
      </x:c>
      <x:c r="D1622" s="18" t="n">
        <x:f>IF(Annahmen!$B$15&lt;&gt;"gültig","",IF(Annahmen!$B$9=Annahmen!$D$9,Annahmen!$B$9,IF(Ziehungen!D1622&lt;=(Annahmen!$C$9-Annahmen!$B$9)/(Annahmen!$D$9-Annahmen!$B$9),Annahmen!$B$9+SQRT(Ziehungen!D1622*(Annahmen!$D$9-Annahmen!$B$9)*(Annahmen!$C$9-Annahmen!$B$9)),Annahmen!$D$9-SQRT((1-Ziehungen!D1622)*(Annahmen!$D$9-Annahmen!$B$9)*(Annahmen!$D$9-Annahmen!$C$9)))))</x:f>
        <x:v>1920.7147556632865</x:v>
      </x:c>
      <x:c r="E1622" s="18" t="n">
        <x:f>IF(Annahmen!$B$15="gültig",SUM(B1622:D1622),"")</x:f>
        <x:v>17706.31598018472</x:v>
      </x:c>
      <x:c r="F1622" s="14" t="n">
        <x:f>IF(Annahmen!$B$15="gültig",IF(E1622&gt;Annahmen!$B$12,1,0),"")</x:f>
        <x:v>0</x:v>
      </x:c>
    </x:row>
    <x:row r="1623" ht="23" customHeight="1">
      <x:c r="A1623" s="14" t="n">
        <x:f>Ziehungen!A1623</x:f>
        <x:v>1617</x:v>
      </x:c>
      <x:c r="B1623" s="18" t="n">
        <x:f>IF(Annahmen!$B$15&lt;&gt;"gültig","",IF(Annahmen!$B$7=Annahmen!$D$7,Annahmen!$B$7,IF(Ziehungen!B1623&lt;=(Annahmen!$C$7-Annahmen!$B$7)/(Annahmen!$D$7-Annahmen!$B$7),Annahmen!$B$7+SQRT(Ziehungen!B1623*(Annahmen!$D$7-Annahmen!$B$7)*(Annahmen!$C$7-Annahmen!$B$7)),Annahmen!$D$7-SQRT((1-Ziehungen!B1623)*(Annahmen!$D$7-Annahmen!$B$7)*(Annahmen!$D$7-Annahmen!$C$7)))))</x:f>
        <x:v>8771.23203164545</x:v>
      </x:c>
      <x:c r="C1623" s="18" t="n">
        <x:f>IF(Annahmen!$B$15&lt;&gt;"gültig","",IF(Annahmen!$B$8=Annahmen!$D$8,Annahmen!$B$8,IF(Ziehungen!C1623&lt;=(Annahmen!$C$8-Annahmen!$B$8)/(Annahmen!$D$8-Annahmen!$B$8),Annahmen!$B$8+SQRT(Ziehungen!C1623*(Annahmen!$D$8-Annahmen!$B$8)*(Annahmen!$C$8-Annahmen!$B$8)),Annahmen!$D$8-SQRT((1-Ziehungen!C1623)*(Annahmen!$D$8-Annahmen!$B$8)*(Annahmen!$D$8-Annahmen!$C$8)))))</x:f>
        <x:v>8126.22608684494</x:v>
      </x:c>
      <x:c r="D1623" s="18" t="n">
        <x:f>IF(Annahmen!$B$15&lt;&gt;"gültig","",IF(Annahmen!$B$9=Annahmen!$D$9,Annahmen!$B$9,IF(Ziehungen!D1623&lt;=(Annahmen!$C$9-Annahmen!$B$9)/(Annahmen!$D$9-Annahmen!$B$9),Annahmen!$B$9+SQRT(Ziehungen!D1623*(Annahmen!$D$9-Annahmen!$B$9)*(Annahmen!$C$9-Annahmen!$B$9)),Annahmen!$D$9-SQRT((1-Ziehungen!D1623)*(Annahmen!$D$9-Annahmen!$B$9)*(Annahmen!$D$9-Annahmen!$C$9)))))</x:f>
        <x:v>1975.4145416644378</x:v>
      </x:c>
      <x:c r="E1623" s="18" t="n">
        <x:f>IF(Annahmen!$B$15="gültig",SUM(B1623:D1623),"")</x:f>
        <x:v>18872.87266015483</x:v>
      </x:c>
      <x:c r="F1623" s="14" t="n">
        <x:f>IF(Annahmen!$B$15="gültig",IF(E1623&gt;Annahmen!$B$12,1,0),"")</x:f>
        <x:v>0</x:v>
      </x:c>
    </x:row>
    <x:row r="1624" ht="23" customHeight="1">
      <x:c r="A1624" s="14" t="n">
        <x:f>Ziehungen!A1624</x:f>
        <x:v>1618</x:v>
      </x:c>
      <x:c r="B1624" s="18" t="n">
        <x:f>IF(Annahmen!$B$15&lt;&gt;"gültig","",IF(Annahmen!$B$7=Annahmen!$D$7,Annahmen!$B$7,IF(Ziehungen!B1624&lt;=(Annahmen!$C$7-Annahmen!$B$7)/(Annahmen!$D$7-Annahmen!$B$7),Annahmen!$B$7+SQRT(Ziehungen!B1624*(Annahmen!$D$7-Annahmen!$B$7)*(Annahmen!$C$7-Annahmen!$B$7)),Annahmen!$D$7-SQRT((1-Ziehungen!B1624)*(Annahmen!$D$7-Annahmen!$B$7)*(Annahmen!$D$7-Annahmen!$C$7)))))</x:f>
        <x:v>10525.341750339136</x:v>
      </x:c>
      <x:c r="C1624" s="18" t="n">
        <x:f>IF(Annahmen!$B$15&lt;&gt;"gültig","",IF(Annahmen!$B$8=Annahmen!$D$8,Annahmen!$B$8,IF(Ziehungen!C1624&lt;=(Annahmen!$C$8-Annahmen!$B$8)/(Annahmen!$D$8-Annahmen!$B$8),Annahmen!$B$8+SQRT(Ziehungen!C1624*(Annahmen!$D$8-Annahmen!$B$8)*(Annahmen!$C$8-Annahmen!$B$8)),Annahmen!$D$8-SQRT((1-Ziehungen!C1624)*(Annahmen!$D$8-Annahmen!$B$8)*(Annahmen!$D$8-Annahmen!$C$8)))))</x:f>
        <x:v>6122.690223337337</x:v>
      </x:c>
      <x:c r="D1624" s="18" t="n">
        <x:f>IF(Annahmen!$B$15&lt;&gt;"gültig","",IF(Annahmen!$B$9=Annahmen!$D$9,Annahmen!$B$9,IF(Ziehungen!D1624&lt;=(Annahmen!$C$9-Annahmen!$B$9)/(Annahmen!$D$9-Annahmen!$B$9),Annahmen!$B$9+SQRT(Ziehungen!D1624*(Annahmen!$D$9-Annahmen!$B$9)*(Annahmen!$C$9-Annahmen!$B$9)),Annahmen!$D$9-SQRT((1-Ziehungen!D1624)*(Annahmen!$D$9-Annahmen!$B$9)*(Annahmen!$D$9-Annahmen!$C$9)))))</x:f>
        <x:v>1961.2670370410394</x:v>
      </x:c>
      <x:c r="E1624" s="18" t="n">
        <x:f>IF(Annahmen!$B$15="gültig",SUM(B1624:D1624),"")</x:f>
        <x:v>18609.29901071751</x:v>
      </x:c>
      <x:c r="F1624" s="14" t="n">
        <x:f>IF(Annahmen!$B$15="gültig",IF(E1624&gt;Annahmen!$B$12,1,0),"")</x:f>
        <x:v>0</x:v>
      </x:c>
    </x:row>
    <x:row r="1625" ht="23" customHeight="1">
      <x:c r="A1625" s="14" t="n">
        <x:f>Ziehungen!A1625</x:f>
        <x:v>1619</x:v>
      </x:c>
      <x:c r="B1625" s="18" t="n">
        <x:f>IF(Annahmen!$B$15&lt;&gt;"gültig","",IF(Annahmen!$B$7=Annahmen!$D$7,Annahmen!$B$7,IF(Ziehungen!B1625&lt;=(Annahmen!$C$7-Annahmen!$B$7)/(Annahmen!$D$7-Annahmen!$B$7),Annahmen!$B$7+SQRT(Ziehungen!B1625*(Annahmen!$D$7-Annahmen!$B$7)*(Annahmen!$C$7-Annahmen!$B$7)),Annahmen!$D$7-SQRT((1-Ziehungen!B1625)*(Annahmen!$D$7-Annahmen!$B$7)*(Annahmen!$D$7-Annahmen!$C$7)))))</x:f>
        <x:v>10630.619203171678</x:v>
      </x:c>
      <x:c r="C1625" s="18" t="n">
        <x:f>IF(Annahmen!$B$15&lt;&gt;"gültig","",IF(Annahmen!$B$8=Annahmen!$D$8,Annahmen!$B$8,IF(Ziehungen!C1625&lt;=(Annahmen!$C$8-Annahmen!$B$8)/(Annahmen!$D$8-Annahmen!$B$8),Annahmen!$B$8+SQRT(Ziehungen!C1625*(Annahmen!$D$8-Annahmen!$B$8)*(Annahmen!$C$8-Annahmen!$B$8)),Annahmen!$D$8-SQRT((1-Ziehungen!C1625)*(Annahmen!$D$8-Annahmen!$B$8)*(Annahmen!$D$8-Annahmen!$C$8)))))</x:f>
        <x:v>5327.147647069369</x:v>
      </x:c>
      <x:c r="D1625" s="18" t="n">
        <x:f>IF(Annahmen!$B$15&lt;&gt;"gültig","",IF(Annahmen!$B$9=Annahmen!$D$9,Annahmen!$B$9,IF(Ziehungen!D1625&lt;=(Annahmen!$C$9-Annahmen!$B$9)/(Annahmen!$D$9-Annahmen!$B$9),Annahmen!$B$9+SQRT(Ziehungen!D1625*(Annahmen!$D$9-Annahmen!$B$9)*(Annahmen!$C$9-Annahmen!$B$9)),Annahmen!$D$9-SQRT((1-Ziehungen!D1625)*(Annahmen!$D$9-Annahmen!$B$9)*(Annahmen!$D$9-Annahmen!$C$9)))))</x:f>
        <x:v>1836.5012267680481</x:v>
      </x:c>
      <x:c r="E1625" s="18" t="n">
        <x:f>IF(Annahmen!$B$15="gültig",SUM(B1625:D1625),"")</x:f>
        <x:v>17794.268077009096</x:v>
      </x:c>
      <x:c r="F1625" s="14" t="n">
        <x:f>IF(Annahmen!$B$15="gültig",IF(E1625&gt;Annahmen!$B$12,1,0),"")</x:f>
        <x:v>0</x:v>
      </x:c>
    </x:row>
    <x:row r="1626" ht="23" customHeight="1">
      <x:c r="A1626" s="14" t="n">
        <x:f>Ziehungen!A1626</x:f>
        <x:v>1620</x:v>
      </x:c>
      <x:c r="B1626" s="18" t="n">
        <x:f>IF(Annahmen!$B$15&lt;&gt;"gültig","",IF(Annahmen!$B$7=Annahmen!$D$7,Annahmen!$B$7,IF(Ziehungen!B1626&lt;=(Annahmen!$C$7-Annahmen!$B$7)/(Annahmen!$D$7-Annahmen!$B$7),Annahmen!$B$7+SQRT(Ziehungen!B1626*(Annahmen!$D$7-Annahmen!$B$7)*(Annahmen!$C$7-Annahmen!$B$7)),Annahmen!$D$7-SQRT((1-Ziehungen!B1626)*(Annahmen!$D$7-Annahmen!$B$7)*(Annahmen!$D$7-Annahmen!$C$7)))))</x:f>
        <x:v>9727.932503909135</x:v>
      </x:c>
      <x:c r="C1626" s="18" t="n">
        <x:f>IF(Annahmen!$B$15&lt;&gt;"gültig","",IF(Annahmen!$B$8=Annahmen!$D$8,Annahmen!$B$8,IF(Ziehungen!C1626&lt;=(Annahmen!$C$8-Annahmen!$B$8)/(Annahmen!$D$8-Annahmen!$B$8),Annahmen!$B$8+SQRT(Ziehungen!C1626*(Annahmen!$D$8-Annahmen!$B$8)*(Annahmen!$C$8-Annahmen!$B$8)),Annahmen!$D$8-SQRT((1-Ziehungen!C1626)*(Annahmen!$D$8-Annahmen!$B$8)*(Annahmen!$D$8-Annahmen!$C$8)))))</x:f>
        <x:v>6269.285604791114</x:v>
      </x:c>
      <x:c r="D1626" s="18" t="n">
        <x:f>IF(Annahmen!$B$15&lt;&gt;"gültig","",IF(Annahmen!$B$9=Annahmen!$D$9,Annahmen!$B$9,IF(Ziehungen!D1626&lt;=(Annahmen!$C$9-Annahmen!$B$9)/(Annahmen!$D$9-Annahmen!$B$9),Annahmen!$B$9+SQRT(Ziehungen!D1626*(Annahmen!$D$9-Annahmen!$B$9)*(Annahmen!$C$9-Annahmen!$B$9)),Annahmen!$D$9-SQRT((1-Ziehungen!D1626)*(Annahmen!$D$9-Annahmen!$B$9)*(Annahmen!$D$9-Annahmen!$C$9)))))</x:f>
        <x:v>1384.4124631886725</x:v>
      </x:c>
      <x:c r="E1626" s="18" t="n">
        <x:f>IF(Annahmen!$B$15="gültig",SUM(B1626:D1626),"")</x:f>
        <x:v>17381.63057188892</x:v>
      </x:c>
      <x:c r="F1626" s="14" t="n">
        <x:f>IF(Annahmen!$B$15="gültig",IF(E1626&gt;Annahmen!$B$12,1,0),"")</x:f>
        <x:v>0</x:v>
      </x:c>
    </x:row>
    <x:row r="1627" ht="23" customHeight="1">
      <x:c r="A1627" s="14" t="n">
        <x:f>Ziehungen!A1627</x:f>
        <x:v>1621</x:v>
      </x:c>
      <x:c r="B1627" s="18" t="n">
        <x:f>IF(Annahmen!$B$15&lt;&gt;"gültig","",IF(Annahmen!$B$7=Annahmen!$D$7,Annahmen!$B$7,IF(Ziehungen!B1627&lt;=(Annahmen!$C$7-Annahmen!$B$7)/(Annahmen!$D$7-Annahmen!$B$7),Annahmen!$B$7+SQRT(Ziehungen!B1627*(Annahmen!$D$7-Annahmen!$B$7)*(Annahmen!$C$7-Annahmen!$B$7)),Annahmen!$D$7-SQRT((1-Ziehungen!B1627)*(Annahmen!$D$7-Annahmen!$B$7)*(Annahmen!$D$7-Annahmen!$C$7)))))</x:f>
        <x:v>12745.333181408565</x:v>
      </x:c>
      <x:c r="C1627" s="18" t="n">
        <x:f>IF(Annahmen!$B$15&lt;&gt;"gültig","",IF(Annahmen!$B$8=Annahmen!$D$8,Annahmen!$B$8,IF(Ziehungen!C1627&lt;=(Annahmen!$C$8-Annahmen!$B$8)/(Annahmen!$D$8-Annahmen!$B$8),Annahmen!$B$8+SQRT(Ziehungen!C1627*(Annahmen!$D$8-Annahmen!$B$8)*(Annahmen!$C$8-Annahmen!$B$8)),Annahmen!$D$8-SQRT((1-Ziehungen!C1627)*(Annahmen!$D$8-Annahmen!$B$8)*(Annahmen!$D$8-Annahmen!$C$8)))))</x:f>
        <x:v>7904.486316372147</x:v>
      </x:c>
      <x:c r="D1627" s="18" t="n">
        <x:f>IF(Annahmen!$B$15&lt;&gt;"gültig","",IF(Annahmen!$B$9=Annahmen!$D$9,Annahmen!$B$9,IF(Ziehungen!D1627&lt;=(Annahmen!$C$9-Annahmen!$B$9)/(Annahmen!$D$9-Annahmen!$B$9),Annahmen!$B$9+SQRT(Ziehungen!D1627*(Annahmen!$D$9-Annahmen!$B$9)*(Annahmen!$C$9-Annahmen!$B$9)),Annahmen!$D$9-SQRT((1-Ziehungen!D1627)*(Annahmen!$D$9-Annahmen!$B$9)*(Annahmen!$D$9-Annahmen!$C$9)))))</x:f>
        <x:v>1152.5536563616665</x:v>
      </x:c>
      <x:c r="E1627" s="18" t="n">
        <x:f>IF(Annahmen!$B$15="gültig",SUM(B1627:D1627),"")</x:f>
        <x:v>21802.373154142377</x:v>
      </x:c>
      <x:c r="F1627" s="14" t="n">
        <x:f>IF(Annahmen!$B$15="gültig",IF(E1627&gt;Annahmen!$B$12,1,0),"")</x:f>
        <x:v>1</x:v>
      </x:c>
    </x:row>
    <x:row r="1628" ht="23" customHeight="1">
      <x:c r="A1628" s="14" t="n">
        <x:f>Ziehungen!A1628</x:f>
        <x:v>1622</x:v>
      </x:c>
      <x:c r="B1628" s="18" t="n">
        <x:f>IF(Annahmen!$B$15&lt;&gt;"gültig","",IF(Annahmen!$B$7=Annahmen!$D$7,Annahmen!$B$7,IF(Ziehungen!B1628&lt;=(Annahmen!$C$7-Annahmen!$B$7)/(Annahmen!$D$7-Annahmen!$B$7),Annahmen!$B$7+SQRT(Ziehungen!B1628*(Annahmen!$D$7-Annahmen!$B$7)*(Annahmen!$C$7-Annahmen!$B$7)),Annahmen!$D$7-SQRT((1-Ziehungen!B1628)*(Annahmen!$D$7-Annahmen!$B$7)*(Annahmen!$D$7-Annahmen!$C$7)))))</x:f>
        <x:v>9426.912373291912</x:v>
      </x:c>
      <x:c r="C1628" s="18" t="n">
        <x:f>IF(Annahmen!$B$15&lt;&gt;"gültig","",IF(Annahmen!$B$8=Annahmen!$D$8,Annahmen!$B$8,IF(Ziehungen!C1628&lt;=(Annahmen!$C$8-Annahmen!$B$8)/(Annahmen!$D$8-Annahmen!$B$8),Annahmen!$B$8+SQRT(Ziehungen!C1628*(Annahmen!$D$8-Annahmen!$B$8)*(Annahmen!$C$8-Annahmen!$B$8)),Annahmen!$D$8-SQRT((1-Ziehungen!C1628)*(Annahmen!$D$8-Annahmen!$B$8)*(Annahmen!$D$8-Annahmen!$C$8)))))</x:f>
        <x:v>4435.913817950692</x:v>
      </x:c>
      <x:c r="D1628" s="18" t="n">
        <x:f>IF(Annahmen!$B$15&lt;&gt;"gültig","",IF(Annahmen!$B$9=Annahmen!$D$9,Annahmen!$B$9,IF(Ziehungen!D1628&lt;=(Annahmen!$C$9-Annahmen!$B$9)/(Annahmen!$D$9-Annahmen!$B$9),Annahmen!$B$9+SQRT(Ziehungen!D1628*(Annahmen!$D$9-Annahmen!$B$9)*(Annahmen!$C$9-Annahmen!$B$9)),Annahmen!$D$9-SQRT((1-Ziehungen!D1628)*(Annahmen!$D$9-Annahmen!$B$9)*(Annahmen!$D$9-Annahmen!$C$9)))))</x:f>
        <x:v>1401.652868928428</x:v>
      </x:c>
      <x:c r="E1628" s="18" t="n">
        <x:f>IF(Annahmen!$B$15="gültig",SUM(B1628:D1628),"")</x:f>
        <x:v>15264.479060171032</x:v>
      </x:c>
      <x:c r="F1628" s="14" t="n">
        <x:f>IF(Annahmen!$B$15="gültig",IF(E1628&gt;Annahmen!$B$12,1,0),"")</x:f>
        <x:v>0</x:v>
      </x:c>
    </x:row>
    <x:row r="1629" ht="23" customHeight="1">
      <x:c r="A1629" s="14" t="n">
        <x:f>Ziehungen!A1629</x:f>
        <x:v>1623</x:v>
      </x:c>
      <x:c r="B1629" s="18" t="n">
        <x:f>IF(Annahmen!$B$15&lt;&gt;"gültig","",IF(Annahmen!$B$7=Annahmen!$D$7,Annahmen!$B$7,IF(Ziehungen!B1629&lt;=(Annahmen!$C$7-Annahmen!$B$7)/(Annahmen!$D$7-Annahmen!$B$7),Annahmen!$B$7+SQRT(Ziehungen!B1629*(Annahmen!$D$7-Annahmen!$B$7)*(Annahmen!$C$7-Annahmen!$B$7)),Annahmen!$D$7-SQRT((1-Ziehungen!B1629)*(Annahmen!$D$7-Annahmen!$B$7)*(Annahmen!$D$7-Annahmen!$C$7)))))</x:f>
        <x:v>9991.945354036608</x:v>
      </x:c>
      <x:c r="C1629" s="18" t="n">
        <x:f>IF(Annahmen!$B$15&lt;&gt;"gültig","",IF(Annahmen!$B$8=Annahmen!$D$8,Annahmen!$B$8,IF(Ziehungen!C1629&lt;=(Annahmen!$C$8-Annahmen!$B$8)/(Annahmen!$D$8-Annahmen!$B$8),Annahmen!$B$8+SQRT(Ziehungen!C1629*(Annahmen!$D$8-Annahmen!$B$8)*(Annahmen!$C$8-Annahmen!$B$8)),Annahmen!$D$8-SQRT((1-Ziehungen!C1629)*(Annahmen!$D$8-Annahmen!$B$8)*(Annahmen!$D$8-Annahmen!$C$8)))))</x:f>
        <x:v>5236.09828667576</x:v>
      </x:c>
      <x:c r="D1629" s="18" t="n">
        <x:f>IF(Annahmen!$B$15&lt;&gt;"gültig","",IF(Annahmen!$B$9=Annahmen!$D$9,Annahmen!$B$9,IF(Ziehungen!D1629&lt;=(Annahmen!$C$9-Annahmen!$B$9)/(Annahmen!$D$9-Annahmen!$B$9),Annahmen!$B$9+SQRT(Ziehungen!D1629*(Annahmen!$D$9-Annahmen!$B$9)*(Annahmen!$C$9-Annahmen!$B$9)),Annahmen!$D$9-SQRT((1-Ziehungen!D1629)*(Annahmen!$D$9-Annahmen!$B$9)*(Annahmen!$D$9-Annahmen!$C$9)))))</x:f>
        <x:v>1607.1366681010509</x:v>
      </x:c>
      <x:c r="E1629" s="18" t="n">
        <x:f>IF(Annahmen!$B$15="gültig",SUM(B1629:D1629),"")</x:f>
        <x:v>16835.18030881342</x:v>
      </x:c>
      <x:c r="F1629" s="14" t="n">
        <x:f>IF(Annahmen!$B$15="gültig",IF(E1629&gt;Annahmen!$B$12,1,0),"")</x:f>
        <x:v>0</x:v>
      </x:c>
    </x:row>
    <x:row r="1630" ht="23" customHeight="1">
      <x:c r="A1630" s="14" t="n">
        <x:f>Ziehungen!A1630</x:f>
        <x:v>1624</x:v>
      </x:c>
      <x:c r="B1630" s="18" t="n">
        <x:f>IF(Annahmen!$B$15&lt;&gt;"gültig","",IF(Annahmen!$B$7=Annahmen!$D$7,Annahmen!$B$7,IF(Ziehungen!B1630&lt;=(Annahmen!$C$7-Annahmen!$B$7)/(Annahmen!$D$7-Annahmen!$B$7),Annahmen!$B$7+SQRT(Ziehungen!B1630*(Annahmen!$D$7-Annahmen!$B$7)*(Annahmen!$C$7-Annahmen!$B$7)),Annahmen!$D$7-SQRT((1-Ziehungen!B1630)*(Annahmen!$D$7-Annahmen!$B$7)*(Annahmen!$D$7-Annahmen!$C$7)))))</x:f>
        <x:v>9479.961010802808</x:v>
      </x:c>
      <x:c r="C1630" s="18" t="n">
        <x:f>IF(Annahmen!$B$15&lt;&gt;"gültig","",IF(Annahmen!$B$8=Annahmen!$D$8,Annahmen!$B$8,IF(Ziehungen!C1630&lt;=(Annahmen!$C$8-Annahmen!$B$8)/(Annahmen!$D$8-Annahmen!$B$8),Annahmen!$B$8+SQRT(Ziehungen!C1630*(Annahmen!$D$8-Annahmen!$B$8)*(Annahmen!$C$8-Annahmen!$B$8)),Annahmen!$D$8-SQRT((1-Ziehungen!C1630)*(Annahmen!$D$8-Annahmen!$B$8)*(Annahmen!$D$8-Annahmen!$C$8)))))</x:f>
        <x:v>6078.669408722601</x:v>
      </x:c>
      <x:c r="D1630" s="18" t="n">
        <x:f>IF(Annahmen!$B$15&lt;&gt;"gültig","",IF(Annahmen!$B$9=Annahmen!$D$9,Annahmen!$B$9,IF(Ziehungen!D1630&lt;=(Annahmen!$C$9-Annahmen!$B$9)/(Annahmen!$D$9-Annahmen!$B$9),Annahmen!$B$9+SQRT(Ziehungen!D1630*(Annahmen!$D$9-Annahmen!$B$9)*(Annahmen!$C$9-Annahmen!$B$9)),Annahmen!$D$9-SQRT((1-Ziehungen!D1630)*(Annahmen!$D$9-Annahmen!$B$9)*(Annahmen!$D$9-Annahmen!$C$9)))))</x:f>
        <x:v>1368.5735736780332</x:v>
      </x:c>
      <x:c r="E1630" s="18" t="n">
        <x:f>IF(Annahmen!$B$15="gültig",SUM(B1630:D1630),"")</x:f>
        <x:v>16927.203993203442</x:v>
      </x:c>
      <x:c r="F1630" s="14" t="n">
        <x:f>IF(Annahmen!$B$15="gültig",IF(E1630&gt;Annahmen!$B$12,1,0),"")</x:f>
        <x:v>0</x:v>
      </x:c>
    </x:row>
    <x:row r="1631" ht="23" customHeight="1">
      <x:c r="A1631" s="14" t="n">
        <x:f>Ziehungen!A1631</x:f>
        <x:v>1625</x:v>
      </x:c>
      <x:c r="B1631" s="18" t="n">
        <x:f>IF(Annahmen!$B$15&lt;&gt;"gültig","",IF(Annahmen!$B$7=Annahmen!$D$7,Annahmen!$B$7,IF(Ziehungen!B1631&lt;=(Annahmen!$C$7-Annahmen!$B$7)/(Annahmen!$D$7-Annahmen!$B$7),Annahmen!$B$7+SQRT(Ziehungen!B1631*(Annahmen!$D$7-Annahmen!$B$7)*(Annahmen!$C$7-Annahmen!$B$7)),Annahmen!$D$7-SQRT((1-Ziehungen!B1631)*(Annahmen!$D$7-Annahmen!$B$7)*(Annahmen!$D$7-Annahmen!$C$7)))))</x:f>
        <x:v>12642.153229078676</x:v>
      </x:c>
      <x:c r="C1631" s="18" t="n">
        <x:f>IF(Annahmen!$B$15&lt;&gt;"gültig","",IF(Annahmen!$B$8=Annahmen!$D$8,Annahmen!$B$8,IF(Ziehungen!C1631&lt;=(Annahmen!$C$8-Annahmen!$B$8)/(Annahmen!$D$8-Annahmen!$B$8),Annahmen!$B$8+SQRT(Ziehungen!C1631*(Annahmen!$D$8-Annahmen!$B$8)*(Annahmen!$C$8-Annahmen!$B$8)),Annahmen!$D$8-SQRT((1-Ziehungen!C1631)*(Annahmen!$D$8-Annahmen!$B$8)*(Annahmen!$D$8-Annahmen!$C$8)))))</x:f>
        <x:v>5732.704696382076</x:v>
      </x:c>
      <x:c r="D1631" s="18" t="n">
        <x:f>IF(Annahmen!$B$15&lt;&gt;"gültig","",IF(Annahmen!$B$9=Annahmen!$D$9,Annahmen!$B$9,IF(Ziehungen!D1631&lt;=(Annahmen!$C$9-Annahmen!$B$9)/(Annahmen!$D$9-Annahmen!$B$9),Annahmen!$B$9+SQRT(Ziehungen!D1631*(Annahmen!$D$9-Annahmen!$B$9)*(Annahmen!$C$9-Annahmen!$B$9)),Annahmen!$D$9-SQRT((1-Ziehungen!D1631)*(Annahmen!$D$9-Annahmen!$B$9)*(Annahmen!$D$9-Annahmen!$C$9)))))</x:f>
        <x:v>1858.1654753813148</x:v>
      </x:c>
      <x:c r="E1631" s="18" t="n">
        <x:f>IF(Annahmen!$B$15="gültig",SUM(B1631:D1631),"")</x:f>
        <x:v>20233.02340084207</x:v>
      </x:c>
      <x:c r="F1631" s="14" t="n">
        <x:f>IF(Annahmen!$B$15="gültig",IF(E1631&gt;Annahmen!$B$12,1,0),"")</x:f>
        <x:v>1</x:v>
      </x:c>
    </x:row>
    <x:row r="1632" ht="23" customHeight="1">
      <x:c r="A1632" s="14" t="n">
        <x:f>Ziehungen!A1632</x:f>
        <x:v>1626</x:v>
      </x:c>
      <x:c r="B1632" s="18" t="n">
        <x:f>IF(Annahmen!$B$15&lt;&gt;"gültig","",IF(Annahmen!$B$7=Annahmen!$D$7,Annahmen!$B$7,IF(Ziehungen!B1632&lt;=(Annahmen!$C$7-Annahmen!$B$7)/(Annahmen!$D$7-Annahmen!$B$7),Annahmen!$B$7+SQRT(Ziehungen!B1632*(Annahmen!$D$7-Annahmen!$B$7)*(Annahmen!$C$7-Annahmen!$B$7)),Annahmen!$D$7-SQRT((1-Ziehungen!B1632)*(Annahmen!$D$7-Annahmen!$B$7)*(Annahmen!$D$7-Annahmen!$C$7)))))</x:f>
        <x:v>9375.992943907853</x:v>
      </x:c>
      <x:c r="C1632" s="18" t="n">
        <x:f>IF(Annahmen!$B$15&lt;&gt;"gültig","",IF(Annahmen!$B$8=Annahmen!$D$8,Annahmen!$B$8,IF(Ziehungen!C1632&lt;=(Annahmen!$C$8-Annahmen!$B$8)/(Annahmen!$D$8-Annahmen!$B$8),Annahmen!$B$8+SQRT(Ziehungen!C1632*(Annahmen!$D$8-Annahmen!$B$8)*(Annahmen!$C$8-Annahmen!$B$8)),Annahmen!$D$8-SQRT((1-Ziehungen!C1632)*(Annahmen!$D$8-Annahmen!$B$8)*(Annahmen!$D$8-Annahmen!$C$8)))))</x:f>
        <x:v>4922.0347971895235</x:v>
      </x:c>
      <x:c r="D1632" s="18" t="n">
        <x:f>IF(Annahmen!$B$15&lt;&gt;"gültig","",IF(Annahmen!$B$9=Annahmen!$D$9,Annahmen!$B$9,IF(Ziehungen!D1632&lt;=(Annahmen!$C$9-Annahmen!$B$9)/(Annahmen!$D$9-Annahmen!$B$9),Annahmen!$B$9+SQRT(Ziehungen!D1632*(Annahmen!$D$9-Annahmen!$B$9)*(Annahmen!$C$9-Annahmen!$B$9)),Annahmen!$D$9-SQRT((1-Ziehungen!D1632)*(Annahmen!$D$9-Annahmen!$B$9)*(Annahmen!$D$9-Annahmen!$C$9)))))</x:f>
        <x:v>1390.1043212733123</x:v>
      </x:c>
      <x:c r="E1632" s="18" t="n">
        <x:f>IF(Annahmen!$B$15="gültig",SUM(B1632:D1632),"")</x:f>
        <x:v>15688.132062370689</x:v>
      </x:c>
      <x:c r="F1632" s="14" t="n">
        <x:f>IF(Annahmen!$B$15="gültig",IF(E1632&gt;Annahmen!$B$12,1,0),"")</x:f>
        <x:v>0</x:v>
      </x:c>
    </x:row>
    <x:row r="1633" ht="23" customHeight="1">
      <x:c r="A1633" s="14" t="n">
        <x:f>Ziehungen!A1633</x:f>
        <x:v>1627</x:v>
      </x:c>
      <x:c r="B1633" s="18" t="n">
        <x:f>IF(Annahmen!$B$15&lt;&gt;"gültig","",IF(Annahmen!$B$7=Annahmen!$D$7,Annahmen!$B$7,IF(Ziehungen!B1633&lt;=(Annahmen!$C$7-Annahmen!$B$7)/(Annahmen!$D$7-Annahmen!$B$7),Annahmen!$B$7+SQRT(Ziehungen!B1633*(Annahmen!$D$7-Annahmen!$B$7)*(Annahmen!$C$7-Annahmen!$B$7)),Annahmen!$D$7-SQRT((1-Ziehungen!B1633)*(Annahmen!$D$7-Annahmen!$B$7)*(Annahmen!$D$7-Annahmen!$C$7)))))</x:f>
        <x:v>9816.388195086547</x:v>
      </x:c>
      <x:c r="C1633" s="18" t="n">
        <x:f>IF(Annahmen!$B$15&lt;&gt;"gültig","",IF(Annahmen!$B$8=Annahmen!$D$8,Annahmen!$B$8,IF(Ziehungen!C1633&lt;=(Annahmen!$C$8-Annahmen!$B$8)/(Annahmen!$D$8-Annahmen!$B$8),Annahmen!$B$8+SQRT(Ziehungen!C1633*(Annahmen!$D$8-Annahmen!$B$8)*(Annahmen!$C$8-Annahmen!$B$8)),Annahmen!$D$8-SQRT((1-Ziehungen!C1633)*(Annahmen!$D$8-Annahmen!$B$8)*(Annahmen!$D$8-Annahmen!$C$8)))))</x:f>
        <x:v>6050.311797267163</x:v>
      </x:c>
      <x:c r="D1633" s="18" t="n">
        <x:f>IF(Annahmen!$B$15&lt;&gt;"gültig","",IF(Annahmen!$B$9=Annahmen!$D$9,Annahmen!$B$9,IF(Ziehungen!D1633&lt;=(Annahmen!$C$9-Annahmen!$B$9)/(Annahmen!$D$9-Annahmen!$B$9),Annahmen!$B$9+SQRT(Ziehungen!D1633*(Annahmen!$D$9-Annahmen!$B$9)*(Annahmen!$C$9-Annahmen!$B$9)),Annahmen!$D$9-SQRT((1-Ziehungen!D1633)*(Annahmen!$D$9-Annahmen!$B$9)*(Annahmen!$D$9-Annahmen!$C$9)))))</x:f>
        <x:v>1684.9949882126984</x:v>
      </x:c>
      <x:c r="E1633" s="18" t="n">
        <x:f>IF(Annahmen!$B$15="gültig",SUM(B1633:D1633),"")</x:f>
        <x:v>17551.694980566408</x:v>
      </x:c>
      <x:c r="F1633" s="14" t="n">
        <x:f>IF(Annahmen!$B$15="gültig",IF(E1633&gt;Annahmen!$B$12,1,0),"")</x:f>
        <x:v>0</x:v>
      </x:c>
    </x:row>
    <x:row r="1634" ht="23" customHeight="1">
      <x:c r="A1634" s="14" t="n">
        <x:f>Ziehungen!A1634</x:f>
        <x:v>1628</x:v>
      </x:c>
      <x:c r="B1634" s="18" t="n">
        <x:f>IF(Annahmen!$B$15&lt;&gt;"gültig","",IF(Annahmen!$B$7=Annahmen!$D$7,Annahmen!$B$7,IF(Ziehungen!B1634&lt;=(Annahmen!$C$7-Annahmen!$B$7)/(Annahmen!$D$7-Annahmen!$B$7),Annahmen!$B$7+SQRT(Ziehungen!B1634*(Annahmen!$D$7-Annahmen!$B$7)*(Annahmen!$C$7-Annahmen!$B$7)),Annahmen!$D$7-SQRT((1-Ziehungen!B1634)*(Annahmen!$D$7-Annahmen!$B$7)*(Annahmen!$D$7-Annahmen!$C$7)))))</x:f>
        <x:v>10841.452409017475</x:v>
      </x:c>
      <x:c r="C1634" s="18" t="n">
        <x:f>IF(Annahmen!$B$15&lt;&gt;"gültig","",IF(Annahmen!$B$8=Annahmen!$D$8,Annahmen!$B$8,IF(Ziehungen!C1634&lt;=(Annahmen!$C$8-Annahmen!$B$8)/(Annahmen!$D$8-Annahmen!$B$8),Annahmen!$B$8+SQRT(Ziehungen!C1634*(Annahmen!$D$8-Annahmen!$B$8)*(Annahmen!$C$8-Annahmen!$B$8)),Annahmen!$D$8-SQRT((1-Ziehungen!C1634)*(Annahmen!$D$8-Annahmen!$B$8)*(Annahmen!$D$8-Annahmen!$C$8)))))</x:f>
        <x:v>7171.802416642976</x:v>
      </x:c>
      <x:c r="D1634" s="18" t="n">
        <x:f>IF(Annahmen!$B$15&lt;&gt;"gültig","",IF(Annahmen!$B$9=Annahmen!$D$9,Annahmen!$B$9,IF(Ziehungen!D1634&lt;=(Annahmen!$C$9-Annahmen!$B$9)/(Annahmen!$D$9-Annahmen!$B$9),Annahmen!$B$9+SQRT(Ziehungen!D1634*(Annahmen!$D$9-Annahmen!$B$9)*(Annahmen!$C$9-Annahmen!$B$9)),Annahmen!$D$9-SQRT((1-Ziehungen!D1634)*(Annahmen!$D$9-Annahmen!$B$9)*(Annahmen!$D$9-Annahmen!$C$9)))))</x:f>
        <x:v>1532.7097429103937</x:v>
      </x:c>
      <x:c r="E1634" s="18" t="n">
        <x:f>IF(Annahmen!$B$15="gültig",SUM(B1634:D1634),"")</x:f>
        <x:v>19545.964568570842</x:v>
      </x:c>
      <x:c r="F1634" s="14" t="n">
        <x:f>IF(Annahmen!$B$15="gültig",IF(E1634&gt;Annahmen!$B$12,1,0),"")</x:f>
        <x:v>0</x:v>
      </x:c>
    </x:row>
    <x:row r="1635" ht="23" customHeight="1">
      <x:c r="A1635" s="14" t="n">
        <x:f>Ziehungen!A1635</x:f>
        <x:v>1629</x:v>
      </x:c>
      <x:c r="B1635" s="18" t="n">
        <x:f>IF(Annahmen!$B$15&lt;&gt;"gültig","",IF(Annahmen!$B$7=Annahmen!$D$7,Annahmen!$B$7,IF(Ziehungen!B1635&lt;=(Annahmen!$C$7-Annahmen!$B$7)/(Annahmen!$D$7-Annahmen!$B$7),Annahmen!$B$7+SQRT(Ziehungen!B1635*(Annahmen!$D$7-Annahmen!$B$7)*(Annahmen!$C$7-Annahmen!$B$7)),Annahmen!$D$7-SQRT((1-Ziehungen!B1635)*(Annahmen!$D$7-Annahmen!$B$7)*(Annahmen!$D$7-Annahmen!$C$7)))))</x:f>
        <x:v>11144.59191056039</x:v>
      </x:c>
      <x:c r="C1635" s="18" t="n">
        <x:f>IF(Annahmen!$B$15&lt;&gt;"gültig","",IF(Annahmen!$B$8=Annahmen!$D$8,Annahmen!$B$8,IF(Ziehungen!C1635&lt;=(Annahmen!$C$8-Annahmen!$B$8)/(Annahmen!$D$8-Annahmen!$B$8),Annahmen!$B$8+SQRT(Ziehungen!C1635*(Annahmen!$D$8-Annahmen!$B$8)*(Annahmen!$C$8-Annahmen!$B$8)),Annahmen!$D$8-SQRT((1-Ziehungen!C1635)*(Annahmen!$D$8-Annahmen!$B$8)*(Annahmen!$D$8-Annahmen!$C$8)))))</x:f>
        <x:v>5190.4156941638985</x:v>
      </x:c>
      <x:c r="D1635" s="18" t="n">
        <x:f>IF(Annahmen!$B$15&lt;&gt;"gültig","",IF(Annahmen!$B$9=Annahmen!$D$9,Annahmen!$B$9,IF(Ziehungen!D1635&lt;=(Annahmen!$C$9-Annahmen!$B$9)/(Annahmen!$D$9-Annahmen!$B$9),Annahmen!$B$9+SQRT(Ziehungen!D1635*(Annahmen!$D$9-Annahmen!$B$9)*(Annahmen!$C$9-Annahmen!$B$9)),Annahmen!$D$9-SQRT((1-Ziehungen!D1635)*(Annahmen!$D$9-Annahmen!$B$9)*(Annahmen!$D$9-Annahmen!$C$9)))))</x:f>
        <x:v>2251.5174640200617</x:v>
      </x:c>
      <x:c r="E1635" s="18" t="n">
        <x:f>IF(Annahmen!$B$15="gültig",SUM(B1635:D1635),"")</x:f>
        <x:v>18586.525068744348</x:v>
      </x:c>
      <x:c r="F1635" s="14" t="n">
        <x:f>IF(Annahmen!$B$15="gültig",IF(E1635&gt;Annahmen!$B$12,1,0),"")</x:f>
        <x:v>0</x:v>
      </x:c>
    </x:row>
    <x:row r="1636" ht="23" customHeight="1">
      <x:c r="A1636" s="14" t="n">
        <x:f>Ziehungen!A1636</x:f>
        <x:v>1630</x:v>
      </x:c>
      <x:c r="B1636" s="18" t="n">
        <x:f>IF(Annahmen!$B$15&lt;&gt;"gültig","",IF(Annahmen!$B$7=Annahmen!$D$7,Annahmen!$B$7,IF(Ziehungen!B1636&lt;=(Annahmen!$C$7-Annahmen!$B$7)/(Annahmen!$D$7-Annahmen!$B$7),Annahmen!$B$7+SQRT(Ziehungen!B1636*(Annahmen!$D$7-Annahmen!$B$7)*(Annahmen!$C$7-Annahmen!$B$7)),Annahmen!$D$7-SQRT((1-Ziehungen!B1636)*(Annahmen!$D$7-Annahmen!$B$7)*(Annahmen!$D$7-Annahmen!$C$7)))))</x:f>
        <x:v>10229.784213958534</x:v>
      </x:c>
      <x:c r="C1636" s="18" t="n">
        <x:f>IF(Annahmen!$B$15&lt;&gt;"gültig","",IF(Annahmen!$B$8=Annahmen!$D$8,Annahmen!$B$8,IF(Ziehungen!C1636&lt;=(Annahmen!$C$8-Annahmen!$B$8)/(Annahmen!$D$8-Annahmen!$B$8),Annahmen!$B$8+SQRT(Ziehungen!C1636*(Annahmen!$D$8-Annahmen!$B$8)*(Annahmen!$C$8-Annahmen!$B$8)),Annahmen!$D$8-SQRT((1-Ziehungen!C1636)*(Annahmen!$D$8-Annahmen!$B$8)*(Annahmen!$D$8-Annahmen!$C$8)))))</x:f>
        <x:v>7235.0902609327695</x:v>
      </x:c>
      <x:c r="D1636" s="18" t="n">
        <x:f>IF(Annahmen!$B$15&lt;&gt;"gültig","",IF(Annahmen!$B$9=Annahmen!$D$9,Annahmen!$B$9,IF(Ziehungen!D1636&lt;=(Annahmen!$C$9-Annahmen!$B$9)/(Annahmen!$D$9-Annahmen!$B$9),Annahmen!$B$9+SQRT(Ziehungen!D1636*(Annahmen!$D$9-Annahmen!$B$9)*(Annahmen!$C$9-Annahmen!$B$9)),Annahmen!$D$9-SQRT((1-Ziehungen!D1636)*(Annahmen!$D$9-Annahmen!$B$9)*(Annahmen!$D$9-Annahmen!$C$9)))))</x:f>
        <x:v>1859.6735964530344</x:v>
      </x:c>
      <x:c r="E1636" s="18" t="n">
        <x:f>IF(Annahmen!$B$15="gültig",SUM(B1636:D1636),"")</x:f>
        <x:v>19324.548071344336</x:v>
      </x:c>
      <x:c r="F1636" s="14" t="n">
        <x:f>IF(Annahmen!$B$15="gültig",IF(E1636&gt;Annahmen!$B$12,1,0),"")</x:f>
        <x:v>0</x:v>
      </x:c>
    </x:row>
    <x:row r="1637" ht="23" customHeight="1">
      <x:c r="A1637" s="14" t="n">
        <x:f>Ziehungen!A1637</x:f>
        <x:v>1631</x:v>
      </x:c>
      <x:c r="B1637" s="18" t="n">
        <x:f>IF(Annahmen!$B$15&lt;&gt;"gültig","",IF(Annahmen!$B$7=Annahmen!$D$7,Annahmen!$B$7,IF(Ziehungen!B1637&lt;=(Annahmen!$C$7-Annahmen!$B$7)/(Annahmen!$D$7-Annahmen!$B$7),Annahmen!$B$7+SQRT(Ziehungen!B1637*(Annahmen!$D$7-Annahmen!$B$7)*(Annahmen!$C$7-Annahmen!$B$7)),Annahmen!$D$7-SQRT((1-Ziehungen!B1637)*(Annahmen!$D$7-Annahmen!$B$7)*(Annahmen!$D$7-Annahmen!$C$7)))))</x:f>
        <x:v>10786.026057083842</x:v>
      </x:c>
      <x:c r="C1637" s="18" t="n">
        <x:f>IF(Annahmen!$B$15&lt;&gt;"gültig","",IF(Annahmen!$B$8=Annahmen!$D$8,Annahmen!$B$8,IF(Ziehungen!C1637&lt;=(Annahmen!$C$8-Annahmen!$B$8)/(Annahmen!$D$8-Annahmen!$B$8),Annahmen!$B$8+SQRT(Ziehungen!C1637*(Annahmen!$D$8-Annahmen!$B$8)*(Annahmen!$C$8-Annahmen!$B$8)),Annahmen!$D$8-SQRT((1-Ziehungen!C1637)*(Annahmen!$D$8-Annahmen!$B$8)*(Annahmen!$D$8-Annahmen!$C$8)))))</x:f>
        <x:v>6119.7156147420565</x:v>
      </x:c>
      <x:c r="D1637" s="18" t="n">
        <x:f>IF(Annahmen!$B$15&lt;&gt;"gültig","",IF(Annahmen!$B$9=Annahmen!$D$9,Annahmen!$B$9,IF(Ziehungen!D1637&lt;=(Annahmen!$C$9-Annahmen!$B$9)/(Annahmen!$D$9-Annahmen!$B$9),Annahmen!$B$9+SQRT(Ziehungen!D1637*(Annahmen!$D$9-Annahmen!$B$9)*(Annahmen!$C$9-Annahmen!$B$9)),Annahmen!$D$9-SQRT((1-Ziehungen!D1637)*(Annahmen!$D$9-Annahmen!$B$9)*(Annahmen!$D$9-Annahmen!$C$9)))))</x:f>
        <x:v>2072.84052460165</x:v>
      </x:c>
      <x:c r="E1637" s="18" t="n">
        <x:f>IF(Annahmen!$B$15="gültig",SUM(B1637:D1637),"")</x:f>
        <x:v>18978.582196427546</x:v>
      </x:c>
      <x:c r="F1637" s="14" t="n">
        <x:f>IF(Annahmen!$B$15="gültig",IF(E1637&gt;Annahmen!$B$12,1,0),"")</x:f>
        <x:v>0</x:v>
      </x:c>
    </x:row>
    <x:row r="1638" ht="23" customHeight="1">
      <x:c r="A1638" s="14" t="n">
        <x:f>Ziehungen!A1638</x:f>
        <x:v>1632</x:v>
      </x:c>
      <x:c r="B1638" s="18" t="n">
        <x:f>IF(Annahmen!$B$15&lt;&gt;"gültig","",IF(Annahmen!$B$7=Annahmen!$D$7,Annahmen!$B$7,IF(Ziehungen!B1638&lt;=(Annahmen!$C$7-Annahmen!$B$7)/(Annahmen!$D$7-Annahmen!$B$7),Annahmen!$B$7+SQRT(Ziehungen!B1638*(Annahmen!$D$7-Annahmen!$B$7)*(Annahmen!$C$7-Annahmen!$B$7)),Annahmen!$D$7-SQRT((1-Ziehungen!B1638)*(Annahmen!$D$7-Annahmen!$B$7)*(Annahmen!$D$7-Annahmen!$C$7)))))</x:f>
        <x:v>9212.024762625395</x:v>
      </x:c>
      <x:c r="C1638" s="18" t="n">
        <x:f>IF(Annahmen!$B$15&lt;&gt;"gültig","",IF(Annahmen!$B$8=Annahmen!$D$8,Annahmen!$B$8,IF(Ziehungen!C1638&lt;=(Annahmen!$C$8-Annahmen!$B$8)/(Annahmen!$D$8-Annahmen!$B$8),Annahmen!$B$8+SQRT(Ziehungen!C1638*(Annahmen!$D$8-Annahmen!$B$8)*(Annahmen!$C$8-Annahmen!$B$8)),Annahmen!$D$8-SQRT((1-Ziehungen!C1638)*(Annahmen!$D$8-Annahmen!$B$8)*(Annahmen!$D$8-Annahmen!$C$8)))))</x:f>
        <x:v>7742.922374453986</x:v>
      </x:c>
      <x:c r="D1638" s="18" t="n">
        <x:f>IF(Annahmen!$B$15&lt;&gt;"gültig","",IF(Annahmen!$B$9=Annahmen!$D$9,Annahmen!$B$9,IF(Ziehungen!D1638&lt;=(Annahmen!$C$9-Annahmen!$B$9)/(Annahmen!$D$9-Annahmen!$B$9),Annahmen!$B$9+SQRT(Ziehungen!D1638*(Annahmen!$D$9-Annahmen!$B$9)*(Annahmen!$C$9-Annahmen!$B$9)),Annahmen!$D$9-SQRT((1-Ziehungen!D1638)*(Annahmen!$D$9-Annahmen!$B$9)*(Annahmen!$D$9-Annahmen!$C$9)))))</x:f>
        <x:v>1706.015374088113</x:v>
      </x:c>
      <x:c r="E1638" s="18" t="n">
        <x:f>IF(Annahmen!$B$15="gültig",SUM(B1638:D1638),"")</x:f>
        <x:v>18660.962511167494</x:v>
      </x:c>
      <x:c r="F1638" s="14" t="n">
        <x:f>IF(Annahmen!$B$15="gültig",IF(E1638&gt;Annahmen!$B$12,1,0),"")</x:f>
        <x:v>0</x:v>
      </x:c>
    </x:row>
    <x:row r="1639" ht="23" customHeight="1">
      <x:c r="A1639" s="14" t="n">
        <x:f>Ziehungen!A1639</x:f>
        <x:v>1633</x:v>
      </x:c>
      <x:c r="B1639" s="18" t="n">
        <x:f>IF(Annahmen!$B$15&lt;&gt;"gültig","",IF(Annahmen!$B$7=Annahmen!$D$7,Annahmen!$B$7,IF(Ziehungen!B1639&lt;=(Annahmen!$C$7-Annahmen!$B$7)/(Annahmen!$D$7-Annahmen!$B$7),Annahmen!$B$7+SQRT(Ziehungen!B1639*(Annahmen!$D$7-Annahmen!$B$7)*(Annahmen!$C$7-Annahmen!$B$7)),Annahmen!$D$7-SQRT((1-Ziehungen!B1639)*(Annahmen!$D$7-Annahmen!$B$7)*(Annahmen!$D$7-Annahmen!$C$7)))))</x:f>
        <x:v>9806.347283828722</x:v>
      </x:c>
      <x:c r="C1639" s="18" t="n">
        <x:f>IF(Annahmen!$B$15&lt;&gt;"gültig","",IF(Annahmen!$B$8=Annahmen!$D$8,Annahmen!$B$8,IF(Ziehungen!C1639&lt;=(Annahmen!$C$8-Annahmen!$B$8)/(Annahmen!$D$8-Annahmen!$B$8),Annahmen!$B$8+SQRT(Ziehungen!C1639*(Annahmen!$D$8-Annahmen!$B$8)*(Annahmen!$C$8-Annahmen!$B$8)),Annahmen!$D$8-SQRT((1-Ziehungen!C1639)*(Annahmen!$D$8-Annahmen!$B$8)*(Annahmen!$D$8-Annahmen!$C$8)))))</x:f>
        <x:v>4490.772964736047</x:v>
      </x:c>
      <x:c r="D1639" s="18" t="n">
        <x:f>IF(Annahmen!$B$15&lt;&gt;"gültig","",IF(Annahmen!$B$9=Annahmen!$D$9,Annahmen!$B$9,IF(Ziehungen!D1639&lt;=(Annahmen!$C$9-Annahmen!$B$9)/(Annahmen!$D$9-Annahmen!$B$9),Annahmen!$B$9+SQRT(Ziehungen!D1639*(Annahmen!$D$9-Annahmen!$B$9)*(Annahmen!$C$9-Annahmen!$B$9)),Annahmen!$D$9-SQRT((1-Ziehungen!D1639)*(Annahmen!$D$9-Annahmen!$B$9)*(Annahmen!$D$9-Annahmen!$C$9)))))</x:f>
        <x:v>2347.050960205237</x:v>
      </x:c>
      <x:c r="E1639" s="18" t="n">
        <x:f>IF(Annahmen!$B$15="gültig",SUM(B1639:D1639),"")</x:f>
        <x:v>16644.171208770007</x:v>
      </x:c>
      <x:c r="F1639" s="14" t="n">
        <x:f>IF(Annahmen!$B$15="gültig",IF(E1639&gt;Annahmen!$B$12,1,0),"")</x:f>
        <x:v>0</x:v>
      </x:c>
    </x:row>
    <x:row r="1640" ht="23" customHeight="1">
      <x:c r="A1640" s="14" t="n">
        <x:f>Ziehungen!A1640</x:f>
        <x:v>1634</x:v>
      </x:c>
      <x:c r="B1640" s="18" t="n">
        <x:f>IF(Annahmen!$B$15&lt;&gt;"gültig","",IF(Annahmen!$B$7=Annahmen!$D$7,Annahmen!$B$7,IF(Ziehungen!B1640&lt;=(Annahmen!$C$7-Annahmen!$B$7)/(Annahmen!$D$7-Annahmen!$B$7),Annahmen!$B$7+SQRT(Ziehungen!B1640*(Annahmen!$D$7-Annahmen!$B$7)*(Annahmen!$C$7-Annahmen!$B$7)),Annahmen!$D$7-SQRT((1-Ziehungen!B1640)*(Annahmen!$D$7-Annahmen!$B$7)*(Annahmen!$D$7-Annahmen!$C$7)))))</x:f>
        <x:v>10776.908710973228</x:v>
      </x:c>
      <x:c r="C1640" s="18" t="n">
        <x:f>IF(Annahmen!$B$15&lt;&gt;"gültig","",IF(Annahmen!$B$8=Annahmen!$D$8,Annahmen!$B$8,IF(Ziehungen!C1640&lt;=(Annahmen!$C$8-Annahmen!$B$8)/(Annahmen!$D$8-Annahmen!$B$8),Annahmen!$B$8+SQRT(Ziehungen!C1640*(Annahmen!$D$8-Annahmen!$B$8)*(Annahmen!$C$8-Annahmen!$B$8)),Annahmen!$D$8-SQRT((1-Ziehungen!C1640)*(Annahmen!$D$8-Annahmen!$B$8)*(Annahmen!$D$8-Annahmen!$C$8)))))</x:f>
        <x:v>7444.371991543896</x:v>
      </x:c>
      <x:c r="D1640" s="18" t="n">
        <x:f>IF(Annahmen!$B$15&lt;&gt;"gültig","",IF(Annahmen!$B$9=Annahmen!$D$9,Annahmen!$B$9,IF(Ziehungen!D1640&lt;=(Annahmen!$C$9-Annahmen!$B$9)/(Annahmen!$D$9-Annahmen!$B$9),Annahmen!$B$9+SQRT(Ziehungen!D1640*(Annahmen!$D$9-Annahmen!$B$9)*(Annahmen!$C$9-Annahmen!$B$9)),Annahmen!$D$9-SQRT((1-Ziehungen!D1640)*(Annahmen!$D$9-Annahmen!$B$9)*(Annahmen!$D$9-Annahmen!$C$9)))))</x:f>
        <x:v>2187.1040746806875</x:v>
      </x:c>
      <x:c r="E1640" s="18" t="n">
        <x:f>IF(Annahmen!$B$15="gültig",SUM(B1640:D1640),"")</x:f>
        <x:v>20408.38477719781</x:v>
      </x:c>
      <x:c r="F1640" s="14" t="n">
        <x:f>IF(Annahmen!$B$15="gültig",IF(E1640&gt;Annahmen!$B$12,1,0),"")</x:f>
        <x:v>1</x:v>
      </x:c>
    </x:row>
    <x:row r="1641" ht="23" customHeight="1">
      <x:c r="A1641" s="14" t="n">
        <x:f>Ziehungen!A1641</x:f>
        <x:v>1635</x:v>
      </x:c>
      <x:c r="B1641" s="18" t="n">
        <x:f>IF(Annahmen!$B$15&lt;&gt;"gültig","",IF(Annahmen!$B$7=Annahmen!$D$7,Annahmen!$B$7,IF(Ziehungen!B1641&lt;=(Annahmen!$C$7-Annahmen!$B$7)/(Annahmen!$D$7-Annahmen!$B$7),Annahmen!$B$7+SQRT(Ziehungen!B1641*(Annahmen!$D$7-Annahmen!$B$7)*(Annahmen!$C$7-Annahmen!$B$7)),Annahmen!$D$7-SQRT((1-Ziehungen!B1641)*(Annahmen!$D$7-Annahmen!$B$7)*(Annahmen!$D$7-Annahmen!$C$7)))))</x:f>
        <x:v>11007.971293010325</x:v>
      </x:c>
      <x:c r="C1641" s="18" t="n">
        <x:f>IF(Annahmen!$B$15&lt;&gt;"gültig","",IF(Annahmen!$B$8=Annahmen!$D$8,Annahmen!$B$8,IF(Ziehungen!C1641&lt;=(Annahmen!$C$8-Annahmen!$B$8)/(Annahmen!$D$8-Annahmen!$B$8),Annahmen!$B$8+SQRT(Ziehungen!C1641*(Annahmen!$D$8-Annahmen!$B$8)*(Annahmen!$C$8-Annahmen!$B$8)),Annahmen!$D$8-SQRT((1-Ziehungen!C1641)*(Annahmen!$D$8-Annahmen!$B$8)*(Annahmen!$D$8-Annahmen!$C$8)))))</x:f>
        <x:v>6988.237843964405</x:v>
      </x:c>
      <x:c r="D1641" s="18" t="n">
        <x:f>IF(Annahmen!$B$15&lt;&gt;"gültig","",IF(Annahmen!$B$9=Annahmen!$D$9,Annahmen!$B$9,IF(Ziehungen!D1641&lt;=(Annahmen!$C$9-Annahmen!$B$9)/(Annahmen!$D$9-Annahmen!$B$9),Annahmen!$B$9+SQRT(Ziehungen!D1641*(Annahmen!$D$9-Annahmen!$B$9)*(Annahmen!$C$9-Annahmen!$B$9)),Annahmen!$D$9-SQRT((1-Ziehungen!D1641)*(Annahmen!$D$9-Annahmen!$B$9)*(Annahmen!$D$9-Annahmen!$C$9)))))</x:f>
        <x:v>1716.728394492539</x:v>
      </x:c>
      <x:c r="E1641" s="18" t="n">
        <x:f>IF(Annahmen!$B$15="gültig",SUM(B1641:D1641),"")</x:f>
        <x:v>19712.93753146727</x:v>
      </x:c>
      <x:c r="F1641" s="14" t="n">
        <x:f>IF(Annahmen!$B$15="gültig",IF(E1641&gt;Annahmen!$B$12,1,0),"")</x:f>
        <x:v>0</x:v>
      </x:c>
    </x:row>
    <x:row r="1642" ht="23" customHeight="1">
      <x:c r="A1642" s="14" t="n">
        <x:f>Ziehungen!A1642</x:f>
        <x:v>1636</x:v>
      </x:c>
      <x:c r="B1642" s="18" t="n">
        <x:f>IF(Annahmen!$B$15&lt;&gt;"gültig","",IF(Annahmen!$B$7=Annahmen!$D$7,Annahmen!$B$7,IF(Ziehungen!B1642&lt;=(Annahmen!$C$7-Annahmen!$B$7)/(Annahmen!$D$7-Annahmen!$B$7),Annahmen!$B$7+SQRT(Ziehungen!B1642*(Annahmen!$D$7-Annahmen!$B$7)*(Annahmen!$C$7-Annahmen!$B$7)),Annahmen!$D$7-SQRT((1-Ziehungen!B1642)*(Annahmen!$D$7-Annahmen!$B$7)*(Annahmen!$D$7-Annahmen!$C$7)))))</x:f>
        <x:v>10376.383661285896</x:v>
      </x:c>
      <x:c r="C1642" s="18" t="n">
        <x:f>IF(Annahmen!$B$15&lt;&gt;"gültig","",IF(Annahmen!$B$8=Annahmen!$D$8,Annahmen!$B$8,IF(Ziehungen!C1642&lt;=(Annahmen!$C$8-Annahmen!$B$8)/(Annahmen!$D$8-Annahmen!$B$8),Annahmen!$B$8+SQRT(Ziehungen!C1642*(Annahmen!$D$8-Annahmen!$B$8)*(Annahmen!$C$8-Annahmen!$B$8)),Annahmen!$D$8-SQRT((1-Ziehungen!C1642)*(Annahmen!$D$8-Annahmen!$B$8)*(Annahmen!$D$8-Annahmen!$C$8)))))</x:f>
        <x:v>6797.706274561273</x:v>
      </x:c>
      <x:c r="D1642" s="18" t="n">
        <x:f>IF(Annahmen!$B$15&lt;&gt;"gültig","",IF(Annahmen!$B$9=Annahmen!$D$9,Annahmen!$B$9,IF(Ziehungen!D1642&lt;=(Annahmen!$C$9-Annahmen!$B$9)/(Annahmen!$D$9-Annahmen!$B$9),Annahmen!$B$9+SQRT(Ziehungen!D1642*(Annahmen!$D$9-Annahmen!$B$9)*(Annahmen!$C$9-Annahmen!$B$9)),Annahmen!$D$9-SQRT((1-Ziehungen!D1642)*(Annahmen!$D$9-Annahmen!$B$9)*(Annahmen!$D$9-Annahmen!$C$9)))))</x:f>
        <x:v>2031.7076427831657</x:v>
      </x:c>
      <x:c r="E1642" s="18" t="n">
        <x:f>IF(Annahmen!$B$15="gültig",SUM(B1642:D1642),"")</x:f>
        <x:v>19205.797578630336</x:v>
      </x:c>
      <x:c r="F1642" s="14" t="n">
        <x:f>IF(Annahmen!$B$15="gültig",IF(E1642&gt;Annahmen!$B$12,1,0),"")</x:f>
        <x:v>0</x:v>
      </x:c>
    </x:row>
    <x:row r="1643" ht="23" customHeight="1">
      <x:c r="A1643" s="14" t="n">
        <x:f>Ziehungen!A1643</x:f>
        <x:v>1637</x:v>
      </x:c>
      <x:c r="B1643" s="18" t="n">
        <x:f>IF(Annahmen!$B$15&lt;&gt;"gültig","",IF(Annahmen!$B$7=Annahmen!$D$7,Annahmen!$B$7,IF(Ziehungen!B1643&lt;=(Annahmen!$C$7-Annahmen!$B$7)/(Annahmen!$D$7-Annahmen!$B$7),Annahmen!$B$7+SQRT(Ziehungen!B1643*(Annahmen!$D$7-Annahmen!$B$7)*(Annahmen!$C$7-Annahmen!$B$7)),Annahmen!$D$7-SQRT((1-Ziehungen!B1643)*(Annahmen!$D$7-Annahmen!$B$7)*(Annahmen!$D$7-Annahmen!$C$7)))))</x:f>
        <x:v>10432.282467564495</x:v>
      </x:c>
      <x:c r="C1643" s="18" t="n">
        <x:f>IF(Annahmen!$B$15&lt;&gt;"gültig","",IF(Annahmen!$B$8=Annahmen!$D$8,Annahmen!$B$8,IF(Ziehungen!C1643&lt;=(Annahmen!$C$8-Annahmen!$B$8)/(Annahmen!$D$8-Annahmen!$B$8),Annahmen!$B$8+SQRT(Ziehungen!C1643*(Annahmen!$D$8-Annahmen!$B$8)*(Annahmen!$C$8-Annahmen!$B$8)),Annahmen!$D$8-SQRT((1-Ziehungen!C1643)*(Annahmen!$D$8-Annahmen!$B$8)*(Annahmen!$D$8-Annahmen!$C$8)))))</x:f>
        <x:v>7303.598466646281</x:v>
      </x:c>
      <x:c r="D1643" s="18" t="n">
        <x:f>IF(Annahmen!$B$15&lt;&gt;"gültig","",IF(Annahmen!$B$9=Annahmen!$D$9,Annahmen!$B$9,IF(Ziehungen!D1643&lt;=(Annahmen!$C$9-Annahmen!$B$9)/(Annahmen!$D$9-Annahmen!$B$9),Annahmen!$B$9+SQRT(Ziehungen!D1643*(Annahmen!$D$9-Annahmen!$B$9)*(Annahmen!$C$9-Annahmen!$B$9)),Annahmen!$D$9-SQRT((1-Ziehungen!D1643)*(Annahmen!$D$9-Annahmen!$B$9)*(Annahmen!$D$9-Annahmen!$C$9)))))</x:f>
        <x:v>2802.04309798107</x:v>
      </x:c>
      <x:c r="E1643" s="18" t="n">
        <x:f>IF(Annahmen!$B$15="gültig",SUM(B1643:D1643),"")</x:f>
        <x:v>20537.924032191848</x:v>
      </x:c>
      <x:c r="F1643" s="14" t="n">
        <x:f>IF(Annahmen!$B$15="gültig",IF(E1643&gt;Annahmen!$B$12,1,0),"")</x:f>
        <x:v>1</x:v>
      </x:c>
    </x:row>
    <x:row r="1644" ht="23" customHeight="1">
      <x:c r="A1644" s="14" t="n">
        <x:f>Ziehungen!A1644</x:f>
        <x:v>1638</x:v>
      </x:c>
      <x:c r="B1644" s="18" t="n">
        <x:f>IF(Annahmen!$B$15&lt;&gt;"gültig","",IF(Annahmen!$B$7=Annahmen!$D$7,Annahmen!$B$7,IF(Ziehungen!B1644&lt;=(Annahmen!$C$7-Annahmen!$B$7)/(Annahmen!$D$7-Annahmen!$B$7),Annahmen!$B$7+SQRT(Ziehungen!B1644*(Annahmen!$D$7-Annahmen!$B$7)*(Annahmen!$C$7-Annahmen!$B$7)),Annahmen!$D$7-SQRT((1-Ziehungen!B1644)*(Annahmen!$D$7-Annahmen!$B$7)*(Annahmen!$D$7-Annahmen!$C$7)))))</x:f>
        <x:v>8765.159917271598</x:v>
      </x:c>
      <x:c r="C1644" s="18" t="n">
        <x:f>IF(Annahmen!$B$15&lt;&gt;"gültig","",IF(Annahmen!$B$8=Annahmen!$D$8,Annahmen!$B$8,IF(Ziehungen!C1644&lt;=(Annahmen!$C$8-Annahmen!$B$8)/(Annahmen!$D$8-Annahmen!$B$8),Annahmen!$B$8+SQRT(Ziehungen!C1644*(Annahmen!$D$8-Annahmen!$B$8)*(Annahmen!$C$8-Annahmen!$B$8)),Annahmen!$D$8-SQRT((1-Ziehungen!C1644)*(Annahmen!$D$8-Annahmen!$B$8)*(Annahmen!$D$8-Annahmen!$C$8)))))</x:f>
        <x:v>5808.435335737162</x:v>
      </x:c>
      <x:c r="D1644" s="18" t="n">
        <x:f>IF(Annahmen!$B$15&lt;&gt;"gültig","",IF(Annahmen!$B$9=Annahmen!$D$9,Annahmen!$B$9,IF(Ziehungen!D1644&lt;=(Annahmen!$C$9-Annahmen!$B$9)/(Annahmen!$D$9-Annahmen!$B$9),Annahmen!$B$9+SQRT(Ziehungen!D1644*(Annahmen!$D$9-Annahmen!$B$9)*(Annahmen!$C$9-Annahmen!$B$9)),Annahmen!$D$9-SQRT((1-Ziehungen!D1644)*(Annahmen!$D$9-Annahmen!$B$9)*(Annahmen!$D$9-Annahmen!$C$9)))))</x:f>
        <x:v>1648.7397923615108</x:v>
      </x:c>
      <x:c r="E1644" s="18" t="n">
        <x:f>IF(Annahmen!$B$15="gültig",SUM(B1644:D1644),"")</x:f>
        <x:v>16222.33504537027</x:v>
      </x:c>
      <x:c r="F1644" s="14" t="n">
        <x:f>IF(Annahmen!$B$15="gültig",IF(E1644&gt;Annahmen!$B$12,1,0),"")</x:f>
        <x:v>0</x:v>
      </x:c>
    </x:row>
    <x:row r="1645" ht="23" customHeight="1">
      <x:c r="A1645" s="14" t="n">
        <x:f>Ziehungen!A1645</x:f>
        <x:v>1639</x:v>
      </x:c>
      <x:c r="B1645" s="18" t="n">
        <x:f>IF(Annahmen!$B$15&lt;&gt;"gültig","",IF(Annahmen!$B$7=Annahmen!$D$7,Annahmen!$B$7,IF(Ziehungen!B1645&lt;=(Annahmen!$C$7-Annahmen!$B$7)/(Annahmen!$D$7-Annahmen!$B$7),Annahmen!$B$7+SQRT(Ziehungen!B1645*(Annahmen!$D$7-Annahmen!$B$7)*(Annahmen!$C$7-Annahmen!$B$7)),Annahmen!$D$7-SQRT((1-Ziehungen!B1645)*(Annahmen!$D$7-Annahmen!$B$7)*(Annahmen!$D$7-Annahmen!$C$7)))))</x:f>
        <x:v>10783.227591876886</x:v>
      </x:c>
      <x:c r="C1645" s="18" t="n">
        <x:f>IF(Annahmen!$B$15&lt;&gt;"gültig","",IF(Annahmen!$B$8=Annahmen!$D$8,Annahmen!$B$8,IF(Ziehungen!C1645&lt;=(Annahmen!$C$8-Annahmen!$B$8)/(Annahmen!$D$8-Annahmen!$B$8),Annahmen!$B$8+SQRT(Ziehungen!C1645*(Annahmen!$D$8-Annahmen!$B$8)*(Annahmen!$C$8-Annahmen!$B$8)),Annahmen!$D$8-SQRT((1-Ziehungen!C1645)*(Annahmen!$D$8-Annahmen!$B$8)*(Annahmen!$D$8-Annahmen!$C$8)))))</x:f>
        <x:v>5595.530682363217</x:v>
      </x:c>
      <x:c r="D1645" s="18" t="n">
        <x:f>IF(Annahmen!$B$15&lt;&gt;"gültig","",IF(Annahmen!$B$9=Annahmen!$D$9,Annahmen!$B$9,IF(Ziehungen!D1645&lt;=(Annahmen!$C$9-Annahmen!$B$9)/(Annahmen!$D$9-Annahmen!$B$9),Annahmen!$B$9+SQRT(Ziehungen!D1645*(Annahmen!$D$9-Annahmen!$B$9)*(Annahmen!$C$9-Annahmen!$B$9)),Annahmen!$D$9-SQRT((1-Ziehungen!D1645)*(Annahmen!$D$9-Annahmen!$B$9)*(Annahmen!$D$9-Annahmen!$C$9)))))</x:f>
        <x:v>1808.8782695652562</x:v>
      </x:c>
      <x:c r="E1645" s="18" t="n">
        <x:f>IF(Annahmen!$B$15="gültig",SUM(B1645:D1645),"")</x:f>
        <x:v>18187.636543805358</x:v>
      </x:c>
      <x:c r="F1645" s="14" t="n">
        <x:f>IF(Annahmen!$B$15="gültig",IF(E1645&gt;Annahmen!$B$12,1,0),"")</x:f>
        <x:v>0</x:v>
      </x:c>
    </x:row>
    <x:row r="1646" ht="23" customHeight="1">
      <x:c r="A1646" s="14" t="n">
        <x:f>Ziehungen!A1646</x:f>
        <x:v>1640</x:v>
      </x:c>
      <x:c r="B1646" s="18" t="n">
        <x:f>IF(Annahmen!$B$15&lt;&gt;"gültig","",IF(Annahmen!$B$7=Annahmen!$D$7,Annahmen!$B$7,IF(Ziehungen!B1646&lt;=(Annahmen!$C$7-Annahmen!$B$7)/(Annahmen!$D$7-Annahmen!$B$7),Annahmen!$B$7+SQRT(Ziehungen!B1646*(Annahmen!$D$7-Annahmen!$B$7)*(Annahmen!$C$7-Annahmen!$B$7)),Annahmen!$D$7-SQRT((1-Ziehungen!B1646)*(Annahmen!$D$7-Annahmen!$B$7)*(Annahmen!$D$7-Annahmen!$C$7)))))</x:f>
        <x:v>9813.30737332321</x:v>
      </x:c>
      <x:c r="C1646" s="18" t="n">
        <x:f>IF(Annahmen!$B$15&lt;&gt;"gültig","",IF(Annahmen!$B$8=Annahmen!$D$8,Annahmen!$B$8,IF(Ziehungen!C1646&lt;=(Annahmen!$C$8-Annahmen!$B$8)/(Annahmen!$D$8-Annahmen!$B$8),Annahmen!$B$8+SQRT(Ziehungen!C1646*(Annahmen!$D$8-Annahmen!$B$8)*(Annahmen!$C$8-Annahmen!$B$8)),Annahmen!$D$8-SQRT((1-Ziehungen!C1646)*(Annahmen!$D$8-Annahmen!$B$8)*(Annahmen!$D$8-Annahmen!$C$8)))))</x:f>
        <x:v>6889.238979714695</x:v>
      </x:c>
      <x:c r="D1646" s="18" t="n">
        <x:f>IF(Annahmen!$B$15&lt;&gt;"gültig","",IF(Annahmen!$B$9=Annahmen!$D$9,Annahmen!$B$9,IF(Ziehungen!D1646&lt;=(Annahmen!$C$9-Annahmen!$B$9)/(Annahmen!$D$9-Annahmen!$B$9),Annahmen!$B$9+SQRT(Ziehungen!D1646*(Annahmen!$D$9-Annahmen!$B$9)*(Annahmen!$C$9-Annahmen!$B$9)),Annahmen!$D$9-SQRT((1-Ziehungen!D1646)*(Annahmen!$D$9-Annahmen!$B$9)*(Annahmen!$D$9-Annahmen!$C$9)))))</x:f>
        <x:v>2268.2504995984173</x:v>
      </x:c>
      <x:c r="E1646" s="18" t="n">
        <x:f>IF(Annahmen!$B$15="gültig",SUM(B1646:D1646),"")</x:f>
        <x:v>18970.796852636322</x:v>
      </x:c>
      <x:c r="F1646" s="14" t="n">
        <x:f>IF(Annahmen!$B$15="gültig",IF(E1646&gt;Annahmen!$B$12,1,0),"")</x:f>
        <x:v>0</x:v>
      </x:c>
    </x:row>
    <x:row r="1647" ht="23" customHeight="1">
      <x:c r="A1647" s="14" t="n">
        <x:f>Ziehungen!A1647</x:f>
        <x:v>1641</x:v>
      </x:c>
      <x:c r="B1647" s="18" t="n">
        <x:f>IF(Annahmen!$B$15&lt;&gt;"gültig","",IF(Annahmen!$B$7=Annahmen!$D$7,Annahmen!$B$7,IF(Ziehungen!B1647&lt;=(Annahmen!$C$7-Annahmen!$B$7)/(Annahmen!$D$7-Annahmen!$B$7),Annahmen!$B$7+SQRT(Ziehungen!B1647*(Annahmen!$D$7-Annahmen!$B$7)*(Annahmen!$C$7-Annahmen!$B$7)),Annahmen!$D$7-SQRT((1-Ziehungen!B1647)*(Annahmen!$D$7-Annahmen!$B$7)*(Annahmen!$D$7-Annahmen!$C$7)))))</x:f>
        <x:v>10888.431140367255</x:v>
      </x:c>
      <x:c r="C1647" s="18" t="n">
        <x:f>IF(Annahmen!$B$15&lt;&gt;"gültig","",IF(Annahmen!$B$8=Annahmen!$D$8,Annahmen!$B$8,IF(Ziehungen!C1647&lt;=(Annahmen!$C$8-Annahmen!$B$8)/(Annahmen!$D$8-Annahmen!$B$8),Annahmen!$B$8+SQRT(Ziehungen!C1647*(Annahmen!$D$8-Annahmen!$B$8)*(Annahmen!$C$8-Annahmen!$B$8)),Annahmen!$D$8-SQRT((1-Ziehungen!C1647)*(Annahmen!$D$8-Annahmen!$B$8)*(Annahmen!$D$8-Annahmen!$C$8)))))</x:f>
        <x:v>6613.394444367854</x:v>
      </x:c>
      <x:c r="D1647" s="18" t="n">
        <x:f>IF(Annahmen!$B$15&lt;&gt;"gültig","",IF(Annahmen!$B$9=Annahmen!$D$9,Annahmen!$B$9,IF(Ziehungen!D1647&lt;=(Annahmen!$C$9-Annahmen!$B$9)/(Annahmen!$D$9-Annahmen!$B$9),Annahmen!$B$9+SQRT(Ziehungen!D1647*(Annahmen!$D$9-Annahmen!$B$9)*(Annahmen!$C$9-Annahmen!$B$9)),Annahmen!$D$9-SQRT((1-Ziehungen!D1647)*(Annahmen!$D$9-Annahmen!$B$9)*(Annahmen!$D$9-Annahmen!$C$9)))))</x:f>
        <x:v>1035.4992620346734</x:v>
      </x:c>
      <x:c r="E1647" s="18" t="n">
        <x:f>IF(Annahmen!$B$15="gültig",SUM(B1647:D1647),"")</x:f>
        <x:v>18537.324846769785</x:v>
      </x:c>
      <x:c r="F1647" s="14" t="n">
        <x:f>IF(Annahmen!$B$15="gültig",IF(E1647&gt;Annahmen!$B$12,1,0),"")</x:f>
        <x:v>0</x:v>
      </x:c>
    </x:row>
    <x:row r="1648" ht="23" customHeight="1">
      <x:c r="A1648" s="14" t="n">
        <x:f>Ziehungen!A1648</x:f>
        <x:v>1642</x:v>
      </x:c>
      <x:c r="B1648" s="18" t="n">
        <x:f>IF(Annahmen!$B$15&lt;&gt;"gültig","",IF(Annahmen!$B$7=Annahmen!$D$7,Annahmen!$B$7,IF(Ziehungen!B1648&lt;=(Annahmen!$C$7-Annahmen!$B$7)/(Annahmen!$D$7-Annahmen!$B$7),Annahmen!$B$7+SQRT(Ziehungen!B1648*(Annahmen!$D$7-Annahmen!$B$7)*(Annahmen!$C$7-Annahmen!$B$7)),Annahmen!$D$7-SQRT((1-Ziehungen!B1648)*(Annahmen!$D$7-Annahmen!$B$7)*(Annahmen!$D$7-Annahmen!$C$7)))))</x:f>
        <x:v>10389.235102674933</x:v>
      </x:c>
      <x:c r="C1648" s="18" t="n">
        <x:f>IF(Annahmen!$B$15&lt;&gt;"gültig","",IF(Annahmen!$B$8=Annahmen!$D$8,Annahmen!$B$8,IF(Ziehungen!C1648&lt;=(Annahmen!$C$8-Annahmen!$B$8)/(Annahmen!$D$8-Annahmen!$B$8),Annahmen!$B$8+SQRT(Ziehungen!C1648*(Annahmen!$D$8-Annahmen!$B$8)*(Annahmen!$C$8-Annahmen!$B$8)),Annahmen!$D$8-SQRT((1-Ziehungen!C1648)*(Annahmen!$D$8-Annahmen!$B$8)*(Annahmen!$D$8-Annahmen!$C$8)))))</x:f>
        <x:v>6338.597841835344</x:v>
      </x:c>
      <x:c r="D1648" s="18" t="n">
        <x:f>IF(Annahmen!$B$15&lt;&gt;"gültig","",IF(Annahmen!$B$9=Annahmen!$D$9,Annahmen!$B$9,IF(Ziehungen!D1648&lt;=(Annahmen!$C$9-Annahmen!$B$9)/(Annahmen!$D$9-Annahmen!$B$9),Annahmen!$B$9+SQRT(Ziehungen!D1648*(Annahmen!$D$9-Annahmen!$B$9)*(Annahmen!$C$9-Annahmen!$B$9)),Annahmen!$D$9-SQRT((1-Ziehungen!D1648)*(Annahmen!$D$9-Annahmen!$B$9)*(Annahmen!$D$9-Annahmen!$C$9)))))</x:f>
        <x:v>1375.905052574256</x:v>
      </x:c>
      <x:c r="E1648" s="18" t="n">
        <x:f>IF(Annahmen!$B$15="gültig",SUM(B1648:D1648),"")</x:f>
        <x:v>18103.737997084536</x:v>
      </x:c>
      <x:c r="F1648" s="14" t="n">
        <x:f>IF(Annahmen!$B$15="gültig",IF(E1648&gt;Annahmen!$B$12,1,0),"")</x:f>
        <x:v>0</x:v>
      </x:c>
    </x:row>
    <x:row r="1649" ht="23" customHeight="1">
      <x:c r="A1649" s="14" t="n">
        <x:f>Ziehungen!A1649</x:f>
        <x:v>1643</x:v>
      </x:c>
      <x:c r="B1649" s="18" t="n">
        <x:f>IF(Annahmen!$B$15&lt;&gt;"gültig","",IF(Annahmen!$B$7=Annahmen!$D$7,Annahmen!$B$7,IF(Ziehungen!B1649&lt;=(Annahmen!$C$7-Annahmen!$B$7)/(Annahmen!$D$7-Annahmen!$B$7),Annahmen!$B$7+SQRT(Ziehungen!B1649*(Annahmen!$D$7-Annahmen!$B$7)*(Annahmen!$C$7-Annahmen!$B$7)),Annahmen!$D$7-SQRT((1-Ziehungen!B1649)*(Annahmen!$D$7-Annahmen!$B$7)*(Annahmen!$D$7-Annahmen!$C$7)))))</x:f>
        <x:v>8604.459814474312</x:v>
      </x:c>
      <x:c r="C1649" s="18" t="n">
        <x:f>IF(Annahmen!$B$15&lt;&gt;"gültig","",IF(Annahmen!$B$8=Annahmen!$D$8,Annahmen!$B$8,IF(Ziehungen!C1649&lt;=(Annahmen!$C$8-Annahmen!$B$8)/(Annahmen!$D$8-Annahmen!$B$8),Annahmen!$B$8+SQRT(Ziehungen!C1649*(Annahmen!$D$8-Annahmen!$B$8)*(Annahmen!$C$8-Annahmen!$B$8)),Annahmen!$D$8-SQRT((1-Ziehungen!C1649)*(Annahmen!$D$8-Annahmen!$B$8)*(Annahmen!$D$8-Annahmen!$C$8)))))</x:f>
        <x:v>6406.155236786617</x:v>
      </x:c>
      <x:c r="D1649" s="18" t="n">
        <x:f>IF(Annahmen!$B$15&lt;&gt;"gültig","",IF(Annahmen!$B$9=Annahmen!$D$9,Annahmen!$B$9,IF(Ziehungen!D1649&lt;=(Annahmen!$C$9-Annahmen!$B$9)/(Annahmen!$D$9-Annahmen!$B$9),Annahmen!$B$9+SQRT(Ziehungen!D1649*(Annahmen!$D$9-Annahmen!$B$9)*(Annahmen!$C$9-Annahmen!$B$9)),Annahmen!$D$9-SQRT((1-Ziehungen!D1649)*(Annahmen!$D$9-Annahmen!$B$9)*(Annahmen!$D$9-Annahmen!$C$9)))))</x:f>
        <x:v>1160.2325283247058</x:v>
      </x:c>
      <x:c r="E1649" s="18" t="n">
        <x:f>IF(Annahmen!$B$15="gültig",SUM(B1649:D1649),"")</x:f>
        <x:v>16170.847579585636</x:v>
      </x:c>
      <x:c r="F1649" s="14" t="n">
        <x:f>IF(Annahmen!$B$15="gültig",IF(E1649&gt;Annahmen!$B$12,1,0),"")</x:f>
        <x:v>0</x:v>
      </x:c>
    </x:row>
    <x:row r="1650" ht="23" customHeight="1">
      <x:c r="A1650" s="14" t="n">
        <x:f>Ziehungen!A1650</x:f>
        <x:v>1644</x:v>
      </x:c>
      <x:c r="B1650" s="18" t="n">
        <x:f>IF(Annahmen!$B$15&lt;&gt;"gültig","",IF(Annahmen!$B$7=Annahmen!$D$7,Annahmen!$B$7,IF(Ziehungen!B1650&lt;=(Annahmen!$C$7-Annahmen!$B$7)/(Annahmen!$D$7-Annahmen!$B$7),Annahmen!$B$7+SQRT(Ziehungen!B1650*(Annahmen!$D$7-Annahmen!$B$7)*(Annahmen!$C$7-Annahmen!$B$7)),Annahmen!$D$7-SQRT((1-Ziehungen!B1650)*(Annahmen!$D$7-Annahmen!$B$7)*(Annahmen!$D$7-Annahmen!$C$7)))))</x:f>
        <x:v>12869.393605526478</x:v>
      </x:c>
      <x:c r="C1650" s="18" t="n">
        <x:f>IF(Annahmen!$B$15&lt;&gt;"gültig","",IF(Annahmen!$B$8=Annahmen!$D$8,Annahmen!$B$8,IF(Ziehungen!C1650&lt;=(Annahmen!$C$8-Annahmen!$B$8)/(Annahmen!$D$8-Annahmen!$B$8),Annahmen!$B$8+SQRT(Ziehungen!C1650*(Annahmen!$D$8-Annahmen!$B$8)*(Annahmen!$C$8-Annahmen!$B$8)),Annahmen!$D$8-SQRT((1-Ziehungen!C1650)*(Annahmen!$D$8-Annahmen!$B$8)*(Annahmen!$D$8-Annahmen!$C$8)))))</x:f>
        <x:v>5077.734029431269</x:v>
      </x:c>
      <x:c r="D1650" s="18" t="n">
        <x:f>IF(Annahmen!$B$15&lt;&gt;"gültig","",IF(Annahmen!$B$9=Annahmen!$D$9,Annahmen!$B$9,IF(Ziehungen!D1650&lt;=(Annahmen!$C$9-Annahmen!$B$9)/(Annahmen!$D$9-Annahmen!$B$9),Annahmen!$B$9+SQRT(Ziehungen!D1650*(Annahmen!$D$9-Annahmen!$B$9)*(Annahmen!$C$9-Annahmen!$B$9)),Annahmen!$D$9-SQRT((1-Ziehungen!D1650)*(Annahmen!$D$9-Annahmen!$B$9)*(Annahmen!$D$9-Annahmen!$C$9)))))</x:f>
        <x:v>1456.8607648381712</x:v>
      </x:c>
      <x:c r="E1650" s="18" t="n">
        <x:f>IF(Annahmen!$B$15="gültig",SUM(B1650:D1650),"")</x:f>
        <x:v>19403.98839979592</x:v>
      </x:c>
      <x:c r="F1650" s="14" t="n">
        <x:f>IF(Annahmen!$B$15="gültig",IF(E1650&gt;Annahmen!$B$12,1,0),"")</x:f>
        <x:v>0</x:v>
      </x:c>
    </x:row>
    <x:row r="1651" ht="23" customHeight="1">
      <x:c r="A1651" s="14" t="n">
        <x:f>Ziehungen!A1651</x:f>
        <x:v>1645</x:v>
      </x:c>
      <x:c r="B1651" s="18" t="n">
        <x:f>IF(Annahmen!$B$15&lt;&gt;"gültig","",IF(Annahmen!$B$7=Annahmen!$D$7,Annahmen!$B$7,IF(Ziehungen!B1651&lt;=(Annahmen!$C$7-Annahmen!$B$7)/(Annahmen!$D$7-Annahmen!$B$7),Annahmen!$B$7+SQRT(Ziehungen!B1651*(Annahmen!$D$7-Annahmen!$B$7)*(Annahmen!$C$7-Annahmen!$B$7)),Annahmen!$D$7-SQRT((1-Ziehungen!B1651)*(Annahmen!$D$7-Annahmen!$B$7)*(Annahmen!$D$7-Annahmen!$C$7)))))</x:f>
        <x:v>9140.822694944452</x:v>
      </x:c>
      <x:c r="C1651" s="18" t="n">
        <x:f>IF(Annahmen!$B$15&lt;&gt;"gültig","",IF(Annahmen!$B$8=Annahmen!$D$8,Annahmen!$B$8,IF(Ziehungen!C1651&lt;=(Annahmen!$C$8-Annahmen!$B$8)/(Annahmen!$D$8-Annahmen!$B$8),Annahmen!$B$8+SQRT(Ziehungen!C1651*(Annahmen!$D$8-Annahmen!$B$8)*(Annahmen!$C$8-Annahmen!$B$8)),Annahmen!$D$8-SQRT((1-Ziehungen!C1651)*(Annahmen!$D$8-Annahmen!$B$8)*(Annahmen!$D$8-Annahmen!$C$8)))))</x:f>
        <x:v>8281.449129530673</x:v>
      </x:c>
      <x:c r="D1651" s="18" t="n">
        <x:f>IF(Annahmen!$B$15&lt;&gt;"gültig","",IF(Annahmen!$B$9=Annahmen!$D$9,Annahmen!$B$9,IF(Ziehungen!D1651&lt;=(Annahmen!$C$9-Annahmen!$B$9)/(Annahmen!$D$9-Annahmen!$B$9),Annahmen!$B$9+SQRT(Ziehungen!D1651*(Annahmen!$D$9-Annahmen!$B$9)*(Annahmen!$C$9-Annahmen!$B$9)),Annahmen!$D$9-SQRT((1-Ziehungen!D1651)*(Annahmen!$D$9-Annahmen!$B$9)*(Annahmen!$D$9-Annahmen!$C$9)))))</x:f>
        <x:v>2148.77210931755</x:v>
      </x:c>
      <x:c r="E1651" s="18" t="n">
        <x:f>IF(Annahmen!$B$15="gültig",SUM(B1651:D1651),"")</x:f>
        <x:v>19571.043933792673</x:v>
      </x:c>
      <x:c r="F1651" s="14" t="n">
        <x:f>IF(Annahmen!$B$15="gültig",IF(E1651&gt;Annahmen!$B$12,1,0),"")</x:f>
        <x:v>0</x:v>
      </x:c>
    </x:row>
    <x:row r="1652" ht="23" customHeight="1">
      <x:c r="A1652" s="14" t="n">
        <x:f>Ziehungen!A1652</x:f>
        <x:v>1646</x:v>
      </x:c>
      <x:c r="B1652" s="18" t="n">
        <x:f>IF(Annahmen!$B$15&lt;&gt;"gültig","",IF(Annahmen!$B$7=Annahmen!$D$7,Annahmen!$B$7,IF(Ziehungen!B1652&lt;=(Annahmen!$C$7-Annahmen!$B$7)/(Annahmen!$D$7-Annahmen!$B$7),Annahmen!$B$7+SQRT(Ziehungen!B1652*(Annahmen!$D$7-Annahmen!$B$7)*(Annahmen!$C$7-Annahmen!$B$7)),Annahmen!$D$7-SQRT((1-Ziehungen!B1652)*(Annahmen!$D$7-Annahmen!$B$7)*(Annahmen!$D$7-Annahmen!$C$7)))))</x:f>
        <x:v>10661.024970802926</x:v>
      </x:c>
      <x:c r="C1652" s="18" t="n">
        <x:f>IF(Annahmen!$B$15&lt;&gt;"gültig","",IF(Annahmen!$B$8=Annahmen!$D$8,Annahmen!$B$8,IF(Ziehungen!C1652&lt;=(Annahmen!$C$8-Annahmen!$B$8)/(Annahmen!$D$8-Annahmen!$B$8),Annahmen!$B$8+SQRT(Ziehungen!C1652*(Annahmen!$D$8-Annahmen!$B$8)*(Annahmen!$C$8-Annahmen!$B$8)),Annahmen!$D$8-SQRT((1-Ziehungen!C1652)*(Annahmen!$D$8-Annahmen!$B$8)*(Annahmen!$D$8-Annahmen!$C$8)))))</x:f>
        <x:v>7142.922723614183</x:v>
      </x:c>
      <x:c r="D1652" s="18" t="n">
        <x:f>IF(Annahmen!$B$15&lt;&gt;"gültig","",IF(Annahmen!$B$9=Annahmen!$D$9,Annahmen!$B$9,IF(Ziehungen!D1652&lt;=(Annahmen!$C$9-Annahmen!$B$9)/(Annahmen!$D$9-Annahmen!$B$9),Annahmen!$B$9+SQRT(Ziehungen!D1652*(Annahmen!$D$9-Annahmen!$B$9)*(Annahmen!$C$9-Annahmen!$B$9)),Annahmen!$D$9-SQRT((1-Ziehungen!D1652)*(Annahmen!$D$9-Annahmen!$B$9)*(Annahmen!$D$9-Annahmen!$C$9)))))</x:f>
        <x:v>2338.341136986364</x:v>
      </x:c>
      <x:c r="E1652" s="18" t="n">
        <x:f>IF(Annahmen!$B$15="gültig",SUM(B1652:D1652),"")</x:f>
        <x:v>20142.288831403475</x:v>
      </x:c>
      <x:c r="F1652" s="14" t="n">
        <x:f>IF(Annahmen!$B$15="gültig",IF(E1652&gt;Annahmen!$B$12,1,0),"")</x:f>
        <x:v>1</x:v>
      </x:c>
    </x:row>
    <x:row r="1653" ht="23" customHeight="1">
      <x:c r="A1653" s="14" t="n">
        <x:f>Ziehungen!A1653</x:f>
        <x:v>1647</x:v>
      </x:c>
      <x:c r="B1653" s="18" t="n">
        <x:f>IF(Annahmen!$B$15&lt;&gt;"gültig","",IF(Annahmen!$B$7=Annahmen!$D$7,Annahmen!$B$7,IF(Ziehungen!B1653&lt;=(Annahmen!$C$7-Annahmen!$B$7)/(Annahmen!$D$7-Annahmen!$B$7),Annahmen!$B$7+SQRT(Ziehungen!B1653*(Annahmen!$D$7-Annahmen!$B$7)*(Annahmen!$C$7-Annahmen!$B$7)),Annahmen!$D$7-SQRT((1-Ziehungen!B1653)*(Annahmen!$D$7-Annahmen!$B$7)*(Annahmen!$D$7-Annahmen!$C$7)))))</x:f>
        <x:v>10301.596690001741</x:v>
      </x:c>
      <x:c r="C1653" s="18" t="n">
        <x:f>IF(Annahmen!$B$15&lt;&gt;"gültig","",IF(Annahmen!$B$8=Annahmen!$D$8,Annahmen!$B$8,IF(Ziehungen!C1653&lt;=(Annahmen!$C$8-Annahmen!$B$8)/(Annahmen!$D$8-Annahmen!$B$8),Annahmen!$B$8+SQRT(Ziehungen!C1653*(Annahmen!$D$8-Annahmen!$B$8)*(Annahmen!$C$8-Annahmen!$B$8)),Annahmen!$D$8-SQRT((1-Ziehungen!C1653)*(Annahmen!$D$8-Annahmen!$B$8)*(Annahmen!$D$8-Annahmen!$C$8)))))</x:f>
        <x:v>6419.651149723743</x:v>
      </x:c>
      <x:c r="D1653" s="18" t="n">
        <x:f>IF(Annahmen!$B$15&lt;&gt;"gültig","",IF(Annahmen!$B$9=Annahmen!$D$9,Annahmen!$B$9,IF(Ziehungen!D1653&lt;=(Annahmen!$C$9-Annahmen!$B$9)/(Annahmen!$D$9-Annahmen!$B$9),Annahmen!$B$9+SQRT(Ziehungen!D1653*(Annahmen!$D$9-Annahmen!$B$9)*(Annahmen!$C$9-Annahmen!$B$9)),Annahmen!$D$9-SQRT((1-Ziehungen!D1653)*(Annahmen!$D$9-Annahmen!$B$9)*(Annahmen!$D$9-Annahmen!$C$9)))))</x:f>
        <x:v>2035.0720286327369</x:v>
      </x:c>
      <x:c r="E1653" s="18" t="n">
        <x:f>IF(Annahmen!$B$15="gültig",SUM(B1653:D1653),"")</x:f>
        <x:v>18756.319868358223</x:v>
      </x:c>
      <x:c r="F1653" s="14" t="n">
        <x:f>IF(Annahmen!$B$15="gültig",IF(E1653&gt;Annahmen!$B$12,1,0),"")</x:f>
        <x:v>0</x:v>
      </x:c>
    </x:row>
    <x:row r="1654" ht="23" customHeight="1">
      <x:c r="A1654" s="14" t="n">
        <x:f>Ziehungen!A1654</x:f>
        <x:v>1648</x:v>
      </x:c>
      <x:c r="B1654" s="18" t="n">
        <x:f>IF(Annahmen!$B$15&lt;&gt;"gültig","",IF(Annahmen!$B$7=Annahmen!$D$7,Annahmen!$B$7,IF(Ziehungen!B1654&lt;=(Annahmen!$C$7-Annahmen!$B$7)/(Annahmen!$D$7-Annahmen!$B$7),Annahmen!$B$7+SQRT(Ziehungen!B1654*(Annahmen!$D$7-Annahmen!$B$7)*(Annahmen!$C$7-Annahmen!$B$7)),Annahmen!$D$7-SQRT((1-Ziehungen!B1654)*(Annahmen!$D$7-Annahmen!$B$7)*(Annahmen!$D$7-Annahmen!$C$7)))))</x:f>
        <x:v>9341.224166614056</x:v>
      </x:c>
      <x:c r="C1654" s="18" t="n">
        <x:f>IF(Annahmen!$B$15&lt;&gt;"gültig","",IF(Annahmen!$B$8=Annahmen!$D$8,Annahmen!$B$8,IF(Ziehungen!C1654&lt;=(Annahmen!$C$8-Annahmen!$B$8)/(Annahmen!$D$8-Annahmen!$B$8),Annahmen!$B$8+SQRT(Ziehungen!C1654*(Annahmen!$D$8-Annahmen!$B$8)*(Annahmen!$C$8-Annahmen!$B$8)),Annahmen!$D$8-SQRT((1-Ziehungen!C1654)*(Annahmen!$D$8-Annahmen!$B$8)*(Annahmen!$D$8-Annahmen!$C$8)))))</x:f>
        <x:v>5796.30455228117</x:v>
      </x:c>
      <x:c r="D1654" s="18" t="n">
        <x:f>IF(Annahmen!$B$15&lt;&gt;"gültig","",IF(Annahmen!$B$9=Annahmen!$D$9,Annahmen!$B$9,IF(Ziehungen!D1654&lt;=(Annahmen!$C$9-Annahmen!$B$9)/(Annahmen!$D$9-Annahmen!$B$9),Annahmen!$B$9+SQRT(Ziehungen!D1654*(Annahmen!$D$9-Annahmen!$B$9)*(Annahmen!$C$9-Annahmen!$B$9)),Annahmen!$D$9-SQRT((1-Ziehungen!D1654)*(Annahmen!$D$9-Annahmen!$B$9)*(Annahmen!$D$9-Annahmen!$C$9)))))</x:f>
        <x:v>1371.3407273406779</x:v>
      </x:c>
      <x:c r="E1654" s="18" t="n">
        <x:f>IF(Annahmen!$B$15="gültig",SUM(B1654:D1654),"")</x:f>
        <x:v>16508.869446235905</x:v>
      </x:c>
      <x:c r="F1654" s="14" t="n">
        <x:f>IF(Annahmen!$B$15="gültig",IF(E1654&gt;Annahmen!$B$12,1,0),"")</x:f>
        <x:v>0</x:v>
      </x:c>
    </x:row>
    <x:row r="1655" ht="23" customHeight="1">
      <x:c r="A1655" s="14" t="n">
        <x:f>Ziehungen!A1655</x:f>
        <x:v>1649</x:v>
      </x:c>
      <x:c r="B1655" s="18" t="n">
        <x:f>IF(Annahmen!$B$15&lt;&gt;"gültig","",IF(Annahmen!$B$7=Annahmen!$D$7,Annahmen!$B$7,IF(Ziehungen!B1655&lt;=(Annahmen!$C$7-Annahmen!$B$7)/(Annahmen!$D$7-Annahmen!$B$7),Annahmen!$B$7+SQRT(Ziehungen!B1655*(Annahmen!$D$7-Annahmen!$B$7)*(Annahmen!$C$7-Annahmen!$B$7)),Annahmen!$D$7-SQRT((1-Ziehungen!B1655)*(Annahmen!$D$7-Annahmen!$B$7)*(Annahmen!$D$7-Annahmen!$C$7)))))</x:f>
        <x:v>8810.487310392555</x:v>
      </x:c>
      <x:c r="C1655" s="18" t="n">
        <x:f>IF(Annahmen!$B$15&lt;&gt;"gültig","",IF(Annahmen!$B$8=Annahmen!$D$8,Annahmen!$B$8,IF(Ziehungen!C1655&lt;=(Annahmen!$C$8-Annahmen!$B$8)/(Annahmen!$D$8-Annahmen!$B$8),Annahmen!$B$8+SQRT(Ziehungen!C1655*(Annahmen!$D$8-Annahmen!$B$8)*(Annahmen!$C$8-Annahmen!$B$8)),Annahmen!$D$8-SQRT((1-Ziehungen!C1655)*(Annahmen!$D$8-Annahmen!$B$8)*(Annahmen!$D$8-Annahmen!$C$8)))))</x:f>
        <x:v>8386.833075626018</x:v>
      </x:c>
      <x:c r="D1655" s="18" t="n">
        <x:f>IF(Annahmen!$B$15&lt;&gt;"gültig","",IF(Annahmen!$B$9=Annahmen!$D$9,Annahmen!$B$9,IF(Ziehungen!D1655&lt;=(Annahmen!$C$9-Annahmen!$B$9)/(Annahmen!$D$9-Annahmen!$B$9),Annahmen!$B$9+SQRT(Ziehungen!D1655*(Annahmen!$D$9-Annahmen!$B$9)*(Annahmen!$C$9-Annahmen!$B$9)),Annahmen!$D$9-SQRT((1-Ziehungen!D1655)*(Annahmen!$D$9-Annahmen!$B$9)*(Annahmen!$D$9-Annahmen!$C$9)))))</x:f>
        <x:v>2474.563389148535</x:v>
      </x:c>
      <x:c r="E1655" s="18" t="n">
        <x:f>IF(Annahmen!$B$15="gültig",SUM(B1655:D1655),"")</x:f>
        <x:v>19671.88377516711</x:v>
      </x:c>
      <x:c r="F1655" s="14" t="n">
        <x:f>IF(Annahmen!$B$15="gültig",IF(E1655&gt;Annahmen!$B$12,1,0),"")</x:f>
        <x:v>0</x:v>
      </x:c>
    </x:row>
    <x:row r="1656" ht="23" customHeight="1">
      <x:c r="A1656" s="14" t="n">
        <x:f>Ziehungen!A1656</x:f>
        <x:v>1650</x:v>
      </x:c>
      <x:c r="B1656" s="18" t="n">
        <x:f>IF(Annahmen!$B$15&lt;&gt;"gültig","",IF(Annahmen!$B$7=Annahmen!$D$7,Annahmen!$B$7,IF(Ziehungen!B1656&lt;=(Annahmen!$C$7-Annahmen!$B$7)/(Annahmen!$D$7-Annahmen!$B$7),Annahmen!$B$7+SQRT(Ziehungen!B1656*(Annahmen!$D$7-Annahmen!$B$7)*(Annahmen!$C$7-Annahmen!$B$7)),Annahmen!$D$7-SQRT((1-Ziehungen!B1656)*(Annahmen!$D$7-Annahmen!$B$7)*(Annahmen!$D$7-Annahmen!$C$7)))))</x:f>
        <x:v>11176.76035502788</x:v>
      </x:c>
      <x:c r="C1656" s="18" t="n">
        <x:f>IF(Annahmen!$B$15&lt;&gt;"gültig","",IF(Annahmen!$B$8=Annahmen!$D$8,Annahmen!$B$8,IF(Ziehungen!C1656&lt;=(Annahmen!$C$8-Annahmen!$B$8)/(Annahmen!$D$8-Annahmen!$B$8),Annahmen!$B$8+SQRT(Ziehungen!C1656*(Annahmen!$D$8-Annahmen!$B$8)*(Annahmen!$C$8-Annahmen!$B$8)),Annahmen!$D$8-SQRT((1-Ziehungen!C1656)*(Annahmen!$D$8-Annahmen!$B$8)*(Annahmen!$D$8-Annahmen!$C$8)))))</x:f>
        <x:v>8004.984756697144</x:v>
      </x:c>
      <x:c r="D1656" s="18" t="n">
        <x:f>IF(Annahmen!$B$15&lt;&gt;"gültig","",IF(Annahmen!$B$9=Annahmen!$D$9,Annahmen!$B$9,IF(Ziehungen!D1656&lt;=(Annahmen!$C$9-Annahmen!$B$9)/(Annahmen!$D$9-Annahmen!$B$9),Annahmen!$B$9+SQRT(Ziehungen!D1656*(Annahmen!$D$9-Annahmen!$B$9)*(Annahmen!$C$9-Annahmen!$B$9)),Annahmen!$D$9-SQRT((1-Ziehungen!D1656)*(Annahmen!$D$9-Annahmen!$B$9)*(Annahmen!$D$9-Annahmen!$C$9)))))</x:f>
        <x:v>1266.5368901662569</x:v>
      </x:c>
      <x:c r="E1656" s="18" t="n">
        <x:f>IF(Annahmen!$B$15="gültig",SUM(B1656:D1656),"")</x:f>
        <x:v>20448.282001891283</x:v>
      </x:c>
      <x:c r="F1656" s="14" t="n">
        <x:f>IF(Annahmen!$B$15="gültig",IF(E1656&gt;Annahmen!$B$12,1,0),"")</x:f>
        <x:v>1</x:v>
      </x:c>
    </x:row>
    <x:row r="1657" ht="23" customHeight="1">
      <x:c r="A1657" s="14" t="n">
        <x:f>Ziehungen!A1657</x:f>
        <x:v>1651</x:v>
      </x:c>
      <x:c r="B1657" s="18" t="n">
        <x:f>IF(Annahmen!$B$15&lt;&gt;"gültig","",IF(Annahmen!$B$7=Annahmen!$D$7,Annahmen!$B$7,IF(Ziehungen!B1657&lt;=(Annahmen!$C$7-Annahmen!$B$7)/(Annahmen!$D$7-Annahmen!$B$7),Annahmen!$B$7+SQRT(Ziehungen!B1657*(Annahmen!$D$7-Annahmen!$B$7)*(Annahmen!$C$7-Annahmen!$B$7)),Annahmen!$D$7-SQRT((1-Ziehungen!B1657)*(Annahmen!$D$7-Annahmen!$B$7)*(Annahmen!$D$7-Annahmen!$C$7)))))</x:f>
        <x:v>8190.451059609316</x:v>
      </x:c>
      <x:c r="C1657" s="18" t="n">
        <x:f>IF(Annahmen!$B$15&lt;&gt;"gültig","",IF(Annahmen!$B$8=Annahmen!$D$8,Annahmen!$B$8,IF(Ziehungen!C1657&lt;=(Annahmen!$C$8-Annahmen!$B$8)/(Annahmen!$D$8-Annahmen!$B$8),Annahmen!$B$8+SQRT(Ziehungen!C1657*(Annahmen!$D$8-Annahmen!$B$8)*(Annahmen!$C$8-Annahmen!$B$8)),Annahmen!$D$8-SQRT((1-Ziehungen!C1657)*(Annahmen!$D$8-Annahmen!$B$8)*(Annahmen!$D$8-Annahmen!$C$8)))))</x:f>
        <x:v>6335.080172543017</x:v>
      </x:c>
      <x:c r="D1657" s="18" t="n">
        <x:f>IF(Annahmen!$B$15&lt;&gt;"gültig","",IF(Annahmen!$B$9=Annahmen!$D$9,Annahmen!$B$9,IF(Ziehungen!D1657&lt;=(Annahmen!$C$9-Annahmen!$B$9)/(Annahmen!$D$9-Annahmen!$B$9),Annahmen!$B$9+SQRT(Ziehungen!D1657*(Annahmen!$D$9-Annahmen!$B$9)*(Annahmen!$C$9-Annahmen!$B$9)),Annahmen!$D$9-SQRT((1-Ziehungen!D1657)*(Annahmen!$D$9-Annahmen!$B$9)*(Annahmen!$D$9-Annahmen!$C$9)))))</x:f>
        <x:v>1483.724921085102</x:v>
      </x:c>
      <x:c r="E1657" s="18" t="n">
        <x:f>IF(Annahmen!$B$15="gültig",SUM(B1657:D1657),"")</x:f>
        <x:v>16009.256153237437</x:v>
      </x:c>
      <x:c r="F1657" s="14" t="n">
        <x:f>IF(Annahmen!$B$15="gültig",IF(E1657&gt;Annahmen!$B$12,1,0),"")</x:f>
        <x:v>0</x:v>
      </x:c>
    </x:row>
    <x:row r="1658" ht="23" customHeight="1">
      <x:c r="A1658" s="14" t="n">
        <x:f>Ziehungen!A1658</x:f>
        <x:v>1652</x:v>
      </x:c>
      <x:c r="B1658" s="18" t="n">
        <x:f>IF(Annahmen!$B$15&lt;&gt;"gültig","",IF(Annahmen!$B$7=Annahmen!$D$7,Annahmen!$B$7,IF(Ziehungen!B1658&lt;=(Annahmen!$C$7-Annahmen!$B$7)/(Annahmen!$D$7-Annahmen!$B$7),Annahmen!$B$7+SQRT(Ziehungen!B1658*(Annahmen!$D$7-Annahmen!$B$7)*(Annahmen!$C$7-Annahmen!$B$7)),Annahmen!$D$7-SQRT((1-Ziehungen!B1658)*(Annahmen!$D$7-Annahmen!$B$7)*(Annahmen!$D$7-Annahmen!$C$7)))))</x:f>
        <x:v>12580.526060199456</x:v>
      </x:c>
      <x:c r="C1658" s="18" t="n">
        <x:f>IF(Annahmen!$B$15&lt;&gt;"gültig","",IF(Annahmen!$B$8=Annahmen!$D$8,Annahmen!$B$8,IF(Ziehungen!C1658&lt;=(Annahmen!$C$8-Annahmen!$B$8)/(Annahmen!$D$8-Annahmen!$B$8),Annahmen!$B$8+SQRT(Ziehungen!C1658*(Annahmen!$D$8-Annahmen!$B$8)*(Annahmen!$C$8-Annahmen!$B$8)),Annahmen!$D$8-SQRT((1-Ziehungen!C1658)*(Annahmen!$D$8-Annahmen!$B$8)*(Annahmen!$D$8-Annahmen!$C$8)))))</x:f>
        <x:v>6297.244406357829</x:v>
      </x:c>
      <x:c r="D1658" s="18" t="n">
        <x:f>IF(Annahmen!$B$15&lt;&gt;"gültig","",IF(Annahmen!$B$9=Annahmen!$D$9,Annahmen!$B$9,IF(Ziehungen!D1658&lt;=(Annahmen!$C$9-Annahmen!$B$9)/(Annahmen!$D$9-Annahmen!$B$9),Annahmen!$B$9+SQRT(Ziehungen!D1658*(Annahmen!$D$9-Annahmen!$B$9)*(Annahmen!$C$9-Annahmen!$B$9)),Annahmen!$D$9-SQRT((1-Ziehungen!D1658)*(Annahmen!$D$9-Annahmen!$B$9)*(Annahmen!$D$9-Annahmen!$C$9)))))</x:f>
        <x:v>1559.0120944203925</x:v>
      </x:c>
      <x:c r="E1658" s="18" t="n">
        <x:f>IF(Annahmen!$B$15="gültig",SUM(B1658:D1658),"")</x:f>
        <x:v>20436.782560977677</x:v>
      </x:c>
      <x:c r="F1658" s="14" t="n">
        <x:f>IF(Annahmen!$B$15="gültig",IF(E1658&gt;Annahmen!$B$12,1,0),"")</x:f>
        <x:v>1</x:v>
      </x:c>
    </x:row>
    <x:row r="1659" ht="23" customHeight="1">
      <x:c r="A1659" s="14" t="n">
        <x:f>Ziehungen!A1659</x:f>
        <x:v>1653</x:v>
      </x:c>
      <x:c r="B1659" s="18" t="n">
        <x:f>IF(Annahmen!$B$15&lt;&gt;"gültig","",IF(Annahmen!$B$7=Annahmen!$D$7,Annahmen!$B$7,IF(Ziehungen!B1659&lt;=(Annahmen!$C$7-Annahmen!$B$7)/(Annahmen!$D$7-Annahmen!$B$7),Annahmen!$B$7+SQRT(Ziehungen!B1659*(Annahmen!$D$7-Annahmen!$B$7)*(Annahmen!$C$7-Annahmen!$B$7)),Annahmen!$D$7-SQRT((1-Ziehungen!B1659)*(Annahmen!$D$7-Annahmen!$B$7)*(Annahmen!$D$7-Annahmen!$C$7)))))</x:f>
        <x:v>9969.270393659304</x:v>
      </x:c>
      <x:c r="C1659" s="18" t="n">
        <x:f>IF(Annahmen!$B$15&lt;&gt;"gültig","",IF(Annahmen!$B$8=Annahmen!$D$8,Annahmen!$B$8,IF(Ziehungen!C1659&lt;=(Annahmen!$C$8-Annahmen!$B$8)/(Annahmen!$D$8-Annahmen!$B$8),Annahmen!$B$8+SQRT(Ziehungen!C1659*(Annahmen!$D$8-Annahmen!$B$8)*(Annahmen!$C$8-Annahmen!$B$8)),Annahmen!$D$8-SQRT((1-Ziehungen!C1659)*(Annahmen!$D$8-Annahmen!$B$8)*(Annahmen!$D$8-Annahmen!$C$8)))))</x:f>
        <x:v>7031.2335093619795</x:v>
      </x:c>
      <x:c r="D1659" s="18" t="n">
        <x:f>IF(Annahmen!$B$15&lt;&gt;"gültig","",IF(Annahmen!$B$9=Annahmen!$D$9,Annahmen!$B$9,IF(Ziehungen!D1659&lt;=(Annahmen!$C$9-Annahmen!$B$9)/(Annahmen!$D$9-Annahmen!$B$9),Annahmen!$B$9+SQRT(Ziehungen!D1659*(Annahmen!$D$9-Annahmen!$B$9)*(Annahmen!$C$9-Annahmen!$B$9)),Annahmen!$D$9-SQRT((1-Ziehungen!D1659)*(Annahmen!$D$9-Annahmen!$B$9)*(Annahmen!$D$9-Annahmen!$C$9)))))</x:f>
        <x:v>1764.499834341996</x:v>
      </x:c>
      <x:c r="E1659" s="18" t="n">
        <x:f>IF(Annahmen!$B$15="gültig",SUM(B1659:D1659),"")</x:f>
        <x:v>18765.00373736328</x:v>
      </x:c>
      <x:c r="F1659" s="14" t="n">
        <x:f>IF(Annahmen!$B$15="gültig",IF(E1659&gt;Annahmen!$B$12,1,0),"")</x:f>
        <x:v>0</x:v>
      </x:c>
    </x:row>
    <x:row r="1660" ht="23" customHeight="1">
      <x:c r="A1660" s="14" t="n">
        <x:f>Ziehungen!A1660</x:f>
        <x:v>1654</x:v>
      </x:c>
      <x:c r="B1660" s="18" t="n">
        <x:f>IF(Annahmen!$B$15&lt;&gt;"gültig","",IF(Annahmen!$B$7=Annahmen!$D$7,Annahmen!$B$7,IF(Ziehungen!B1660&lt;=(Annahmen!$C$7-Annahmen!$B$7)/(Annahmen!$D$7-Annahmen!$B$7),Annahmen!$B$7+SQRT(Ziehungen!B1660*(Annahmen!$D$7-Annahmen!$B$7)*(Annahmen!$C$7-Annahmen!$B$7)),Annahmen!$D$7-SQRT((1-Ziehungen!B1660)*(Annahmen!$D$7-Annahmen!$B$7)*(Annahmen!$D$7-Annahmen!$C$7)))))</x:f>
        <x:v>10833.919110609018</x:v>
      </x:c>
      <x:c r="C1660" s="18" t="n">
        <x:f>IF(Annahmen!$B$15&lt;&gt;"gültig","",IF(Annahmen!$B$8=Annahmen!$D$8,Annahmen!$B$8,IF(Ziehungen!C1660&lt;=(Annahmen!$C$8-Annahmen!$B$8)/(Annahmen!$D$8-Annahmen!$B$8),Annahmen!$B$8+SQRT(Ziehungen!C1660*(Annahmen!$D$8-Annahmen!$B$8)*(Annahmen!$C$8-Annahmen!$B$8)),Annahmen!$D$8-SQRT((1-Ziehungen!C1660)*(Annahmen!$D$8-Annahmen!$B$8)*(Annahmen!$D$8-Annahmen!$C$8)))))</x:f>
        <x:v>8205.280022711133</x:v>
      </x:c>
      <x:c r="D1660" s="18" t="n">
        <x:f>IF(Annahmen!$B$15&lt;&gt;"gültig","",IF(Annahmen!$B$9=Annahmen!$D$9,Annahmen!$B$9,IF(Ziehungen!D1660&lt;=(Annahmen!$C$9-Annahmen!$B$9)/(Annahmen!$D$9-Annahmen!$B$9),Annahmen!$B$9+SQRT(Ziehungen!D1660*(Annahmen!$D$9-Annahmen!$B$9)*(Annahmen!$C$9-Annahmen!$B$9)),Annahmen!$D$9-SQRT((1-Ziehungen!D1660)*(Annahmen!$D$9-Annahmen!$B$9)*(Annahmen!$D$9-Annahmen!$C$9)))))</x:f>
        <x:v>2155.873392007774</x:v>
      </x:c>
      <x:c r="E1660" s="18" t="n">
        <x:f>IF(Annahmen!$B$15="gültig",SUM(B1660:D1660),"")</x:f>
        <x:v>21195.072525327923</x:v>
      </x:c>
      <x:c r="F1660" s="14" t="n">
        <x:f>IF(Annahmen!$B$15="gültig",IF(E1660&gt;Annahmen!$B$12,1,0),"")</x:f>
        <x:v>1</x:v>
      </x:c>
    </x:row>
    <x:row r="1661" ht="23" customHeight="1">
      <x:c r="A1661" s="14" t="n">
        <x:f>Ziehungen!A1661</x:f>
        <x:v>1655</x:v>
      </x:c>
      <x:c r="B1661" s="18" t="n">
        <x:f>IF(Annahmen!$B$15&lt;&gt;"gültig","",IF(Annahmen!$B$7=Annahmen!$D$7,Annahmen!$B$7,IF(Ziehungen!B1661&lt;=(Annahmen!$C$7-Annahmen!$B$7)/(Annahmen!$D$7-Annahmen!$B$7),Annahmen!$B$7+SQRT(Ziehungen!B1661*(Annahmen!$D$7-Annahmen!$B$7)*(Annahmen!$C$7-Annahmen!$B$7)),Annahmen!$D$7-SQRT((1-Ziehungen!B1661)*(Annahmen!$D$7-Annahmen!$B$7)*(Annahmen!$D$7-Annahmen!$C$7)))))</x:f>
        <x:v>10222.910191458235</x:v>
      </x:c>
      <x:c r="C1661" s="18" t="n">
        <x:f>IF(Annahmen!$B$15&lt;&gt;"gültig","",IF(Annahmen!$B$8=Annahmen!$D$8,Annahmen!$B$8,IF(Ziehungen!C1661&lt;=(Annahmen!$C$8-Annahmen!$B$8)/(Annahmen!$D$8-Annahmen!$B$8),Annahmen!$B$8+SQRT(Ziehungen!C1661*(Annahmen!$D$8-Annahmen!$B$8)*(Annahmen!$C$8-Annahmen!$B$8)),Annahmen!$D$8-SQRT((1-Ziehungen!C1661)*(Annahmen!$D$8-Annahmen!$B$8)*(Annahmen!$D$8-Annahmen!$C$8)))))</x:f>
        <x:v>4736.071195064293</x:v>
      </x:c>
      <x:c r="D1661" s="18" t="n">
        <x:f>IF(Annahmen!$B$15&lt;&gt;"gültig","",IF(Annahmen!$B$9=Annahmen!$D$9,Annahmen!$B$9,IF(Ziehungen!D1661&lt;=(Annahmen!$C$9-Annahmen!$B$9)/(Annahmen!$D$9-Annahmen!$B$9),Annahmen!$B$9+SQRT(Ziehungen!D1661*(Annahmen!$D$9-Annahmen!$B$9)*(Annahmen!$C$9-Annahmen!$B$9)),Annahmen!$D$9-SQRT((1-Ziehungen!D1661)*(Annahmen!$D$9-Annahmen!$B$9)*(Annahmen!$D$9-Annahmen!$C$9)))))</x:f>
        <x:v>1597.7915097974253</x:v>
      </x:c>
      <x:c r="E1661" s="18" t="n">
        <x:f>IF(Annahmen!$B$15="gültig",SUM(B1661:D1661),"")</x:f>
        <x:v>16556.77289631995</x:v>
      </x:c>
      <x:c r="F1661" s="14" t="n">
        <x:f>IF(Annahmen!$B$15="gültig",IF(E1661&gt;Annahmen!$B$12,1,0),"")</x:f>
        <x:v>0</x:v>
      </x:c>
    </x:row>
    <x:row r="1662" ht="23" customHeight="1">
      <x:c r="A1662" s="14" t="n">
        <x:f>Ziehungen!A1662</x:f>
        <x:v>1656</x:v>
      </x:c>
      <x:c r="B1662" s="18" t="n">
        <x:f>IF(Annahmen!$B$15&lt;&gt;"gültig","",IF(Annahmen!$B$7=Annahmen!$D$7,Annahmen!$B$7,IF(Ziehungen!B1662&lt;=(Annahmen!$C$7-Annahmen!$B$7)/(Annahmen!$D$7-Annahmen!$B$7),Annahmen!$B$7+SQRT(Ziehungen!B1662*(Annahmen!$D$7-Annahmen!$B$7)*(Annahmen!$C$7-Annahmen!$B$7)),Annahmen!$D$7-SQRT((1-Ziehungen!B1662)*(Annahmen!$D$7-Annahmen!$B$7)*(Annahmen!$D$7-Annahmen!$C$7)))))</x:f>
        <x:v>10791.842604775764</x:v>
      </x:c>
      <x:c r="C1662" s="18" t="n">
        <x:f>IF(Annahmen!$B$15&lt;&gt;"gültig","",IF(Annahmen!$B$8=Annahmen!$D$8,Annahmen!$B$8,IF(Ziehungen!C1662&lt;=(Annahmen!$C$8-Annahmen!$B$8)/(Annahmen!$D$8-Annahmen!$B$8),Annahmen!$B$8+SQRT(Ziehungen!C1662*(Annahmen!$D$8-Annahmen!$B$8)*(Annahmen!$C$8-Annahmen!$B$8)),Annahmen!$D$8-SQRT((1-Ziehungen!C1662)*(Annahmen!$D$8-Annahmen!$B$8)*(Annahmen!$D$8-Annahmen!$C$8)))))</x:f>
        <x:v>5684.978460887026</x:v>
      </x:c>
      <x:c r="D1662" s="18" t="n">
        <x:f>IF(Annahmen!$B$15&lt;&gt;"gültig","",IF(Annahmen!$B$9=Annahmen!$D$9,Annahmen!$B$9,IF(Ziehungen!D1662&lt;=(Annahmen!$C$9-Annahmen!$B$9)/(Annahmen!$D$9-Annahmen!$B$9),Annahmen!$B$9+SQRT(Ziehungen!D1662*(Annahmen!$D$9-Annahmen!$B$9)*(Annahmen!$C$9-Annahmen!$B$9)),Annahmen!$D$9-SQRT((1-Ziehungen!D1662)*(Annahmen!$D$9-Annahmen!$B$9)*(Annahmen!$D$9-Annahmen!$C$9)))))</x:f>
        <x:v>1487.0230974652684</x:v>
      </x:c>
      <x:c r="E1662" s="18" t="n">
        <x:f>IF(Annahmen!$B$15="gültig",SUM(B1662:D1662),"")</x:f>
        <x:v>17963.84416312806</x:v>
      </x:c>
      <x:c r="F1662" s="14" t="n">
        <x:f>IF(Annahmen!$B$15="gültig",IF(E1662&gt;Annahmen!$B$12,1,0),"")</x:f>
        <x:v>0</x:v>
      </x:c>
    </x:row>
    <x:row r="1663" ht="23" customHeight="1">
      <x:c r="A1663" s="14" t="n">
        <x:f>Ziehungen!A1663</x:f>
        <x:v>1657</x:v>
      </x:c>
      <x:c r="B1663" s="18" t="n">
        <x:f>IF(Annahmen!$B$15&lt;&gt;"gültig","",IF(Annahmen!$B$7=Annahmen!$D$7,Annahmen!$B$7,IF(Ziehungen!B1663&lt;=(Annahmen!$C$7-Annahmen!$B$7)/(Annahmen!$D$7-Annahmen!$B$7),Annahmen!$B$7+SQRT(Ziehungen!B1663*(Annahmen!$D$7-Annahmen!$B$7)*(Annahmen!$C$7-Annahmen!$B$7)),Annahmen!$D$7-SQRT((1-Ziehungen!B1663)*(Annahmen!$D$7-Annahmen!$B$7)*(Annahmen!$D$7-Annahmen!$C$7)))))</x:f>
        <x:v>9462.065237385754</x:v>
      </x:c>
      <x:c r="C1663" s="18" t="n">
        <x:f>IF(Annahmen!$B$15&lt;&gt;"gültig","",IF(Annahmen!$B$8=Annahmen!$D$8,Annahmen!$B$8,IF(Ziehungen!C1663&lt;=(Annahmen!$C$8-Annahmen!$B$8)/(Annahmen!$D$8-Annahmen!$B$8),Annahmen!$B$8+SQRT(Ziehungen!C1663*(Annahmen!$D$8-Annahmen!$B$8)*(Annahmen!$C$8-Annahmen!$B$8)),Annahmen!$D$8-SQRT((1-Ziehungen!C1663)*(Annahmen!$D$8-Annahmen!$B$8)*(Annahmen!$D$8-Annahmen!$C$8)))))</x:f>
        <x:v>4535.787628267066</x:v>
      </x:c>
      <x:c r="D1663" s="18" t="n">
        <x:f>IF(Annahmen!$B$15&lt;&gt;"gültig","",IF(Annahmen!$B$9=Annahmen!$D$9,Annahmen!$B$9,IF(Ziehungen!D1663&lt;=(Annahmen!$C$9-Annahmen!$B$9)/(Annahmen!$D$9-Annahmen!$B$9),Annahmen!$B$9+SQRT(Ziehungen!D1663*(Annahmen!$D$9-Annahmen!$B$9)*(Annahmen!$C$9-Annahmen!$B$9)),Annahmen!$D$9-SQRT((1-Ziehungen!D1663)*(Annahmen!$D$9-Annahmen!$B$9)*(Annahmen!$D$9-Annahmen!$C$9)))))</x:f>
        <x:v>2662.990945752236</x:v>
      </x:c>
      <x:c r="E1663" s="18" t="n">
        <x:f>IF(Annahmen!$B$15="gültig",SUM(B1663:D1663),"")</x:f>
        <x:v>16660.843811405055</x:v>
      </x:c>
      <x:c r="F1663" s="14" t="n">
        <x:f>IF(Annahmen!$B$15="gültig",IF(E1663&gt;Annahmen!$B$12,1,0),"")</x:f>
        <x:v>0</x:v>
      </x:c>
    </x:row>
    <x:row r="1664" ht="23" customHeight="1">
      <x:c r="A1664" s="14" t="n">
        <x:f>Ziehungen!A1664</x:f>
        <x:v>1658</x:v>
      </x:c>
      <x:c r="B1664" s="18" t="n">
        <x:f>IF(Annahmen!$B$15&lt;&gt;"gültig","",IF(Annahmen!$B$7=Annahmen!$D$7,Annahmen!$B$7,IF(Ziehungen!B1664&lt;=(Annahmen!$C$7-Annahmen!$B$7)/(Annahmen!$D$7-Annahmen!$B$7),Annahmen!$B$7+SQRT(Ziehungen!B1664*(Annahmen!$D$7-Annahmen!$B$7)*(Annahmen!$C$7-Annahmen!$B$7)),Annahmen!$D$7-SQRT((1-Ziehungen!B1664)*(Annahmen!$D$7-Annahmen!$B$7)*(Annahmen!$D$7-Annahmen!$C$7)))))</x:f>
        <x:v>10694.968197966515</x:v>
      </x:c>
      <x:c r="C1664" s="18" t="n">
        <x:f>IF(Annahmen!$B$15&lt;&gt;"gültig","",IF(Annahmen!$B$8=Annahmen!$D$8,Annahmen!$B$8,IF(Ziehungen!C1664&lt;=(Annahmen!$C$8-Annahmen!$B$8)/(Annahmen!$D$8-Annahmen!$B$8),Annahmen!$B$8+SQRT(Ziehungen!C1664*(Annahmen!$D$8-Annahmen!$B$8)*(Annahmen!$C$8-Annahmen!$B$8)),Annahmen!$D$8-SQRT((1-Ziehungen!C1664)*(Annahmen!$D$8-Annahmen!$B$8)*(Annahmen!$D$8-Annahmen!$C$8)))))</x:f>
        <x:v>7318.256450170065</x:v>
      </x:c>
      <x:c r="D1664" s="18" t="n">
        <x:f>IF(Annahmen!$B$15&lt;&gt;"gültig","",IF(Annahmen!$B$9=Annahmen!$D$9,Annahmen!$B$9,IF(Ziehungen!D1664&lt;=(Annahmen!$C$9-Annahmen!$B$9)/(Annahmen!$D$9-Annahmen!$B$9),Annahmen!$B$9+SQRT(Ziehungen!D1664*(Annahmen!$D$9-Annahmen!$B$9)*(Annahmen!$C$9-Annahmen!$B$9)),Annahmen!$D$9-SQRT((1-Ziehungen!D1664)*(Annahmen!$D$9-Annahmen!$B$9)*(Annahmen!$D$9-Annahmen!$C$9)))))</x:f>
        <x:v>1745.9014978406794</x:v>
      </x:c>
      <x:c r="E1664" s="18" t="n">
        <x:f>IF(Annahmen!$B$15="gültig",SUM(B1664:D1664),"")</x:f>
        <x:v>19759.126145977258</x:v>
      </x:c>
      <x:c r="F1664" s="14" t="n">
        <x:f>IF(Annahmen!$B$15="gültig",IF(E1664&gt;Annahmen!$B$12,1,0),"")</x:f>
        <x:v>0</x:v>
      </x:c>
    </x:row>
    <x:row r="1665" ht="23" customHeight="1">
      <x:c r="A1665" s="14" t="n">
        <x:f>Ziehungen!A1665</x:f>
        <x:v>1659</x:v>
      </x:c>
      <x:c r="B1665" s="18" t="n">
        <x:f>IF(Annahmen!$B$15&lt;&gt;"gültig","",IF(Annahmen!$B$7=Annahmen!$D$7,Annahmen!$B$7,IF(Ziehungen!B1665&lt;=(Annahmen!$C$7-Annahmen!$B$7)/(Annahmen!$D$7-Annahmen!$B$7),Annahmen!$B$7+SQRT(Ziehungen!B1665*(Annahmen!$D$7-Annahmen!$B$7)*(Annahmen!$C$7-Annahmen!$B$7)),Annahmen!$D$7-SQRT((1-Ziehungen!B1665)*(Annahmen!$D$7-Annahmen!$B$7)*(Annahmen!$D$7-Annahmen!$C$7)))))</x:f>
        <x:v>12170.301505505833</x:v>
      </x:c>
      <x:c r="C1665" s="18" t="n">
        <x:f>IF(Annahmen!$B$15&lt;&gt;"gültig","",IF(Annahmen!$B$8=Annahmen!$D$8,Annahmen!$B$8,IF(Ziehungen!C1665&lt;=(Annahmen!$C$8-Annahmen!$B$8)/(Annahmen!$D$8-Annahmen!$B$8),Annahmen!$B$8+SQRT(Ziehungen!C1665*(Annahmen!$D$8-Annahmen!$B$8)*(Annahmen!$C$8-Annahmen!$B$8)),Annahmen!$D$8-SQRT((1-Ziehungen!C1665)*(Annahmen!$D$8-Annahmen!$B$8)*(Annahmen!$D$8-Annahmen!$C$8)))))</x:f>
        <x:v>6568.346411024319</x:v>
      </x:c>
      <x:c r="D1665" s="18" t="n">
        <x:f>IF(Annahmen!$B$15&lt;&gt;"gültig","",IF(Annahmen!$B$9=Annahmen!$D$9,Annahmen!$B$9,IF(Ziehungen!D1665&lt;=(Annahmen!$C$9-Annahmen!$B$9)/(Annahmen!$D$9-Annahmen!$B$9),Annahmen!$B$9+SQRT(Ziehungen!D1665*(Annahmen!$D$9-Annahmen!$B$9)*(Annahmen!$C$9-Annahmen!$B$9)),Annahmen!$D$9-SQRT((1-Ziehungen!D1665)*(Annahmen!$D$9-Annahmen!$B$9)*(Annahmen!$D$9-Annahmen!$C$9)))))</x:f>
        <x:v>2293.259967879524</x:v>
      </x:c>
      <x:c r="E1665" s="18" t="n">
        <x:f>IF(Annahmen!$B$15="gültig",SUM(B1665:D1665),"")</x:f>
        <x:v>21031.907884409677</x:v>
      </x:c>
      <x:c r="F1665" s="14" t="n">
        <x:f>IF(Annahmen!$B$15="gültig",IF(E1665&gt;Annahmen!$B$12,1,0),"")</x:f>
        <x:v>1</x:v>
      </x:c>
    </x:row>
    <x:row r="1666" ht="23" customHeight="1">
      <x:c r="A1666" s="14" t="n">
        <x:f>Ziehungen!A1666</x:f>
        <x:v>1660</x:v>
      </x:c>
      <x:c r="B1666" s="18" t="n">
        <x:f>IF(Annahmen!$B$15&lt;&gt;"gültig","",IF(Annahmen!$B$7=Annahmen!$D$7,Annahmen!$B$7,IF(Ziehungen!B1666&lt;=(Annahmen!$C$7-Annahmen!$B$7)/(Annahmen!$D$7-Annahmen!$B$7),Annahmen!$B$7+SQRT(Ziehungen!B1666*(Annahmen!$D$7-Annahmen!$B$7)*(Annahmen!$C$7-Annahmen!$B$7)),Annahmen!$D$7-SQRT((1-Ziehungen!B1666)*(Annahmen!$D$7-Annahmen!$B$7)*(Annahmen!$D$7-Annahmen!$C$7)))))</x:f>
        <x:v>12766.988628123088</x:v>
      </x:c>
      <x:c r="C1666" s="18" t="n">
        <x:f>IF(Annahmen!$B$15&lt;&gt;"gültig","",IF(Annahmen!$B$8=Annahmen!$D$8,Annahmen!$B$8,IF(Ziehungen!C1666&lt;=(Annahmen!$C$8-Annahmen!$B$8)/(Annahmen!$D$8-Annahmen!$B$8),Annahmen!$B$8+SQRT(Ziehungen!C1666*(Annahmen!$D$8-Annahmen!$B$8)*(Annahmen!$C$8-Annahmen!$B$8)),Annahmen!$D$8-SQRT((1-Ziehungen!C1666)*(Annahmen!$D$8-Annahmen!$B$8)*(Annahmen!$D$8-Annahmen!$C$8)))))</x:f>
        <x:v>6057.929238081567</x:v>
      </x:c>
      <x:c r="D1666" s="18" t="n">
        <x:f>IF(Annahmen!$B$15&lt;&gt;"gültig","",IF(Annahmen!$B$9=Annahmen!$D$9,Annahmen!$B$9,IF(Ziehungen!D1666&lt;=(Annahmen!$C$9-Annahmen!$B$9)/(Annahmen!$D$9-Annahmen!$B$9),Annahmen!$B$9+SQRT(Ziehungen!D1666*(Annahmen!$D$9-Annahmen!$B$9)*(Annahmen!$C$9-Annahmen!$B$9)),Annahmen!$D$9-SQRT((1-Ziehungen!D1666)*(Annahmen!$D$9-Annahmen!$B$9)*(Annahmen!$D$9-Annahmen!$C$9)))))</x:f>
        <x:v>1251.962200221289</x:v>
      </x:c>
      <x:c r="E1666" s="18" t="n">
        <x:f>IF(Annahmen!$B$15="gültig",SUM(B1666:D1666),"")</x:f>
        <x:v>20076.880066425943</x:v>
      </x:c>
      <x:c r="F1666" s="14" t="n">
        <x:f>IF(Annahmen!$B$15="gültig",IF(E1666&gt;Annahmen!$B$12,1,0),"")</x:f>
        <x:v>1</x:v>
      </x:c>
    </x:row>
    <x:row r="1667" ht="23" customHeight="1">
      <x:c r="A1667" s="14" t="n">
        <x:f>Ziehungen!A1667</x:f>
        <x:v>1661</x:v>
      </x:c>
      <x:c r="B1667" s="18" t="n">
        <x:f>IF(Annahmen!$B$15&lt;&gt;"gültig","",IF(Annahmen!$B$7=Annahmen!$D$7,Annahmen!$B$7,IF(Ziehungen!B1667&lt;=(Annahmen!$C$7-Annahmen!$B$7)/(Annahmen!$D$7-Annahmen!$B$7),Annahmen!$B$7+SQRT(Ziehungen!B1667*(Annahmen!$D$7-Annahmen!$B$7)*(Annahmen!$C$7-Annahmen!$B$7)),Annahmen!$D$7-SQRT((1-Ziehungen!B1667)*(Annahmen!$D$7-Annahmen!$B$7)*(Annahmen!$D$7-Annahmen!$C$7)))))</x:f>
        <x:v>9306.54041211766</x:v>
      </x:c>
      <x:c r="C1667" s="18" t="n">
        <x:f>IF(Annahmen!$B$15&lt;&gt;"gültig","",IF(Annahmen!$B$8=Annahmen!$D$8,Annahmen!$B$8,IF(Ziehungen!C1667&lt;=(Annahmen!$C$8-Annahmen!$B$8)/(Annahmen!$D$8-Annahmen!$B$8),Annahmen!$B$8+SQRT(Ziehungen!C1667*(Annahmen!$D$8-Annahmen!$B$8)*(Annahmen!$C$8-Annahmen!$B$8)),Annahmen!$D$8-SQRT((1-Ziehungen!C1667)*(Annahmen!$D$8-Annahmen!$B$8)*(Annahmen!$D$8-Annahmen!$C$8)))))</x:f>
        <x:v>6434.48746163453</x:v>
      </x:c>
      <x:c r="D1667" s="18" t="n">
        <x:f>IF(Annahmen!$B$15&lt;&gt;"gültig","",IF(Annahmen!$B$9=Annahmen!$D$9,Annahmen!$B$9,IF(Ziehungen!D1667&lt;=(Annahmen!$C$9-Annahmen!$B$9)/(Annahmen!$D$9-Annahmen!$B$9),Annahmen!$B$9+SQRT(Ziehungen!D1667*(Annahmen!$D$9-Annahmen!$B$9)*(Annahmen!$C$9-Annahmen!$B$9)),Annahmen!$D$9-SQRT((1-Ziehungen!D1667)*(Annahmen!$D$9-Annahmen!$B$9)*(Annahmen!$D$9-Annahmen!$C$9)))))</x:f>
        <x:v>2924.813795176832</x:v>
      </x:c>
      <x:c r="E1667" s="18" t="n">
        <x:f>IF(Annahmen!$B$15="gültig",SUM(B1667:D1667),"")</x:f>
        <x:v>18665.84166892902</x:v>
      </x:c>
      <x:c r="F1667" s="14" t="n">
        <x:f>IF(Annahmen!$B$15="gültig",IF(E1667&gt;Annahmen!$B$12,1,0),"")</x:f>
        <x:v>0</x:v>
      </x:c>
    </x:row>
    <x:row r="1668" ht="23" customHeight="1">
      <x:c r="A1668" s="14" t="n">
        <x:f>Ziehungen!A1668</x:f>
        <x:v>1662</x:v>
      </x:c>
      <x:c r="B1668" s="18" t="n">
        <x:f>IF(Annahmen!$B$15&lt;&gt;"gültig","",IF(Annahmen!$B$7=Annahmen!$D$7,Annahmen!$B$7,IF(Ziehungen!B1668&lt;=(Annahmen!$C$7-Annahmen!$B$7)/(Annahmen!$D$7-Annahmen!$B$7),Annahmen!$B$7+SQRT(Ziehungen!B1668*(Annahmen!$D$7-Annahmen!$B$7)*(Annahmen!$C$7-Annahmen!$B$7)),Annahmen!$D$7-SQRT((1-Ziehungen!B1668)*(Annahmen!$D$7-Annahmen!$B$7)*(Annahmen!$D$7-Annahmen!$C$7)))))</x:f>
        <x:v>12162.62614378456</x:v>
      </x:c>
      <x:c r="C1668" s="18" t="n">
        <x:f>IF(Annahmen!$B$15&lt;&gt;"gültig","",IF(Annahmen!$B$8=Annahmen!$D$8,Annahmen!$B$8,IF(Ziehungen!C1668&lt;=(Annahmen!$C$8-Annahmen!$B$8)/(Annahmen!$D$8-Annahmen!$B$8),Annahmen!$B$8+SQRT(Ziehungen!C1668*(Annahmen!$D$8-Annahmen!$B$8)*(Annahmen!$C$8-Annahmen!$B$8)),Annahmen!$D$8-SQRT((1-Ziehungen!C1668)*(Annahmen!$D$8-Annahmen!$B$8)*(Annahmen!$D$8-Annahmen!$C$8)))))</x:f>
        <x:v>4962.65822214047</x:v>
      </x:c>
      <x:c r="D1668" s="18" t="n">
        <x:f>IF(Annahmen!$B$15&lt;&gt;"gültig","",IF(Annahmen!$B$9=Annahmen!$D$9,Annahmen!$B$9,IF(Ziehungen!D1668&lt;=(Annahmen!$C$9-Annahmen!$B$9)/(Annahmen!$D$9-Annahmen!$B$9),Annahmen!$B$9+SQRT(Ziehungen!D1668*(Annahmen!$D$9-Annahmen!$B$9)*(Annahmen!$C$9-Annahmen!$B$9)),Annahmen!$D$9-SQRT((1-Ziehungen!D1668)*(Annahmen!$D$9-Annahmen!$B$9)*(Annahmen!$D$9-Annahmen!$C$9)))))</x:f>
        <x:v>1681.9520397559165</x:v>
      </x:c>
      <x:c r="E1668" s="18" t="n">
        <x:f>IF(Annahmen!$B$15="gültig",SUM(B1668:D1668),"")</x:f>
        <x:v>18807.236405680946</x:v>
      </x:c>
      <x:c r="F1668" s="14" t="n">
        <x:f>IF(Annahmen!$B$15="gültig",IF(E1668&gt;Annahmen!$B$12,1,0),"")</x:f>
        <x:v>0</x:v>
      </x:c>
    </x:row>
    <x:row r="1669" ht="23" customHeight="1">
      <x:c r="A1669" s="14" t="n">
        <x:f>Ziehungen!A1669</x:f>
        <x:v>1663</x:v>
      </x:c>
      <x:c r="B1669" s="18" t="n">
        <x:f>IF(Annahmen!$B$15&lt;&gt;"gültig","",IF(Annahmen!$B$7=Annahmen!$D$7,Annahmen!$B$7,IF(Ziehungen!B1669&lt;=(Annahmen!$C$7-Annahmen!$B$7)/(Annahmen!$D$7-Annahmen!$B$7),Annahmen!$B$7+SQRT(Ziehungen!B1669*(Annahmen!$D$7-Annahmen!$B$7)*(Annahmen!$C$7-Annahmen!$B$7)),Annahmen!$D$7-SQRT((1-Ziehungen!B1669)*(Annahmen!$D$7-Annahmen!$B$7)*(Annahmen!$D$7-Annahmen!$C$7)))))</x:f>
        <x:v>11986.849928539843</x:v>
      </x:c>
      <x:c r="C1669" s="18" t="n">
        <x:f>IF(Annahmen!$B$15&lt;&gt;"gültig","",IF(Annahmen!$B$8=Annahmen!$D$8,Annahmen!$B$8,IF(Ziehungen!C1669&lt;=(Annahmen!$C$8-Annahmen!$B$8)/(Annahmen!$D$8-Annahmen!$B$8),Annahmen!$B$8+SQRT(Ziehungen!C1669*(Annahmen!$D$8-Annahmen!$B$8)*(Annahmen!$C$8-Annahmen!$B$8)),Annahmen!$D$8-SQRT((1-Ziehungen!C1669)*(Annahmen!$D$8-Annahmen!$B$8)*(Annahmen!$D$8-Annahmen!$C$8)))))</x:f>
        <x:v>6535.533874280609</x:v>
      </x:c>
      <x:c r="D1669" s="18" t="n">
        <x:f>IF(Annahmen!$B$15&lt;&gt;"gültig","",IF(Annahmen!$B$9=Annahmen!$D$9,Annahmen!$B$9,IF(Ziehungen!D1669&lt;=(Annahmen!$C$9-Annahmen!$B$9)/(Annahmen!$D$9-Annahmen!$B$9),Annahmen!$B$9+SQRT(Ziehungen!D1669*(Annahmen!$D$9-Annahmen!$B$9)*(Annahmen!$C$9-Annahmen!$B$9)),Annahmen!$D$9-SQRT((1-Ziehungen!D1669)*(Annahmen!$D$9-Annahmen!$B$9)*(Annahmen!$D$9-Annahmen!$C$9)))))</x:f>
        <x:v>1353.7124747962237</x:v>
      </x:c>
      <x:c r="E1669" s="18" t="n">
        <x:f>IF(Annahmen!$B$15="gültig",SUM(B1669:D1669),"")</x:f>
        <x:v>19876.096277616674</x:v>
      </x:c>
      <x:c r="F1669" s="14" t="n">
        <x:f>IF(Annahmen!$B$15="gültig",IF(E1669&gt;Annahmen!$B$12,1,0),"")</x:f>
        <x:v>0</x:v>
      </x:c>
    </x:row>
    <x:row r="1670" ht="23" customHeight="1">
      <x:c r="A1670" s="14" t="n">
        <x:f>Ziehungen!A1670</x:f>
        <x:v>1664</x:v>
      </x:c>
      <x:c r="B1670" s="18" t="n">
        <x:f>IF(Annahmen!$B$15&lt;&gt;"gültig","",IF(Annahmen!$B$7=Annahmen!$D$7,Annahmen!$B$7,IF(Ziehungen!B1670&lt;=(Annahmen!$C$7-Annahmen!$B$7)/(Annahmen!$D$7-Annahmen!$B$7),Annahmen!$B$7+SQRT(Ziehungen!B1670*(Annahmen!$D$7-Annahmen!$B$7)*(Annahmen!$C$7-Annahmen!$B$7)),Annahmen!$D$7-SQRT((1-Ziehungen!B1670)*(Annahmen!$D$7-Annahmen!$B$7)*(Annahmen!$D$7-Annahmen!$C$7)))))</x:f>
        <x:v>10604.07454209665</x:v>
      </x:c>
      <x:c r="C1670" s="18" t="n">
        <x:f>IF(Annahmen!$B$15&lt;&gt;"gültig","",IF(Annahmen!$B$8=Annahmen!$D$8,Annahmen!$B$8,IF(Ziehungen!C1670&lt;=(Annahmen!$C$8-Annahmen!$B$8)/(Annahmen!$D$8-Annahmen!$B$8),Annahmen!$B$8+SQRT(Ziehungen!C1670*(Annahmen!$D$8-Annahmen!$B$8)*(Annahmen!$C$8-Annahmen!$B$8)),Annahmen!$D$8-SQRT((1-Ziehungen!C1670)*(Annahmen!$D$8-Annahmen!$B$8)*(Annahmen!$D$8-Annahmen!$C$8)))))</x:f>
        <x:v>7799.676113588543</x:v>
      </x:c>
      <x:c r="D1670" s="18" t="n">
        <x:f>IF(Annahmen!$B$15&lt;&gt;"gültig","",IF(Annahmen!$B$9=Annahmen!$D$9,Annahmen!$B$9,IF(Ziehungen!D1670&lt;=(Annahmen!$C$9-Annahmen!$B$9)/(Annahmen!$D$9-Annahmen!$B$9),Annahmen!$B$9+SQRT(Ziehungen!D1670*(Annahmen!$D$9-Annahmen!$B$9)*(Annahmen!$C$9-Annahmen!$B$9)),Annahmen!$D$9-SQRT((1-Ziehungen!D1670)*(Annahmen!$D$9-Annahmen!$B$9)*(Annahmen!$D$9-Annahmen!$C$9)))))</x:f>
        <x:v>2541.2571047088095</x:v>
      </x:c>
      <x:c r="E1670" s="18" t="n">
        <x:f>IF(Annahmen!$B$15="gültig",SUM(B1670:D1670),"")</x:f>
        <x:v>20945.007760394004</x:v>
      </x:c>
      <x:c r="F1670" s="14" t="n">
        <x:f>IF(Annahmen!$B$15="gültig",IF(E1670&gt;Annahmen!$B$12,1,0),"")</x:f>
        <x:v>1</x:v>
      </x:c>
    </x:row>
    <x:row r="1671" ht="23" customHeight="1">
      <x:c r="A1671" s="14" t="n">
        <x:f>Ziehungen!A1671</x:f>
        <x:v>1665</x:v>
      </x:c>
      <x:c r="B1671" s="18" t="n">
        <x:f>IF(Annahmen!$B$15&lt;&gt;"gültig","",IF(Annahmen!$B$7=Annahmen!$D$7,Annahmen!$B$7,IF(Ziehungen!B1671&lt;=(Annahmen!$C$7-Annahmen!$B$7)/(Annahmen!$D$7-Annahmen!$B$7),Annahmen!$B$7+SQRT(Ziehungen!B1671*(Annahmen!$D$7-Annahmen!$B$7)*(Annahmen!$C$7-Annahmen!$B$7)),Annahmen!$D$7-SQRT((1-Ziehungen!B1671)*(Annahmen!$D$7-Annahmen!$B$7)*(Annahmen!$D$7-Annahmen!$C$7)))))</x:f>
        <x:v>11401.627158467949</x:v>
      </x:c>
      <x:c r="C1671" s="18" t="n">
        <x:f>IF(Annahmen!$B$15&lt;&gt;"gültig","",IF(Annahmen!$B$8=Annahmen!$D$8,Annahmen!$B$8,IF(Ziehungen!C1671&lt;=(Annahmen!$C$8-Annahmen!$B$8)/(Annahmen!$D$8-Annahmen!$B$8),Annahmen!$B$8+SQRT(Ziehungen!C1671*(Annahmen!$D$8-Annahmen!$B$8)*(Annahmen!$C$8-Annahmen!$B$8)),Annahmen!$D$8-SQRT((1-Ziehungen!C1671)*(Annahmen!$D$8-Annahmen!$B$8)*(Annahmen!$D$8-Annahmen!$C$8)))))</x:f>
        <x:v>6542.823552945427</x:v>
      </x:c>
      <x:c r="D1671" s="18" t="n">
        <x:f>IF(Annahmen!$B$15&lt;&gt;"gültig","",IF(Annahmen!$B$9=Annahmen!$D$9,Annahmen!$B$9,IF(Ziehungen!D1671&lt;=(Annahmen!$C$9-Annahmen!$B$9)/(Annahmen!$D$9-Annahmen!$B$9),Annahmen!$B$9+SQRT(Ziehungen!D1671*(Annahmen!$D$9-Annahmen!$B$9)*(Annahmen!$C$9-Annahmen!$B$9)),Annahmen!$D$9-SQRT((1-Ziehungen!D1671)*(Annahmen!$D$9-Annahmen!$B$9)*(Annahmen!$D$9-Annahmen!$C$9)))))</x:f>
        <x:v>1430.5525537238605</x:v>
      </x:c>
      <x:c r="E1671" s="18" t="n">
        <x:f>IF(Annahmen!$B$15="gültig",SUM(B1671:D1671),"")</x:f>
        <x:v>19375.003265137235</x:v>
      </x:c>
      <x:c r="F1671" s="14" t="n">
        <x:f>IF(Annahmen!$B$15="gültig",IF(E1671&gt;Annahmen!$B$12,1,0),"")</x:f>
        <x:v>0</x:v>
      </x:c>
    </x:row>
    <x:row r="1672" ht="23" customHeight="1">
      <x:c r="A1672" s="14" t="n">
        <x:f>Ziehungen!A1672</x:f>
        <x:v>1666</x:v>
      </x:c>
      <x:c r="B1672" s="18" t="n">
        <x:f>IF(Annahmen!$B$15&lt;&gt;"gültig","",IF(Annahmen!$B$7=Annahmen!$D$7,Annahmen!$B$7,IF(Ziehungen!B1672&lt;=(Annahmen!$C$7-Annahmen!$B$7)/(Annahmen!$D$7-Annahmen!$B$7),Annahmen!$B$7+SQRT(Ziehungen!B1672*(Annahmen!$D$7-Annahmen!$B$7)*(Annahmen!$C$7-Annahmen!$B$7)),Annahmen!$D$7-SQRT((1-Ziehungen!B1672)*(Annahmen!$D$7-Annahmen!$B$7)*(Annahmen!$D$7-Annahmen!$C$7)))))</x:f>
        <x:v>9888.339537476339</x:v>
      </x:c>
      <x:c r="C1672" s="18" t="n">
        <x:f>IF(Annahmen!$B$15&lt;&gt;"gültig","",IF(Annahmen!$B$8=Annahmen!$D$8,Annahmen!$B$8,IF(Ziehungen!C1672&lt;=(Annahmen!$C$8-Annahmen!$B$8)/(Annahmen!$D$8-Annahmen!$B$8),Annahmen!$B$8+SQRT(Ziehungen!C1672*(Annahmen!$D$8-Annahmen!$B$8)*(Annahmen!$C$8-Annahmen!$B$8)),Annahmen!$D$8-SQRT((1-Ziehungen!C1672)*(Annahmen!$D$8-Annahmen!$B$8)*(Annahmen!$D$8-Annahmen!$C$8)))))</x:f>
        <x:v>5023.506027236115</x:v>
      </x:c>
      <x:c r="D1672" s="18" t="n">
        <x:f>IF(Annahmen!$B$15&lt;&gt;"gültig","",IF(Annahmen!$B$9=Annahmen!$D$9,Annahmen!$B$9,IF(Ziehungen!D1672&lt;=(Annahmen!$C$9-Annahmen!$B$9)/(Annahmen!$D$9-Annahmen!$B$9),Annahmen!$B$9+SQRT(Ziehungen!D1672*(Annahmen!$D$9-Annahmen!$B$9)*(Annahmen!$C$9-Annahmen!$B$9)),Annahmen!$D$9-SQRT((1-Ziehungen!D1672)*(Annahmen!$D$9-Annahmen!$B$9)*(Annahmen!$D$9-Annahmen!$C$9)))))</x:f>
        <x:v>1184.054170531469</x:v>
      </x:c>
      <x:c r="E1672" s="18" t="n">
        <x:f>IF(Annahmen!$B$15="gültig",SUM(B1672:D1672),"")</x:f>
        <x:v>16095.899735243922</x:v>
      </x:c>
      <x:c r="F1672" s="14" t="n">
        <x:f>IF(Annahmen!$B$15="gültig",IF(E1672&gt;Annahmen!$B$12,1,0),"")</x:f>
        <x:v>0</x:v>
      </x:c>
    </x:row>
    <x:row r="1673" ht="23" customHeight="1">
      <x:c r="A1673" s="14" t="n">
        <x:f>Ziehungen!A1673</x:f>
        <x:v>1667</x:v>
      </x:c>
      <x:c r="B1673" s="18" t="n">
        <x:f>IF(Annahmen!$B$15&lt;&gt;"gültig","",IF(Annahmen!$B$7=Annahmen!$D$7,Annahmen!$B$7,IF(Ziehungen!B1673&lt;=(Annahmen!$C$7-Annahmen!$B$7)/(Annahmen!$D$7-Annahmen!$B$7),Annahmen!$B$7+SQRT(Ziehungen!B1673*(Annahmen!$D$7-Annahmen!$B$7)*(Annahmen!$C$7-Annahmen!$B$7)),Annahmen!$D$7-SQRT((1-Ziehungen!B1673)*(Annahmen!$D$7-Annahmen!$B$7)*(Annahmen!$D$7-Annahmen!$C$7)))))</x:f>
        <x:v>12124.393444269945</x:v>
      </x:c>
      <x:c r="C1673" s="18" t="n">
        <x:f>IF(Annahmen!$B$15&lt;&gt;"gültig","",IF(Annahmen!$B$8=Annahmen!$D$8,Annahmen!$B$8,IF(Ziehungen!C1673&lt;=(Annahmen!$C$8-Annahmen!$B$8)/(Annahmen!$D$8-Annahmen!$B$8),Annahmen!$B$8+SQRT(Ziehungen!C1673*(Annahmen!$D$8-Annahmen!$B$8)*(Annahmen!$C$8-Annahmen!$B$8)),Annahmen!$D$8-SQRT((1-Ziehungen!C1673)*(Annahmen!$D$8-Annahmen!$B$8)*(Annahmen!$D$8-Annahmen!$C$8)))))</x:f>
        <x:v>6798.397774119661</x:v>
      </x:c>
      <x:c r="D1673" s="18" t="n">
        <x:f>IF(Annahmen!$B$15&lt;&gt;"gültig","",IF(Annahmen!$B$9=Annahmen!$D$9,Annahmen!$B$9,IF(Ziehungen!D1673&lt;=(Annahmen!$C$9-Annahmen!$B$9)/(Annahmen!$D$9-Annahmen!$B$9),Annahmen!$B$9+SQRT(Ziehungen!D1673*(Annahmen!$D$9-Annahmen!$B$9)*(Annahmen!$C$9-Annahmen!$B$9)),Annahmen!$D$9-SQRT((1-Ziehungen!D1673)*(Annahmen!$D$9-Annahmen!$B$9)*(Annahmen!$D$9-Annahmen!$C$9)))))</x:f>
        <x:v>2048.964057475494</x:v>
      </x:c>
      <x:c r="E1673" s="18" t="n">
        <x:f>IF(Annahmen!$B$15="gültig",SUM(B1673:D1673),"")</x:f>
        <x:v>20971.7552758651</x:v>
      </x:c>
      <x:c r="F1673" s="14" t="n">
        <x:f>IF(Annahmen!$B$15="gültig",IF(E1673&gt;Annahmen!$B$12,1,0),"")</x:f>
        <x:v>1</x:v>
      </x:c>
    </x:row>
    <x:row r="1674" ht="23" customHeight="1">
      <x:c r="A1674" s="14" t="n">
        <x:f>Ziehungen!A1674</x:f>
        <x:v>1668</x:v>
      </x:c>
      <x:c r="B1674" s="18" t="n">
        <x:f>IF(Annahmen!$B$15&lt;&gt;"gültig","",IF(Annahmen!$B$7=Annahmen!$D$7,Annahmen!$B$7,IF(Ziehungen!B1674&lt;=(Annahmen!$C$7-Annahmen!$B$7)/(Annahmen!$D$7-Annahmen!$B$7),Annahmen!$B$7+SQRT(Ziehungen!B1674*(Annahmen!$D$7-Annahmen!$B$7)*(Annahmen!$C$7-Annahmen!$B$7)),Annahmen!$D$7-SQRT((1-Ziehungen!B1674)*(Annahmen!$D$7-Annahmen!$B$7)*(Annahmen!$D$7-Annahmen!$C$7)))))</x:f>
        <x:v>9928.099254596826</x:v>
      </x:c>
      <x:c r="C1674" s="18" t="n">
        <x:f>IF(Annahmen!$B$15&lt;&gt;"gültig","",IF(Annahmen!$B$8=Annahmen!$D$8,Annahmen!$B$8,IF(Ziehungen!C1674&lt;=(Annahmen!$C$8-Annahmen!$B$8)/(Annahmen!$D$8-Annahmen!$B$8),Annahmen!$B$8+SQRT(Ziehungen!C1674*(Annahmen!$D$8-Annahmen!$B$8)*(Annahmen!$C$8-Annahmen!$B$8)),Annahmen!$D$8-SQRT((1-Ziehungen!C1674)*(Annahmen!$D$8-Annahmen!$B$8)*(Annahmen!$D$8-Annahmen!$C$8)))))</x:f>
        <x:v>8353.58028153548</x:v>
      </x:c>
      <x:c r="D1674" s="18" t="n">
        <x:f>IF(Annahmen!$B$15&lt;&gt;"gültig","",IF(Annahmen!$B$9=Annahmen!$D$9,Annahmen!$B$9,IF(Ziehungen!D1674&lt;=(Annahmen!$C$9-Annahmen!$B$9)/(Annahmen!$D$9-Annahmen!$B$9),Annahmen!$B$9+SQRT(Ziehungen!D1674*(Annahmen!$D$9-Annahmen!$B$9)*(Annahmen!$C$9-Annahmen!$B$9)),Annahmen!$D$9-SQRT((1-Ziehungen!D1674)*(Annahmen!$D$9-Annahmen!$B$9)*(Annahmen!$D$9-Annahmen!$C$9)))))</x:f>
        <x:v>1060.864638554208</x:v>
      </x:c>
      <x:c r="E1674" s="18" t="n">
        <x:f>IF(Annahmen!$B$15="gültig",SUM(B1674:D1674),"")</x:f>
        <x:v>19342.544174686514</x:v>
      </x:c>
      <x:c r="F1674" s="14" t="n">
        <x:f>IF(Annahmen!$B$15="gültig",IF(E1674&gt;Annahmen!$B$12,1,0),"")</x:f>
        <x:v>0</x:v>
      </x:c>
    </x:row>
    <x:row r="1675" ht="23" customHeight="1">
      <x:c r="A1675" s="14" t="n">
        <x:f>Ziehungen!A1675</x:f>
        <x:v>1669</x:v>
      </x:c>
      <x:c r="B1675" s="18" t="n">
        <x:f>IF(Annahmen!$B$15&lt;&gt;"gültig","",IF(Annahmen!$B$7=Annahmen!$D$7,Annahmen!$B$7,IF(Ziehungen!B1675&lt;=(Annahmen!$C$7-Annahmen!$B$7)/(Annahmen!$D$7-Annahmen!$B$7),Annahmen!$B$7+SQRT(Ziehungen!B1675*(Annahmen!$D$7-Annahmen!$B$7)*(Annahmen!$C$7-Annahmen!$B$7)),Annahmen!$D$7-SQRT((1-Ziehungen!B1675)*(Annahmen!$D$7-Annahmen!$B$7)*(Annahmen!$D$7-Annahmen!$C$7)))))</x:f>
        <x:v>10213.200805764762</x:v>
      </x:c>
      <x:c r="C1675" s="18" t="n">
        <x:f>IF(Annahmen!$B$15&lt;&gt;"gültig","",IF(Annahmen!$B$8=Annahmen!$D$8,Annahmen!$B$8,IF(Ziehungen!C1675&lt;=(Annahmen!$C$8-Annahmen!$B$8)/(Annahmen!$D$8-Annahmen!$B$8),Annahmen!$B$8+SQRT(Ziehungen!C1675*(Annahmen!$D$8-Annahmen!$B$8)*(Annahmen!$C$8-Annahmen!$B$8)),Annahmen!$D$8-SQRT((1-Ziehungen!C1675)*(Annahmen!$D$8-Annahmen!$B$8)*(Annahmen!$D$8-Annahmen!$C$8)))))</x:f>
        <x:v>5352.592341978014</x:v>
      </x:c>
      <x:c r="D1675" s="18" t="n">
        <x:f>IF(Annahmen!$B$15&lt;&gt;"gültig","",IF(Annahmen!$B$9=Annahmen!$D$9,Annahmen!$B$9,IF(Ziehungen!D1675&lt;=(Annahmen!$C$9-Annahmen!$B$9)/(Annahmen!$D$9-Annahmen!$B$9),Annahmen!$B$9+SQRT(Ziehungen!D1675*(Annahmen!$D$9-Annahmen!$B$9)*(Annahmen!$C$9-Annahmen!$B$9)),Annahmen!$D$9-SQRT((1-Ziehungen!D1675)*(Annahmen!$D$9-Annahmen!$B$9)*(Annahmen!$D$9-Annahmen!$C$9)))))</x:f>
        <x:v>1962.4311720982084</x:v>
      </x:c>
      <x:c r="E1675" s="18" t="n">
        <x:f>IF(Annahmen!$B$15="gültig",SUM(B1675:D1675),"")</x:f>
        <x:v>17528.224319840985</x:v>
      </x:c>
      <x:c r="F1675" s="14" t="n">
        <x:f>IF(Annahmen!$B$15="gültig",IF(E1675&gt;Annahmen!$B$12,1,0),"")</x:f>
        <x:v>0</x:v>
      </x:c>
    </x:row>
    <x:row r="1676" ht="23" customHeight="1">
      <x:c r="A1676" s="14" t="n">
        <x:f>Ziehungen!A1676</x:f>
        <x:v>1670</x:v>
      </x:c>
      <x:c r="B1676" s="18" t="n">
        <x:f>IF(Annahmen!$B$15&lt;&gt;"gültig","",IF(Annahmen!$B$7=Annahmen!$D$7,Annahmen!$B$7,IF(Ziehungen!B1676&lt;=(Annahmen!$C$7-Annahmen!$B$7)/(Annahmen!$D$7-Annahmen!$B$7),Annahmen!$B$7+SQRT(Ziehungen!B1676*(Annahmen!$D$7-Annahmen!$B$7)*(Annahmen!$C$7-Annahmen!$B$7)),Annahmen!$D$7-SQRT((1-Ziehungen!B1676)*(Annahmen!$D$7-Annahmen!$B$7)*(Annahmen!$D$7-Annahmen!$C$7)))))</x:f>
        <x:v>8821.75466349782</x:v>
      </x:c>
      <x:c r="C1676" s="18" t="n">
        <x:f>IF(Annahmen!$B$15&lt;&gt;"gültig","",IF(Annahmen!$B$8=Annahmen!$D$8,Annahmen!$B$8,IF(Ziehungen!C1676&lt;=(Annahmen!$C$8-Annahmen!$B$8)/(Annahmen!$D$8-Annahmen!$B$8),Annahmen!$B$8+SQRT(Ziehungen!C1676*(Annahmen!$D$8-Annahmen!$B$8)*(Annahmen!$C$8-Annahmen!$B$8)),Annahmen!$D$8-SQRT((1-Ziehungen!C1676)*(Annahmen!$D$8-Annahmen!$B$8)*(Annahmen!$D$8-Annahmen!$C$8)))))</x:f>
        <x:v>5898.891833488189</x:v>
      </x:c>
      <x:c r="D1676" s="18" t="n">
        <x:f>IF(Annahmen!$B$15&lt;&gt;"gültig","",IF(Annahmen!$B$9=Annahmen!$D$9,Annahmen!$B$9,IF(Ziehungen!D1676&lt;=(Annahmen!$C$9-Annahmen!$B$9)/(Annahmen!$D$9-Annahmen!$B$9),Annahmen!$B$9+SQRT(Ziehungen!D1676*(Annahmen!$D$9-Annahmen!$B$9)*(Annahmen!$C$9-Annahmen!$B$9)),Annahmen!$D$9-SQRT((1-Ziehungen!D1676)*(Annahmen!$D$9-Annahmen!$B$9)*(Annahmen!$D$9-Annahmen!$C$9)))))</x:f>
        <x:v>2613.558430104915</x:v>
      </x:c>
      <x:c r="E1676" s="18" t="n">
        <x:f>IF(Annahmen!$B$15="gültig",SUM(B1676:D1676),"")</x:f>
        <x:v>17334.204927090927</x:v>
      </x:c>
      <x:c r="F1676" s="14" t="n">
        <x:f>IF(Annahmen!$B$15="gültig",IF(E1676&gt;Annahmen!$B$12,1,0),"")</x:f>
        <x:v>0</x:v>
      </x:c>
    </x:row>
    <x:row r="1677" ht="23" customHeight="1">
      <x:c r="A1677" s="14" t="n">
        <x:f>Ziehungen!A1677</x:f>
        <x:v>1671</x:v>
      </x:c>
      <x:c r="B1677" s="18" t="n">
        <x:f>IF(Annahmen!$B$15&lt;&gt;"gültig","",IF(Annahmen!$B$7=Annahmen!$D$7,Annahmen!$B$7,IF(Ziehungen!B1677&lt;=(Annahmen!$C$7-Annahmen!$B$7)/(Annahmen!$D$7-Annahmen!$B$7),Annahmen!$B$7+SQRT(Ziehungen!B1677*(Annahmen!$D$7-Annahmen!$B$7)*(Annahmen!$C$7-Annahmen!$B$7)),Annahmen!$D$7-SQRT((1-Ziehungen!B1677)*(Annahmen!$D$7-Annahmen!$B$7)*(Annahmen!$D$7-Annahmen!$C$7)))))</x:f>
        <x:v>12803.621063105154</x:v>
      </x:c>
      <x:c r="C1677" s="18" t="n">
        <x:f>IF(Annahmen!$B$15&lt;&gt;"gültig","",IF(Annahmen!$B$8=Annahmen!$D$8,Annahmen!$B$8,IF(Ziehungen!C1677&lt;=(Annahmen!$C$8-Annahmen!$B$8)/(Annahmen!$D$8-Annahmen!$B$8),Annahmen!$B$8+SQRT(Ziehungen!C1677*(Annahmen!$D$8-Annahmen!$B$8)*(Annahmen!$C$8-Annahmen!$B$8)),Annahmen!$D$8-SQRT((1-Ziehungen!C1677)*(Annahmen!$D$8-Annahmen!$B$8)*(Annahmen!$D$8-Annahmen!$C$8)))))</x:f>
        <x:v>7803.024131759838</x:v>
      </x:c>
      <x:c r="D1677" s="18" t="n">
        <x:f>IF(Annahmen!$B$15&lt;&gt;"gültig","",IF(Annahmen!$B$9=Annahmen!$D$9,Annahmen!$B$9,IF(Ziehungen!D1677&lt;=(Annahmen!$C$9-Annahmen!$B$9)/(Annahmen!$D$9-Annahmen!$B$9),Annahmen!$B$9+SQRT(Ziehungen!D1677*(Annahmen!$D$9-Annahmen!$B$9)*(Annahmen!$C$9-Annahmen!$B$9)),Annahmen!$D$9-SQRT((1-Ziehungen!D1677)*(Annahmen!$D$9-Annahmen!$B$9)*(Annahmen!$D$9-Annahmen!$C$9)))))</x:f>
        <x:v>1878.2720790942326</x:v>
      </x:c>
      <x:c r="E1677" s="18" t="n">
        <x:f>IF(Annahmen!$B$15="gültig",SUM(B1677:D1677),"")</x:f>
        <x:v>22484.917273959225</x:v>
      </x:c>
      <x:c r="F1677" s="14" t="n">
        <x:f>IF(Annahmen!$B$15="gültig",IF(E1677&gt;Annahmen!$B$12,1,0),"")</x:f>
        <x:v>1</x:v>
      </x:c>
    </x:row>
    <x:row r="1678" ht="23" customHeight="1">
      <x:c r="A1678" s="14" t="n">
        <x:f>Ziehungen!A1678</x:f>
        <x:v>1672</x:v>
      </x:c>
      <x:c r="B1678" s="18" t="n">
        <x:f>IF(Annahmen!$B$15&lt;&gt;"gültig","",IF(Annahmen!$B$7=Annahmen!$D$7,Annahmen!$B$7,IF(Ziehungen!B1678&lt;=(Annahmen!$C$7-Annahmen!$B$7)/(Annahmen!$D$7-Annahmen!$B$7),Annahmen!$B$7+SQRT(Ziehungen!B1678*(Annahmen!$D$7-Annahmen!$B$7)*(Annahmen!$C$7-Annahmen!$B$7)),Annahmen!$D$7-SQRT((1-Ziehungen!B1678)*(Annahmen!$D$7-Annahmen!$B$7)*(Annahmen!$D$7-Annahmen!$C$7)))))</x:f>
        <x:v>10271.088244902588</x:v>
      </x:c>
      <x:c r="C1678" s="18" t="n">
        <x:f>IF(Annahmen!$B$15&lt;&gt;"gültig","",IF(Annahmen!$B$8=Annahmen!$D$8,Annahmen!$B$8,IF(Ziehungen!C1678&lt;=(Annahmen!$C$8-Annahmen!$B$8)/(Annahmen!$D$8-Annahmen!$B$8),Annahmen!$B$8+SQRT(Ziehungen!C1678*(Annahmen!$D$8-Annahmen!$B$8)*(Annahmen!$C$8-Annahmen!$B$8)),Annahmen!$D$8-SQRT((1-Ziehungen!C1678)*(Annahmen!$D$8-Annahmen!$B$8)*(Annahmen!$D$8-Annahmen!$C$8)))))</x:f>
        <x:v>7921.1438647444265</x:v>
      </x:c>
      <x:c r="D1678" s="18" t="n">
        <x:f>IF(Annahmen!$B$15&lt;&gt;"gültig","",IF(Annahmen!$B$9=Annahmen!$D$9,Annahmen!$B$9,IF(Ziehungen!D1678&lt;=(Annahmen!$C$9-Annahmen!$B$9)/(Annahmen!$D$9-Annahmen!$B$9),Annahmen!$B$9+SQRT(Ziehungen!D1678*(Annahmen!$D$9-Annahmen!$B$9)*(Annahmen!$C$9-Annahmen!$B$9)),Annahmen!$D$9-SQRT((1-Ziehungen!D1678)*(Annahmen!$D$9-Annahmen!$B$9)*(Annahmen!$D$9-Annahmen!$C$9)))))</x:f>
        <x:v>2762.0458666830614</x:v>
      </x:c>
      <x:c r="E1678" s="18" t="n">
        <x:f>IF(Annahmen!$B$15="gültig",SUM(B1678:D1678),"")</x:f>
        <x:v>20954.277976330075</x:v>
      </x:c>
      <x:c r="F1678" s="14" t="n">
        <x:f>IF(Annahmen!$B$15="gültig",IF(E1678&gt;Annahmen!$B$12,1,0),"")</x:f>
        <x:v>1</x:v>
      </x:c>
    </x:row>
    <x:row r="1679" ht="23" customHeight="1">
      <x:c r="A1679" s="14" t="n">
        <x:f>Ziehungen!A1679</x:f>
        <x:v>1673</x:v>
      </x:c>
      <x:c r="B1679" s="18" t="n">
        <x:f>IF(Annahmen!$B$15&lt;&gt;"gültig","",IF(Annahmen!$B$7=Annahmen!$D$7,Annahmen!$B$7,IF(Ziehungen!B1679&lt;=(Annahmen!$C$7-Annahmen!$B$7)/(Annahmen!$D$7-Annahmen!$B$7),Annahmen!$B$7+SQRT(Ziehungen!B1679*(Annahmen!$D$7-Annahmen!$B$7)*(Annahmen!$C$7-Annahmen!$B$7)),Annahmen!$D$7-SQRT((1-Ziehungen!B1679)*(Annahmen!$D$7-Annahmen!$B$7)*(Annahmen!$D$7-Annahmen!$C$7)))))</x:f>
        <x:v>10393.127764553308</x:v>
      </x:c>
      <x:c r="C1679" s="18" t="n">
        <x:f>IF(Annahmen!$B$15&lt;&gt;"gültig","",IF(Annahmen!$B$8=Annahmen!$D$8,Annahmen!$B$8,IF(Ziehungen!C1679&lt;=(Annahmen!$C$8-Annahmen!$B$8)/(Annahmen!$D$8-Annahmen!$B$8),Annahmen!$B$8+SQRT(Ziehungen!C1679*(Annahmen!$D$8-Annahmen!$B$8)*(Annahmen!$C$8-Annahmen!$B$8)),Annahmen!$D$8-SQRT((1-Ziehungen!C1679)*(Annahmen!$D$8-Annahmen!$B$8)*(Annahmen!$D$8-Annahmen!$C$8)))))</x:f>
        <x:v>6940.823254723729</x:v>
      </x:c>
      <x:c r="D1679" s="18" t="n">
        <x:f>IF(Annahmen!$B$15&lt;&gt;"gültig","",IF(Annahmen!$B$9=Annahmen!$D$9,Annahmen!$B$9,IF(Ziehungen!D1679&lt;=(Annahmen!$C$9-Annahmen!$B$9)/(Annahmen!$D$9-Annahmen!$B$9),Annahmen!$B$9+SQRT(Ziehungen!D1679*(Annahmen!$D$9-Annahmen!$B$9)*(Annahmen!$C$9-Annahmen!$B$9)),Annahmen!$D$9-SQRT((1-Ziehungen!D1679)*(Annahmen!$D$9-Annahmen!$B$9)*(Annahmen!$D$9-Annahmen!$C$9)))))</x:f>
        <x:v>1585.7992492155895</x:v>
      </x:c>
      <x:c r="E1679" s="18" t="n">
        <x:f>IF(Annahmen!$B$15="gültig",SUM(B1679:D1679),"")</x:f>
        <x:v>18919.75026849263</x:v>
      </x:c>
      <x:c r="F1679" s="14" t="n">
        <x:f>IF(Annahmen!$B$15="gültig",IF(E1679&gt;Annahmen!$B$12,1,0),"")</x:f>
        <x:v>0</x:v>
      </x:c>
    </x:row>
    <x:row r="1680" ht="23" customHeight="1">
      <x:c r="A1680" s="14" t="n">
        <x:f>Ziehungen!A1680</x:f>
        <x:v>1674</x:v>
      </x:c>
      <x:c r="B1680" s="18" t="n">
        <x:f>IF(Annahmen!$B$15&lt;&gt;"gültig","",IF(Annahmen!$B$7=Annahmen!$D$7,Annahmen!$B$7,IF(Ziehungen!B1680&lt;=(Annahmen!$C$7-Annahmen!$B$7)/(Annahmen!$D$7-Annahmen!$B$7),Annahmen!$B$7+SQRT(Ziehungen!B1680*(Annahmen!$D$7-Annahmen!$B$7)*(Annahmen!$C$7-Annahmen!$B$7)),Annahmen!$D$7-SQRT((1-Ziehungen!B1680)*(Annahmen!$D$7-Annahmen!$B$7)*(Annahmen!$D$7-Annahmen!$C$7)))))</x:f>
        <x:v>11969.832008177116</x:v>
      </x:c>
      <x:c r="C1680" s="18" t="n">
        <x:f>IF(Annahmen!$B$15&lt;&gt;"gültig","",IF(Annahmen!$B$8=Annahmen!$D$8,Annahmen!$B$8,IF(Ziehungen!C1680&lt;=(Annahmen!$C$8-Annahmen!$B$8)/(Annahmen!$D$8-Annahmen!$B$8),Annahmen!$B$8+SQRT(Ziehungen!C1680*(Annahmen!$D$8-Annahmen!$B$8)*(Annahmen!$C$8-Annahmen!$B$8)),Annahmen!$D$8-SQRT((1-Ziehungen!C1680)*(Annahmen!$D$8-Annahmen!$B$8)*(Annahmen!$D$8-Annahmen!$C$8)))))</x:f>
        <x:v>5942.954995684627</x:v>
      </x:c>
      <x:c r="D1680" s="18" t="n">
        <x:f>IF(Annahmen!$B$15&lt;&gt;"gültig","",IF(Annahmen!$B$9=Annahmen!$D$9,Annahmen!$B$9,IF(Ziehungen!D1680&lt;=(Annahmen!$C$9-Annahmen!$B$9)/(Annahmen!$D$9-Annahmen!$B$9),Annahmen!$B$9+SQRT(Ziehungen!D1680*(Annahmen!$D$9-Annahmen!$B$9)*(Annahmen!$C$9-Annahmen!$B$9)),Annahmen!$D$9-SQRT((1-Ziehungen!D1680)*(Annahmen!$D$9-Annahmen!$B$9)*(Annahmen!$D$9-Annahmen!$C$9)))))</x:f>
        <x:v>1766.1031261415903</x:v>
      </x:c>
      <x:c r="E1680" s="18" t="n">
        <x:f>IF(Annahmen!$B$15="gültig",SUM(B1680:D1680),"")</x:f>
        <x:v>19678.890130003336</x:v>
      </x:c>
      <x:c r="F1680" s="14" t="n">
        <x:f>IF(Annahmen!$B$15="gültig",IF(E1680&gt;Annahmen!$B$12,1,0),"")</x:f>
        <x:v>0</x:v>
      </x:c>
    </x:row>
    <x:row r="1681" ht="23" customHeight="1">
      <x:c r="A1681" s="14" t="n">
        <x:f>Ziehungen!A1681</x:f>
        <x:v>1675</x:v>
      </x:c>
      <x:c r="B1681" s="18" t="n">
        <x:f>IF(Annahmen!$B$15&lt;&gt;"gültig","",IF(Annahmen!$B$7=Annahmen!$D$7,Annahmen!$B$7,IF(Ziehungen!B1681&lt;=(Annahmen!$C$7-Annahmen!$B$7)/(Annahmen!$D$7-Annahmen!$B$7),Annahmen!$B$7+SQRT(Ziehungen!B1681*(Annahmen!$D$7-Annahmen!$B$7)*(Annahmen!$C$7-Annahmen!$B$7)),Annahmen!$D$7-SQRT((1-Ziehungen!B1681)*(Annahmen!$D$7-Annahmen!$B$7)*(Annahmen!$D$7-Annahmen!$C$7)))))</x:f>
        <x:v>9649.923718024147</x:v>
      </x:c>
      <x:c r="C1681" s="18" t="n">
        <x:f>IF(Annahmen!$B$15&lt;&gt;"gültig","",IF(Annahmen!$B$8=Annahmen!$D$8,Annahmen!$B$8,IF(Ziehungen!C1681&lt;=(Annahmen!$C$8-Annahmen!$B$8)/(Annahmen!$D$8-Annahmen!$B$8),Annahmen!$B$8+SQRT(Ziehungen!C1681*(Annahmen!$D$8-Annahmen!$B$8)*(Annahmen!$C$8-Annahmen!$B$8)),Annahmen!$D$8-SQRT((1-Ziehungen!C1681)*(Annahmen!$D$8-Annahmen!$B$8)*(Annahmen!$D$8-Annahmen!$C$8)))))</x:f>
        <x:v>4647.176160835361</x:v>
      </x:c>
      <x:c r="D1681" s="18" t="n">
        <x:f>IF(Annahmen!$B$15&lt;&gt;"gültig","",IF(Annahmen!$B$9=Annahmen!$D$9,Annahmen!$B$9,IF(Ziehungen!D1681&lt;=(Annahmen!$C$9-Annahmen!$B$9)/(Annahmen!$D$9-Annahmen!$B$9),Annahmen!$B$9+SQRT(Ziehungen!D1681*(Annahmen!$D$9-Annahmen!$B$9)*(Annahmen!$C$9-Annahmen!$B$9)),Annahmen!$D$9-SQRT((1-Ziehungen!D1681)*(Annahmen!$D$9-Annahmen!$B$9)*(Annahmen!$D$9-Annahmen!$C$9)))))</x:f>
        <x:v>1801.2728828566376</x:v>
      </x:c>
      <x:c r="E1681" s="18" t="n">
        <x:f>IF(Annahmen!$B$15="gültig",SUM(B1681:D1681),"")</x:f>
        <x:v>16098.372761716146</x:v>
      </x:c>
      <x:c r="F1681" s="14" t="n">
        <x:f>IF(Annahmen!$B$15="gültig",IF(E1681&gt;Annahmen!$B$12,1,0),"")</x:f>
        <x:v>0</x:v>
      </x:c>
    </x:row>
    <x:row r="1682" ht="23" customHeight="1">
      <x:c r="A1682" s="14" t="n">
        <x:f>Ziehungen!A1682</x:f>
        <x:v>1676</x:v>
      </x:c>
      <x:c r="B1682" s="18" t="n">
        <x:f>IF(Annahmen!$B$15&lt;&gt;"gültig","",IF(Annahmen!$B$7=Annahmen!$D$7,Annahmen!$B$7,IF(Ziehungen!B1682&lt;=(Annahmen!$C$7-Annahmen!$B$7)/(Annahmen!$D$7-Annahmen!$B$7),Annahmen!$B$7+SQRT(Ziehungen!B1682*(Annahmen!$D$7-Annahmen!$B$7)*(Annahmen!$C$7-Annahmen!$B$7)),Annahmen!$D$7-SQRT((1-Ziehungen!B1682)*(Annahmen!$D$7-Annahmen!$B$7)*(Annahmen!$D$7-Annahmen!$C$7)))))</x:f>
        <x:v>10073.505666005158</x:v>
      </x:c>
      <x:c r="C1682" s="18" t="n">
        <x:f>IF(Annahmen!$B$15&lt;&gt;"gültig","",IF(Annahmen!$B$8=Annahmen!$D$8,Annahmen!$B$8,IF(Ziehungen!C1682&lt;=(Annahmen!$C$8-Annahmen!$B$8)/(Annahmen!$D$8-Annahmen!$B$8),Annahmen!$B$8+SQRT(Ziehungen!C1682*(Annahmen!$D$8-Annahmen!$B$8)*(Annahmen!$C$8-Annahmen!$B$8)),Annahmen!$D$8-SQRT((1-Ziehungen!C1682)*(Annahmen!$D$8-Annahmen!$B$8)*(Annahmen!$D$8-Annahmen!$C$8)))))</x:f>
        <x:v>4943.325846359563</x:v>
      </x:c>
      <x:c r="D1682" s="18" t="n">
        <x:f>IF(Annahmen!$B$15&lt;&gt;"gültig","",IF(Annahmen!$B$9=Annahmen!$D$9,Annahmen!$B$9,IF(Ziehungen!D1682&lt;=(Annahmen!$C$9-Annahmen!$B$9)/(Annahmen!$D$9-Annahmen!$B$9),Annahmen!$B$9+SQRT(Ziehungen!D1682*(Annahmen!$D$9-Annahmen!$B$9)*(Annahmen!$C$9-Annahmen!$B$9)),Annahmen!$D$9-SQRT((1-Ziehungen!D1682)*(Annahmen!$D$9-Annahmen!$B$9)*(Annahmen!$D$9-Annahmen!$C$9)))))</x:f>
        <x:v>2653.227196525479</x:v>
      </x:c>
      <x:c r="E1682" s="18" t="n">
        <x:f>IF(Annahmen!$B$15="gültig",SUM(B1682:D1682),"")</x:f>
        <x:v>17670.0587088902</x:v>
      </x:c>
      <x:c r="F1682" s="14" t="n">
        <x:f>IF(Annahmen!$B$15="gültig",IF(E1682&gt;Annahmen!$B$12,1,0),"")</x:f>
        <x:v>0</x:v>
      </x:c>
    </x:row>
    <x:row r="1683" ht="23" customHeight="1">
      <x:c r="A1683" s="14" t="n">
        <x:f>Ziehungen!A1683</x:f>
        <x:v>1677</x:v>
      </x:c>
      <x:c r="B1683" s="18" t="n">
        <x:f>IF(Annahmen!$B$15&lt;&gt;"gültig","",IF(Annahmen!$B$7=Annahmen!$D$7,Annahmen!$B$7,IF(Ziehungen!B1683&lt;=(Annahmen!$C$7-Annahmen!$B$7)/(Annahmen!$D$7-Annahmen!$B$7),Annahmen!$B$7+SQRT(Ziehungen!B1683*(Annahmen!$D$7-Annahmen!$B$7)*(Annahmen!$C$7-Annahmen!$B$7)),Annahmen!$D$7-SQRT((1-Ziehungen!B1683)*(Annahmen!$D$7-Annahmen!$B$7)*(Annahmen!$D$7-Annahmen!$C$7)))))</x:f>
        <x:v>9661.372287331671</x:v>
      </x:c>
      <x:c r="C1683" s="18" t="n">
        <x:f>IF(Annahmen!$B$15&lt;&gt;"gültig","",IF(Annahmen!$B$8=Annahmen!$D$8,Annahmen!$B$8,IF(Ziehungen!C1683&lt;=(Annahmen!$C$8-Annahmen!$B$8)/(Annahmen!$D$8-Annahmen!$B$8),Annahmen!$B$8+SQRT(Ziehungen!C1683*(Annahmen!$D$8-Annahmen!$B$8)*(Annahmen!$C$8-Annahmen!$B$8)),Annahmen!$D$8-SQRT((1-Ziehungen!C1683)*(Annahmen!$D$8-Annahmen!$B$8)*(Annahmen!$D$8-Annahmen!$C$8)))))</x:f>
        <x:v>6268.531304827931</x:v>
      </x:c>
      <x:c r="D1683" s="18" t="n">
        <x:f>IF(Annahmen!$B$15&lt;&gt;"gültig","",IF(Annahmen!$B$9=Annahmen!$D$9,Annahmen!$B$9,IF(Ziehungen!D1683&lt;=(Annahmen!$C$9-Annahmen!$B$9)/(Annahmen!$D$9-Annahmen!$B$9),Annahmen!$B$9+SQRT(Ziehungen!D1683*(Annahmen!$D$9-Annahmen!$B$9)*(Annahmen!$C$9-Annahmen!$B$9)),Annahmen!$D$9-SQRT((1-Ziehungen!D1683)*(Annahmen!$D$9-Annahmen!$B$9)*(Annahmen!$D$9-Annahmen!$C$9)))))</x:f>
        <x:v>2257.48066626637</x:v>
      </x:c>
      <x:c r="E1683" s="18" t="n">
        <x:f>IF(Annahmen!$B$15="gültig",SUM(B1683:D1683),"")</x:f>
        <x:v>18187.384258425973</x:v>
      </x:c>
      <x:c r="F1683" s="14" t="n">
        <x:f>IF(Annahmen!$B$15="gültig",IF(E1683&gt;Annahmen!$B$12,1,0),"")</x:f>
        <x:v>0</x:v>
      </x:c>
    </x:row>
    <x:row r="1684" ht="23" customHeight="1">
      <x:c r="A1684" s="14" t="n">
        <x:f>Ziehungen!A1684</x:f>
        <x:v>1678</x:v>
      </x:c>
      <x:c r="B1684" s="18" t="n">
        <x:f>IF(Annahmen!$B$15&lt;&gt;"gültig","",IF(Annahmen!$B$7=Annahmen!$D$7,Annahmen!$B$7,IF(Ziehungen!B1684&lt;=(Annahmen!$C$7-Annahmen!$B$7)/(Annahmen!$D$7-Annahmen!$B$7),Annahmen!$B$7+SQRT(Ziehungen!B1684*(Annahmen!$D$7-Annahmen!$B$7)*(Annahmen!$C$7-Annahmen!$B$7)),Annahmen!$D$7-SQRT((1-Ziehungen!B1684)*(Annahmen!$D$7-Annahmen!$B$7)*(Annahmen!$D$7-Annahmen!$C$7)))))</x:f>
        <x:v>10043.940769307399</x:v>
      </x:c>
      <x:c r="C1684" s="18" t="n">
        <x:f>IF(Annahmen!$B$15&lt;&gt;"gültig","",IF(Annahmen!$B$8=Annahmen!$D$8,Annahmen!$B$8,IF(Ziehungen!C1684&lt;=(Annahmen!$C$8-Annahmen!$B$8)/(Annahmen!$D$8-Annahmen!$B$8),Annahmen!$B$8+SQRT(Ziehungen!C1684*(Annahmen!$D$8-Annahmen!$B$8)*(Annahmen!$C$8-Annahmen!$B$8)),Annahmen!$D$8-SQRT((1-Ziehungen!C1684)*(Annahmen!$D$8-Annahmen!$B$8)*(Annahmen!$D$8-Annahmen!$C$8)))))</x:f>
        <x:v>7259.461071011707</x:v>
      </x:c>
      <x:c r="D1684" s="18" t="n">
        <x:f>IF(Annahmen!$B$15&lt;&gt;"gültig","",IF(Annahmen!$B$9=Annahmen!$D$9,Annahmen!$B$9,IF(Ziehungen!D1684&lt;=(Annahmen!$C$9-Annahmen!$B$9)/(Annahmen!$D$9-Annahmen!$B$9),Annahmen!$B$9+SQRT(Ziehungen!D1684*(Annahmen!$D$9-Annahmen!$B$9)*(Annahmen!$C$9-Annahmen!$B$9)),Annahmen!$D$9-SQRT((1-Ziehungen!D1684)*(Annahmen!$D$9-Annahmen!$B$9)*(Annahmen!$D$9-Annahmen!$C$9)))))</x:f>
        <x:v>1665.49950023119</x:v>
      </x:c>
      <x:c r="E1684" s="18" t="n">
        <x:f>IF(Annahmen!$B$15="gültig",SUM(B1684:D1684),"")</x:f>
        <x:v>18968.9013405503</x:v>
      </x:c>
      <x:c r="F1684" s="14" t="n">
        <x:f>IF(Annahmen!$B$15="gültig",IF(E1684&gt;Annahmen!$B$12,1,0),"")</x:f>
        <x:v>0</x:v>
      </x:c>
    </x:row>
    <x:row r="1685" ht="23" customHeight="1">
      <x:c r="A1685" s="14" t="n">
        <x:f>Ziehungen!A1685</x:f>
        <x:v>1679</x:v>
      </x:c>
      <x:c r="B1685" s="18" t="n">
        <x:f>IF(Annahmen!$B$15&lt;&gt;"gültig","",IF(Annahmen!$B$7=Annahmen!$D$7,Annahmen!$B$7,IF(Ziehungen!B1685&lt;=(Annahmen!$C$7-Annahmen!$B$7)/(Annahmen!$D$7-Annahmen!$B$7),Annahmen!$B$7+SQRT(Ziehungen!B1685*(Annahmen!$D$7-Annahmen!$B$7)*(Annahmen!$C$7-Annahmen!$B$7)),Annahmen!$D$7-SQRT((1-Ziehungen!B1685)*(Annahmen!$D$7-Annahmen!$B$7)*(Annahmen!$D$7-Annahmen!$C$7)))))</x:f>
        <x:v>11608.737659445995</x:v>
      </x:c>
      <x:c r="C1685" s="18" t="n">
        <x:f>IF(Annahmen!$B$15&lt;&gt;"gültig","",IF(Annahmen!$B$8=Annahmen!$D$8,Annahmen!$B$8,IF(Ziehungen!C1685&lt;=(Annahmen!$C$8-Annahmen!$B$8)/(Annahmen!$D$8-Annahmen!$B$8),Annahmen!$B$8+SQRT(Ziehungen!C1685*(Annahmen!$D$8-Annahmen!$B$8)*(Annahmen!$C$8-Annahmen!$B$8)),Annahmen!$D$8-SQRT((1-Ziehungen!C1685)*(Annahmen!$D$8-Annahmen!$B$8)*(Annahmen!$D$8-Annahmen!$C$8)))))</x:f>
        <x:v>5595.501854998431</x:v>
      </x:c>
      <x:c r="D1685" s="18" t="n">
        <x:f>IF(Annahmen!$B$15&lt;&gt;"gültig","",IF(Annahmen!$B$9=Annahmen!$D$9,Annahmen!$B$9,IF(Ziehungen!D1685&lt;=(Annahmen!$C$9-Annahmen!$B$9)/(Annahmen!$D$9-Annahmen!$B$9),Annahmen!$B$9+SQRT(Ziehungen!D1685*(Annahmen!$D$9-Annahmen!$B$9)*(Annahmen!$C$9-Annahmen!$B$9)),Annahmen!$D$9-SQRT((1-Ziehungen!D1685)*(Annahmen!$D$9-Annahmen!$B$9)*(Annahmen!$D$9-Annahmen!$C$9)))))</x:f>
        <x:v>1572.3499077623471</x:v>
      </x:c>
      <x:c r="E1685" s="18" t="n">
        <x:f>IF(Annahmen!$B$15="gültig",SUM(B1685:D1685),"")</x:f>
        <x:v>18776.58942220677</x:v>
      </x:c>
      <x:c r="F1685" s="14" t="n">
        <x:f>IF(Annahmen!$B$15="gültig",IF(E1685&gt;Annahmen!$B$12,1,0),"")</x:f>
        <x:v>0</x:v>
      </x:c>
    </x:row>
    <x:row r="1686" ht="23" customHeight="1">
      <x:c r="A1686" s="14" t="n">
        <x:f>Ziehungen!A1686</x:f>
        <x:v>1680</x:v>
      </x:c>
      <x:c r="B1686" s="18" t="n">
        <x:f>IF(Annahmen!$B$15&lt;&gt;"gültig","",IF(Annahmen!$B$7=Annahmen!$D$7,Annahmen!$B$7,IF(Ziehungen!B1686&lt;=(Annahmen!$C$7-Annahmen!$B$7)/(Annahmen!$D$7-Annahmen!$B$7),Annahmen!$B$7+SQRT(Ziehungen!B1686*(Annahmen!$D$7-Annahmen!$B$7)*(Annahmen!$C$7-Annahmen!$B$7)),Annahmen!$D$7-SQRT((1-Ziehungen!B1686)*(Annahmen!$D$7-Annahmen!$B$7)*(Annahmen!$D$7-Annahmen!$C$7)))))</x:f>
        <x:v>10434.45875825075</x:v>
      </x:c>
      <x:c r="C1686" s="18" t="n">
        <x:f>IF(Annahmen!$B$15&lt;&gt;"gültig","",IF(Annahmen!$B$8=Annahmen!$D$8,Annahmen!$B$8,IF(Ziehungen!C1686&lt;=(Annahmen!$C$8-Annahmen!$B$8)/(Annahmen!$D$8-Annahmen!$B$8),Annahmen!$B$8+SQRT(Ziehungen!C1686*(Annahmen!$D$8-Annahmen!$B$8)*(Annahmen!$C$8-Annahmen!$B$8)),Annahmen!$D$8-SQRT((1-Ziehungen!C1686)*(Annahmen!$D$8-Annahmen!$B$8)*(Annahmen!$D$8-Annahmen!$C$8)))))</x:f>
        <x:v>7387.747526328344</x:v>
      </x:c>
      <x:c r="D1686" s="18" t="n">
        <x:f>IF(Annahmen!$B$15&lt;&gt;"gültig","",IF(Annahmen!$B$9=Annahmen!$D$9,Annahmen!$B$9,IF(Ziehungen!D1686&lt;=(Annahmen!$C$9-Annahmen!$B$9)/(Annahmen!$D$9-Annahmen!$B$9),Annahmen!$B$9+SQRT(Ziehungen!D1686*(Annahmen!$D$9-Annahmen!$B$9)*(Annahmen!$C$9-Annahmen!$B$9)),Annahmen!$D$9-SQRT((1-Ziehungen!D1686)*(Annahmen!$D$9-Annahmen!$B$9)*(Annahmen!$D$9-Annahmen!$C$9)))))</x:f>
        <x:v>1903.853280409047</x:v>
      </x:c>
      <x:c r="E1686" s="18" t="n">
        <x:f>IF(Annahmen!$B$15="gültig",SUM(B1686:D1686),"")</x:f>
        <x:v>19726.05956498814</x:v>
      </x:c>
      <x:c r="F1686" s="14" t="n">
        <x:f>IF(Annahmen!$B$15="gültig",IF(E1686&gt;Annahmen!$B$12,1,0),"")</x:f>
        <x:v>0</x:v>
      </x:c>
    </x:row>
    <x:row r="1687" ht="23" customHeight="1">
      <x:c r="A1687" s="14" t="n">
        <x:f>Ziehungen!A1687</x:f>
        <x:v>1681</x:v>
      </x:c>
      <x:c r="B1687" s="18" t="n">
        <x:f>IF(Annahmen!$B$15&lt;&gt;"gültig","",IF(Annahmen!$B$7=Annahmen!$D$7,Annahmen!$B$7,IF(Ziehungen!B1687&lt;=(Annahmen!$C$7-Annahmen!$B$7)/(Annahmen!$D$7-Annahmen!$B$7),Annahmen!$B$7+SQRT(Ziehungen!B1687*(Annahmen!$D$7-Annahmen!$B$7)*(Annahmen!$C$7-Annahmen!$B$7)),Annahmen!$D$7-SQRT((1-Ziehungen!B1687)*(Annahmen!$D$7-Annahmen!$B$7)*(Annahmen!$D$7-Annahmen!$C$7)))))</x:f>
        <x:v>11253.6749555651</x:v>
      </x:c>
      <x:c r="C1687" s="18" t="n">
        <x:f>IF(Annahmen!$B$15&lt;&gt;"gültig","",IF(Annahmen!$B$8=Annahmen!$D$8,Annahmen!$B$8,IF(Ziehungen!C1687&lt;=(Annahmen!$C$8-Annahmen!$B$8)/(Annahmen!$D$8-Annahmen!$B$8),Annahmen!$B$8+SQRT(Ziehungen!C1687*(Annahmen!$D$8-Annahmen!$B$8)*(Annahmen!$C$8-Annahmen!$B$8)),Annahmen!$D$8-SQRT((1-Ziehungen!C1687)*(Annahmen!$D$8-Annahmen!$B$8)*(Annahmen!$D$8-Annahmen!$C$8)))))</x:f>
        <x:v>7351.315321791645</x:v>
      </x:c>
      <x:c r="D1687" s="18" t="n">
        <x:f>IF(Annahmen!$B$15&lt;&gt;"gültig","",IF(Annahmen!$B$9=Annahmen!$D$9,Annahmen!$B$9,IF(Ziehungen!D1687&lt;=(Annahmen!$C$9-Annahmen!$B$9)/(Annahmen!$D$9-Annahmen!$B$9),Annahmen!$B$9+SQRT(Ziehungen!D1687*(Annahmen!$D$9-Annahmen!$B$9)*(Annahmen!$C$9-Annahmen!$B$9)),Annahmen!$D$9-SQRT((1-Ziehungen!D1687)*(Annahmen!$D$9-Annahmen!$B$9)*(Annahmen!$D$9-Annahmen!$C$9)))))</x:f>
        <x:v>2503.7329869090436</x:v>
      </x:c>
      <x:c r="E1687" s="18" t="n">
        <x:f>IF(Annahmen!$B$15="gültig",SUM(B1687:D1687),"")</x:f>
        <x:v>21108.723264265787</x:v>
      </x:c>
      <x:c r="F1687" s="14" t="n">
        <x:f>IF(Annahmen!$B$15="gültig",IF(E1687&gt;Annahmen!$B$12,1,0),"")</x:f>
        <x:v>1</x:v>
      </x:c>
    </x:row>
    <x:row r="1688" ht="23" customHeight="1">
      <x:c r="A1688" s="14" t="n">
        <x:f>Ziehungen!A1688</x:f>
        <x:v>1682</x:v>
      </x:c>
      <x:c r="B1688" s="18" t="n">
        <x:f>IF(Annahmen!$B$15&lt;&gt;"gültig","",IF(Annahmen!$B$7=Annahmen!$D$7,Annahmen!$B$7,IF(Ziehungen!B1688&lt;=(Annahmen!$C$7-Annahmen!$B$7)/(Annahmen!$D$7-Annahmen!$B$7),Annahmen!$B$7+SQRT(Ziehungen!B1688*(Annahmen!$D$7-Annahmen!$B$7)*(Annahmen!$C$7-Annahmen!$B$7)),Annahmen!$D$7-SQRT((1-Ziehungen!B1688)*(Annahmen!$D$7-Annahmen!$B$7)*(Annahmen!$D$7-Annahmen!$C$7)))))</x:f>
        <x:v>9767.136691622178</x:v>
      </x:c>
      <x:c r="C1688" s="18" t="n">
        <x:f>IF(Annahmen!$B$15&lt;&gt;"gültig","",IF(Annahmen!$B$8=Annahmen!$D$8,Annahmen!$B$8,IF(Ziehungen!C1688&lt;=(Annahmen!$C$8-Annahmen!$B$8)/(Annahmen!$D$8-Annahmen!$B$8),Annahmen!$B$8+SQRT(Ziehungen!C1688*(Annahmen!$D$8-Annahmen!$B$8)*(Annahmen!$C$8-Annahmen!$B$8)),Annahmen!$D$8-SQRT((1-Ziehungen!C1688)*(Annahmen!$D$8-Annahmen!$B$8)*(Annahmen!$D$8-Annahmen!$C$8)))))</x:f>
        <x:v>5076.122450797015</x:v>
      </x:c>
      <x:c r="D1688" s="18" t="n">
        <x:f>IF(Annahmen!$B$15&lt;&gt;"gültig","",IF(Annahmen!$B$9=Annahmen!$D$9,Annahmen!$B$9,IF(Ziehungen!D1688&lt;=(Annahmen!$C$9-Annahmen!$B$9)/(Annahmen!$D$9-Annahmen!$B$9),Annahmen!$B$9+SQRT(Ziehungen!D1688*(Annahmen!$D$9-Annahmen!$B$9)*(Annahmen!$C$9-Annahmen!$B$9)),Annahmen!$D$9-SQRT((1-Ziehungen!D1688)*(Annahmen!$D$9-Annahmen!$B$9)*(Annahmen!$D$9-Annahmen!$C$9)))))</x:f>
        <x:v>1962.9786706907796</x:v>
      </x:c>
      <x:c r="E1688" s="18" t="n">
        <x:f>IF(Annahmen!$B$15="gültig",SUM(B1688:D1688),"")</x:f>
        <x:v>16806.237813109972</x:v>
      </x:c>
      <x:c r="F1688" s="14" t="n">
        <x:f>IF(Annahmen!$B$15="gültig",IF(E1688&gt;Annahmen!$B$12,1,0),"")</x:f>
        <x:v>0</x:v>
      </x:c>
    </x:row>
    <x:row r="1689" ht="23" customHeight="1">
      <x:c r="A1689" s="14" t="n">
        <x:f>Ziehungen!A1689</x:f>
        <x:v>1683</x:v>
      </x:c>
      <x:c r="B1689" s="18" t="n">
        <x:f>IF(Annahmen!$B$15&lt;&gt;"gültig","",IF(Annahmen!$B$7=Annahmen!$D$7,Annahmen!$B$7,IF(Ziehungen!B1689&lt;=(Annahmen!$C$7-Annahmen!$B$7)/(Annahmen!$D$7-Annahmen!$B$7),Annahmen!$B$7+SQRT(Ziehungen!B1689*(Annahmen!$D$7-Annahmen!$B$7)*(Annahmen!$C$7-Annahmen!$B$7)),Annahmen!$D$7-SQRT((1-Ziehungen!B1689)*(Annahmen!$D$7-Annahmen!$B$7)*(Annahmen!$D$7-Annahmen!$C$7)))))</x:f>
        <x:v>9821.172442678322</x:v>
      </x:c>
      <x:c r="C1689" s="18" t="n">
        <x:f>IF(Annahmen!$B$15&lt;&gt;"gültig","",IF(Annahmen!$B$8=Annahmen!$D$8,Annahmen!$B$8,IF(Ziehungen!C1689&lt;=(Annahmen!$C$8-Annahmen!$B$8)/(Annahmen!$D$8-Annahmen!$B$8),Annahmen!$B$8+SQRT(Ziehungen!C1689*(Annahmen!$D$8-Annahmen!$B$8)*(Annahmen!$C$8-Annahmen!$B$8)),Annahmen!$D$8-SQRT((1-Ziehungen!C1689)*(Annahmen!$D$8-Annahmen!$B$8)*(Annahmen!$D$8-Annahmen!$C$8)))))</x:f>
        <x:v>4743.392257488098</x:v>
      </x:c>
      <x:c r="D1689" s="18" t="n">
        <x:f>IF(Annahmen!$B$15&lt;&gt;"gültig","",IF(Annahmen!$B$9=Annahmen!$D$9,Annahmen!$B$9,IF(Ziehungen!D1689&lt;=(Annahmen!$C$9-Annahmen!$B$9)/(Annahmen!$D$9-Annahmen!$B$9),Annahmen!$B$9+SQRT(Ziehungen!D1689*(Annahmen!$D$9-Annahmen!$B$9)*(Annahmen!$C$9-Annahmen!$B$9)),Annahmen!$D$9-SQRT((1-Ziehungen!D1689)*(Annahmen!$D$9-Annahmen!$B$9)*(Annahmen!$D$9-Annahmen!$C$9)))))</x:f>
        <x:v>2158.413803651306</x:v>
      </x:c>
      <x:c r="E1689" s="18" t="n">
        <x:f>IF(Annahmen!$B$15="gültig",SUM(B1689:D1689),"")</x:f>
        <x:v>16722.978503817725</x:v>
      </x:c>
      <x:c r="F1689" s="14" t="n">
        <x:f>IF(Annahmen!$B$15="gültig",IF(E1689&gt;Annahmen!$B$12,1,0),"")</x:f>
        <x:v>0</x:v>
      </x:c>
    </x:row>
    <x:row r="1690" ht="23" customHeight="1">
      <x:c r="A1690" s="14" t="n">
        <x:f>Ziehungen!A1690</x:f>
        <x:v>1684</x:v>
      </x:c>
      <x:c r="B1690" s="18" t="n">
        <x:f>IF(Annahmen!$B$15&lt;&gt;"gültig","",IF(Annahmen!$B$7=Annahmen!$D$7,Annahmen!$B$7,IF(Ziehungen!B1690&lt;=(Annahmen!$C$7-Annahmen!$B$7)/(Annahmen!$D$7-Annahmen!$B$7),Annahmen!$B$7+SQRT(Ziehungen!B1690*(Annahmen!$D$7-Annahmen!$B$7)*(Annahmen!$C$7-Annahmen!$B$7)),Annahmen!$D$7-SQRT((1-Ziehungen!B1690)*(Annahmen!$D$7-Annahmen!$B$7)*(Annahmen!$D$7-Annahmen!$C$7)))))</x:f>
        <x:v>10215.035119701706</x:v>
      </x:c>
      <x:c r="C1690" s="18" t="n">
        <x:f>IF(Annahmen!$B$15&lt;&gt;"gültig","",IF(Annahmen!$B$8=Annahmen!$D$8,Annahmen!$B$8,IF(Ziehungen!C1690&lt;=(Annahmen!$C$8-Annahmen!$B$8)/(Annahmen!$D$8-Annahmen!$B$8),Annahmen!$B$8+SQRT(Ziehungen!C1690*(Annahmen!$D$8-Annahmen!$B$8)*(Annahmen!$C$8-Annahmen!$B$8)),Annahmen!$D$8-SQRT((1-Ziehungen!C1690)*(Annahmen!$D$8-Annahmen!$B$8)*(Annahmen!$D$8-Annahmen!$C$8)))))</x:f>
        <x:v>5262.534516404599</x:v>
      </x:c>
      <x:c r="D1690" s="18" t="n">
        <x:f>IF(Annahmen!$B$15&lt;&gt;"gültig","",IF(Annahmen!$B$9=Annahmen!$D$9,Annahmen!$B$9,IF(Ziehungen!D1690&lt;=(Annahmen!$C$9-Annahmen!$B$9)/(Annahmen!$D$9-Annahmen!$B$9),Annahmen!$B$9+SQRT(Ziehungen!D1690*(Annahmen!$D$9-Annahmen!$B$9)*(Annahmen!$C$9-Annahmen!$B$9)),Annahmen!$D$9-SQRT((1-Ziehungen!D1690)*(Annahmen!$D$9-Annahmen!$B$9)*(Annahmen!$D$9-Annahmen!$C$9)))))</x:f>
        <x:v>2703.8692492844393</x:v>
      </x:c>
      <x:c r="E1690" s="18" t="n">
        <x:f>IF(Annahmen!$B$15="gültig",SUM(B1690:D1690),"")</x:f>
        <x:v>18181.438885390744</x:v>
      </x:c>
      <x:c r="F1690" s="14" t="n">
        <x:f>IF(Annahmen!$B$15="gültig",IF(E1690&gt;Annahmen!$B$12,1,0),"")</x:f>
        <x:v>0</x:v>
      </x:c>
    </x:row>
    <x:row r="1691" ht="23" customHeight="1">
      <x:c r="A1691" s="14" t="n">
        <x:f>Ziehungen!A1691</x:f>
        <x:v>1685</x:v>
      </x:c>
      <x:c r="B1691" s="18" t="n">
        <x:f>IF(Annahmen!$B$15&lt;&gt;"gültig","",IF(Annahmen!$B$7=Annahmen!$D$7,Annahmen!$B$7,IF(Ziehungen!B1691&lt;=(Annahmen!$C$7-Annahmen!$B$7)/(Annahmen!$D$7-Annahmen!$B$7),Annahmen!$B$7+SQRT(Ziehungen!B1691*(Annahmen!$D$7-Annahmen!$B$7)*(Annahmen!$C$7-Annahmen!$B$7)),Annahmen!$D$7-SQRT((1-Ziehungen!B1691)*(Annahmen!$D$7-Annahmen!$B$7)*(Annahmen!$D$7-Annahmen!$C$7)))))</x:f>
        <x:v>10971.437258645925</x:v>
      </x:c>
      <x:c r="C1691" s="18" t="n">
        <x:f>IF(Annahmen!$B$15&lt;&gt;"gültig","",IF(Annahmen!$B$8=Annahmen!$D$8,Annahmen!$B$8,IF(Ziehungen!C1691&lt;=(Annahmen!$C$8-Annahmen!$B$8)/(Annahmen!$D$8-Annahmen!$B$8),Annahmen!$B$8+SQRT(Ziehungen!C1691*(Annahmen!$D$8-Annahmen!$B$8)*(Annahmen!$C$8-Annahmen!$B$8)),Annahmen!$D$8-SQRT((1-Ziehungen!C1691)*(Annahmen!$D$8-Annahmen!$B$8)*(Annahmen!$D$8-Annahmen!$C$8)))))</x:f>
        <x:v>5696.648509465427</x:v>
      </x:c>
      <x:c r="D1691" s="18" t="n">
        <x:f>IF(Annahmen!$B$15&lt;&gt;"gültig","",IF(Annahmen!$B$9=Annahmen!$D$9,Annahmen!$B$9,IF(Ziehungen!D1691&lt;=(Annahmen!$C$9-Annahmen!$B$9)/(Annahmen!$D$9-Annahmen!$B$9),Annahmen!$B$9+SQRT(Ziehungen!D1691*(Annahmen!$D$9-Annahmen!$B$9)*(Annahmen!$C$9-Annahmen!$B$9)),Annahmen!$D$9-SQRT((1-Ziehungen!D1691)*(Annahmen!$D$9-Annahmen!$B$9)*(Annahmen!$D$9-Annahmen!$C$9)))))</x:f>
        <x:v>2211.2586748393387</x:v>
      </x:c>
      <x:c r="E1691" s="18" t="n">
        <x:f>IF(Annahmen!$B$15="gültig",SUM(B1691:D1691),"")</x:f>
        <x:v>18879.344442950693</x:v>
      </x:c>
      <x:c r="F1691" s="14" t="n">
        <x:f>IF(Annahmen!$B$15="gültig",IF(E1691&gt;Annahmen!$B$12,1,0),"")</x:f>
        <x:v>0</x:v>
      </x:c>
    </x:row>
    <x:row r="1692" ht="23" customHeight="1">
      <x:c r="A1692" s="14" t="n">
        <x:f>Ziehungen!A1692</x:f>
        <x:v>1686</x:v>
      </x:c>
      <x:c r="B1692" s="18" t="n">
        <x:f>IF(Annahmen!$B$15&lt;&gt;"gültig","",IF(Annahmen!$B$7=Annahmen!$D$7,Annahmen!$B$7,IF(Ziehungen!B1692&lt;=(Annahmen!$C$7-Annahmen!$B$7)/(Annahmen!$D$7-Annahmen!$B$7),Annahmen!$B$7+SQRT(Ziehungen!B1692*(Annahmen!$D$7-Annahmen!$B$7)*(Annahmen!$C$7-Annahmen!$B$7)),Annahmen!$D$7-SQRT((1-Ziehungen!B1692)*(Annahmen!$D$7-Annahmen!$B$7)*(Annahmen!$D$7-Annahmen!$C$7)))))</x:f>
        <x:v>11040.549029417301</x:v>
      </x:c>
      <x:c r="C1692" s="18" t="n">
        <x:f>IF(Annahmen!$B$15&lt;&gt;"gültig","",IF(Annahmen!$B$8=Annahmen!$D$8,Annahmen!$B$8,IF(Ziehungen!C1692&lt;=(Annahmen!$C$8-Annahmen!$B$8)/(Annahmen!$D$8-Annahmen!$B$8),Annahmen!$B$8+SQRT(Ziehungen!C1692*(Annahmen!$D$8-Annahmen!$B$8)*(Annahmen!$C$8-Annahmen!$B$8)),Annahmen!$D$8-SQRT((1-Ziehungen!C1692)*(Annahmen!$D$8-Annahmen!$B$8)*(Annahmen!$D$8-Annahmen!$C$8)))))</x:f>
        <x:v>7629.58039512669</x:v>
      </x:c>
      <x:c r="D1692" s="18" t="n">
        <x:f>IF(Annahmen!$B$15&lt;&gt;"gültig","",IF(Annahmen!$B$9=Annahmen!$D$9,Annahmen!$B$9,IF(Ziehungen!D1692&lt;=(Annahmen!$C$9-Annahmen!$B$9)/(Annahmen!$D$9-Annahmen!$B$9),Annahmen!$B$9+SQRT(Ziehungen!D1692*(Annahmen!$D$9-Annahmen!$B$9)*(Annahmen!$C$9-Annahmen!$B$9)),Annahmen!$D$9-SQRT((1-Ziehungen!D1692)*(Annahmen!$D$9-Annahmen!$B$9)*(Annahmen!$D$9-Annahmen!$C$9)))))</x:f>
        <x:v>1568.9543867083264</x:v>
      </x:c>
      <x:c r="E1692" s="18" t="n">
        <x:f>IF(Annahmen!$B$15="gültig",SUM(B1692:D1692),"")</x:f>
        <x:v>20239.08381125232</x:v>
      </x:c>
      <x:c r="F1692" s="14" t="n">
        <x:f>IF(Annahmen!$B$15="gültig",IF(E1692&gt;Annahmen!$B$12,1,0),"")</x:f>
        <x:v>1</x:v>
      </x:c>
    </x:row>
    <x:row r="1693" ht="23" customHeight="1">
      <x:c r="A1693" s="14" t="n">
        <x:f>Ziehungen!A1693</x:f>
        <x:v>1687</x:v>
      </x:c>
      <x:c r="B1693" s="18" t="n">
        <x:f>IF(Annahmen!$B$15&lt;&gt;"gültig","",IF(Annahmen!$B$7=Annahmen!$D$7,Annahmen!$B$7,IF(Ziehungen!B1693&lt;=(Annahmen!$C$7-Annahmen!$B$7)/(Annahmen!$D$7-Annahmen!$B$7),Annahmen!$B$7+SQRT(Ziehungen!B1693*(Annahmen!$D$7-Annahmen!$B$7)*(Annahmen!$C$7-Annahmen!$B$7)),Annahmen!$D$7-SQRT((1-Ziehungen!B1693)*(Annahmen!$D$7-Annahmen!$B$7)*(Annahmen!$D$7-Annahmen!$C$7)))))</x:f>
        <x:v>11586.677680368117</x:v>
      </x:c>
      <x:c r="C1693" s="18" t="n">
        <x:f>IF(Annahmen!$B$15&lt;&gt;"gültig","",IF(Annahmen!$B$8=Annahmen!$D$8,Annahmen!$B$8,IF(Ziehungen!C1693&lt;=(Annahmen!$C$8-Annahmen!$B$8)/(Annahmen!$D$8-Annahmen!$B$8),Annahmen!$B$8+SQRT(Ziehungen!C1693*(Annahmen!$D$8-Annahmen!$B$8)*(Annahmen!$C$8-Annahmen!$B$8)),Annahmen!$D$8-SQRT((1-Ziehungen!C1693)*(Annahmen!$D$8-Annahmen!$B$8)*(Annahmen!$D$8-Annahmen!$C$8)))))</x:f>
        <x:v>7088.268146672578</x:v>
      </x:c>
      <x:c r="D1693" s="18" t="n">
        <x:f>IF(Annahmen!$B$15&lt;&gt;"gültig","",IF(Annahmen!$B$9=Annahmen!$D$9,Annahmen!$B$9,IF(Ziehungen!D1693&lt;=(Annahmen!$C$9-Annahmen!$B$9)/(Annahmen!$D$9-Annahmen!$B$9),Annahmen!$B$9+SQRT(Ziehungen!D1693*(Annahmen!$D$9-Annahmen!$B$9)*(Annahmen!$C$9-Annahmen!$B$9)),Annahmen!$D$9-SQRT((1-Ziehungen!D1693)*(Annahmen!$D$9-Annahmen!$B$9)*(Annahmen!$D$9-Annahmen!$C$9)))))</x:f>
        <x:v>1135.232189049648</x:v>
      </x:c>
      <x:c r="E1693" s="18" t="n">
        <x:f>IF(Annahmen!$B$15="gültig",SUM(B1693:D1693),"")</x:f>
        <x:v>19810.178016090344</x:v>
      </x:c>
      <x:c r="F1693" s="14" t="n">
        <x:f>IF(Annahmen!$B$15="gültig",IF(E1693&gt;Annahmen!$B$12,1,0),"")</x:f>
        <x:v>0</x:v>
      </x:c>
    </x:row>
    <x:row r="1694" ht="23" customHeight="1">
      <x:c r="A1694" s="14" t="n">
        <x:f>Ziehungen!A1694</x:f>
        <x:v>1688</x:v>
      </x:c>
      <x:c r="B1694" s="18" t="n">
        <x:f>IF(Annahmen!$B$15&lt;&gt;"gültig","",IF(Annahmen!$B$7=Annahmen!$D$7,Annahmen!$B$7,IF(Ziehungen!B1694&lt;=(Annahmen!$C$7-Annahmen!$B$7)/(Annahmen!$D$7-Annahmen!$B$7),Annahmen!$B$7+SQRT(Ziehungen!B1694*(Annahmen!$D$7-Annahmen!$B$7)*(Annahmen!$C$7-Annahmen!$B$7)),Annahmen!$D$7-SQRT((1-Ziehungen!B1694)*(Annahmen!$D$7-Annahmen!$B$7)*(Annahmen!$D$7-Annahmen!$C$7)))))</x:f>
        <x:v>10350.513915128779</x:v>
      </x:c>
      <x:c r="C1694" s="18" t="n">
        <x:f>IF(Annahmen!$B$15&lt;&gt;"gültig","",IF(Annahmen!$B$8=Annahmen!$D$8,Annahmen!$B$8,IF(Ziehungen!C1694&lt;=(Annahmen!$C$8-Annahmen!$B$8)/(Annahmen!$D$8-Annahmen!$B$8),Annahmen!$B$8+SQRT(Ziehungen!C1694*(Annahmen!$D$8-Annahmen!$B$8)*(Annahmen!$C$8-Annahmen!$B$8)),Annahmen!$D$8-SQRT((1-Ziehungen!C1694)*(Annahmen!$D$8-Annahmen!$B$8)*(Annahmen!$D$8-Annahmen!$C$8)))))</x:f>
        <x:v>6698.151518229795</x:v>
      </x:c>
      <x:c r="D1694" s="18" t="n">
        <x:f>IF(Annahmen!$B$15&lt;&gt;"gültig","",IF(Annahmen!$B$9=Annahmen!$D$9,Annahmen!$B$9,IF(Ziehungen!D1694&lt;=(Annahmen!$C$9-Annahmen!$B$9)/(Annahmen!$D$9-Annahmen!$B$9),Annahmen!$B$9+SQRT(Ziehungen!D1694*(Annahmen!$D$9-Annahmen!$B$9)*(Annahmen!$C$9-Annahmen!$B$9)),Annahmen!$D$9-SQRT((1-Ziehungen!D1694)*(Annahmen!$D$9-Annahmen!$B$9)*(Annahmen!$D$9-Annahmen!$C$9)))))</x:f>
        <x:v>1662.128726940821</x:v>
      </x:c>
      <x:c r="E1694" s="18" t="n">
        <x:f>IF(Annahmen!$B$15="gültig",SUM(B1694:D1694),"")</x:f>
        <x:v>18710.794160299396</x:v>
      </x:c>
      <x:c r="F1694" s="14" t="n">
        <x:f>IF(Annahmen!$B$15="gültig",IF(E1694&gt;Annahmen!$B$12,1,0),"")</x:f>
        <x:v>0</x:v>
      </x:c>
    </x:row>
    <x:row r="1695" ht="23" customHeight="1">
      <x:c r="A1695" s="14" t="n">
        <x:f>Ziehungen!A1695</x:f>
        <x:v>1689</x:v>
      </x:c>
      <x:c r="B1695" s="18" t="n">
        <x:f>IF(Annahmen!$B$15&lt;&gt;"gültig","",IF(Annahmen!$B$7=Annahmen!$D$7,Annahmen!$B$7,IF(Ziehungen!B1695&lt;=(Annahmen!$C$7-Annahmen!$B$7)/(Annahmen!$D$7-Annahmen!$B$7),Annahmen!$B$7+SQRT(Ziehungen!B1695*(Annahmen!$D$7-Annahmen!$B$7)*(Annahmen!$C$7-Annahmen!$B$7)),Annahmen!$D$7-SQRT((1-Ziehungen!B1695)*(Annahmen!$D$7-Annahmen!$B$7)*(Annahmen!$D$7-Annahmen!$C$7)))))</x:f>
        <x:v>10879.524466895293</x:v>
      </x:c>
      <x:c r="C1695" s="18" t="n">
        <x:f>IF(Annahmen!$B$15&lt;&gt;"gültig","",IF(Annahmen!$B$8=Annahmen!$D$8,Annahmen!$B$8,IF(Ziehungen!C1695&lt;=(Annahmen!$C$8-Annahmen!$B$8)/(Annahmen!$D$8-Annahmen!$B$8),Annahmen!$B$8+SQRT(Ziehungen!C1695*(Annahmen!$D$8-Annahmen!$B$8)*(Annahmen!$C$8-Annahmen!$B$8)),Annahmen!$D$8-SQRT((1-Ziehungen!C1695)*(Annahmen!$D$8-Annahmen!$B$8)*(Annahmen!$D$8-Annahmen!$C$8)))))</x:f>
        <x:v>6037.444525432009</x:v>
      </x:c>
      <x:c r="D1695" s="18" t="n">
        <x:f>IF(Annahmen!$B$15&lt;&gt;"gültig","",IF(Annahmen!$B$9=Annahmen!$D$9,Annahmen!$B$9,IF(Ziehungen!D1695&lt;=(Annahmen!$C$9-Annahmen!$B$9)/(Annahmen!$D$9-Annahmen!$B$9),Annahmen!$B$9+SQRT(Ziehungen!D1695*(Annahmen!$D$9-Annahmen!$B$9)*(Annahmen!$C$9-Annahmen!$B$9)),Annahmen!$D$9-SQRT((1-Ziehungen!D1695)*(Annahmen!$D$9-Annahmen!$B$9)*(Annahmen!$D$9-Annahmen!$C$9)))))</x:f>
        <x:v>2418.9007891354527</x:v>
      </x:c>
      <x:c r="E1695" s="18" t="n">
        <x:f>IF(Annahmen!$B$15="gültig",SUM(B1695:D1695),"")</x:f>
        <x:v>19335.869781462756</x:v>
      </x:c>
      <x:c r="F1695" s="14" t="n">
        <x:f>IF(Annahmen!$B$15="gültig",IF(E1695&gt;Annahmen!$B$12,1,0),"")</x:f>
        <x:v>0</x:v>
      </x:c>
    </x:row>
    <x:row r="1696" ht="23" customHeight="1">
      <x:c r="A1696" s="14" t="n">
        <x:f>Ziehungen!A1696</x:f>
        <x:v>1690</x:v>
      </x:c>
      <x:c r="B1696" s="18" t="n">
        <x:f>IF(Annahmen!$B$15&lt;&gt;"gültig","",IF(Annahmen!$B$7=Annahmen!$D$7,Annahmen!$B$7,IF(Ziehungen!B1696&lt;=(Annahmen!$C$7-Annahmen!$B$7)/(Annahmen!$D$7-Annahmen!$B$7),Annahmen!$B$7+SQRT(Ziehungen!B1696*(Annahmen!$D$7-Annahmen!$B$7)*(Annahmen!$C$7-Annahmen!$B$7)),Annahmen!$D$7-SQRT((1-Ziehungen!B1696)*(Annahmen!$D$7-Annahmen!$B$7)*(Annahmen!$D$7-Annahmen!$C$7)))))</x:f>
        <x:v>10708.380880279863</x:v>
      </x:c>
      <x:c r="C1696" s="18" t="n">
        <x:f>IF(Annahmen!$B$15&lt;&gt;"gültig","",IF(Annahmen!$B$8=Annahmen!$D$8,Annahmen!$B$8,IF(Ziehungen!C1696&lt;=(Annahmen!$C$8-Annahmen!$B$8)/(Annahmen!$D$8-Annahmen!$B$8),Annahmen!$B$8+SQRT(Ziehungen!C1696*(Annahmen!$D$8-Annahmen!$B$8)*(Annahmen!$C$8-Annahmen!$B$8)),Annahmen!$D$8-SQRT((1-Ziehungen!C1696)*(Annahmen!$D$8-Annahmen!$B$8)*(Annahmen!$D$8-Annahmen!$C$8)))))</x:f>
        <x:v>7605.29085538139</x:v>
      </x:c>
      <x:c r="D1696" s="18" t="n">
        <x:f>IF(Annahmen!$B$15&lt;&gt;"gültig","",IF(Annahmen!$B$9=Annahmen!$D$9,Annahmen!$B$9,IF(Ziehungen!D1696&lt;=(Annahmen!$C$9-Annahmen!$B$9)/(Annahmen!$D$9-Annahmen!$B$9),Annahmen!$B$9+SQRT(Ziehungen!D1696*(Annahmen!$D$9-Annahmen!$B$9)*(Annahmen!$C$9-Annahmen!$B$9)),Annahmen!$D$9-SQRT((1-Ziehungen!D1696)*(Annahmen!$D$9-Annahmen!$B$9)*(Annahmen!$D$9-Annahmen!$C$9)))))</x:f>
        <x:v>1049.130103202692</x:v>
      </x:c>
      <x:c r="E1696" s="18" t="n">
        <x:f>IF(Annahmen!$B$15="gültig",SUM(B1696:D1696),"")</x:f>
        <x:v>19362.801838863947</x:v>
      </x:c>
      <x:c r="F1696" s="14" t="n">
        <x:f>IF(Annahmen!$B$15="gültig",IF(E1696&gt;Annahmen!$B$12,1,0),"")</x:f>
        <x:v>0</x:v>
      </x:c>
    </x:row>
    <x:row r="1697" ht="23" customHeight="1">
      <x:c r="A1697" s="14" t="n">
        <x:f>Ziehungen!A1697</x:f>
        <x:v>1691</x:v>
      </x:c>
      <x:c r="B1697" s="18" t="n">
        <x:f>IF(Annahmen!$B$15&lt;&gt;"gültig","",IF(Annahmen!$B$7=Annahmen!$D$7,Annahmen!$B$7,IF(Ziehungen!B1697&lt;=(Annahmen!$C$7-Annahmen!$B$7)/(Annahmen!$D$7-Annahmen!$B$7),Annahmen!$B$7+SQRT(Ziehungen!B1697*(Annahmen!$D$7-Annahmen!$B$7)*(Annahmen!$C$7-Annahmen!$B$7)),Annahmen!$D$7-SQRT((1-Ziehungen!B1697)*(Annahmen!$D$7-Annahmen!$B$7)*(Annahmen!$D$7-Annahmen!$C$7)))))</x:f>
        <x:v>11437.073153445195</x:v>
      </x:c>
      <x:c r="C1697" s="18" t="n">
        <x:f>IF(Annahmen!$B$15&lt;&gt;"gültig","",IF(Annahmen!$B$8=Annahmen!$D$8,Annahmen!$B$8,IF(Ziehungen!C1697&lt;=(Annahmen!$C$8-Annahmen!$B$8)/(Annahmen!$D$8-Annahmen!$B$8),Annahmen!$B$8+SQRT(Ziehungen!C1697*(Annahmen!$D$8-Annahmen!$B$8)*(Annahmen!$C$8-Annahmen!$B$8)),Annahmen!$D$8-SQRT((1-Ziehungen!C1697)*(Annahmen!$D$8-Annahmen!$B$8)*(Annahmen!$D$8-Annahmen!$C$8)))))</x:f>
        <x:v>6104.392919525255</x:v>
      </x:c>
      <x:c r="D1697" s="18" t="n">
        <x:f>IF(Annahmen!$B$15&lt;&gt;"gültig","",IF(Annahmen!$B$9=Annahmen!$D$9,Annahmen!$B$9,IF(Ziehungen!D1697&lt;=(Annahmen!$C$9-Annahmen!$B$9)/(Annahmen!$D$9-Annahmen!$B$9),Annahmen!$B$9+SQRT(Ziehungen!D1697*(Annahmen!$D$9-Annahmen!$B$9)*(Annahmen!$C$9-Annahmen!$B$9)),Annahmen!$D$9-SQRT((1-Ziehungen!D1697)*(Annahmen!$D$9-Annahmen!$B$9)*(Annahmen!$D$9-Annahmen!$C$9)))))</x:f>
        <x:v>2013.366475092037</x:v>
      </x:c>
      <x:c r="E1697" s="18" t="n">
        <x:f>IF(Annahmen!$B$15="gültig",SUM(B1697:D1697),"")</x:f>
        <x:v>19554.832548062484</x:v>
      </x:c>
      <x:c r="F1697" s="14" t="n">
        <x:f>IF(Annahmen!$B$15="gültig",IF(E1697&gt;Annahmen!$B$12,1,0),"")</x:f>
        <x:v>0</x:v>
      </x:c>
    </x:row>
    <x:row r="1698" ht="23" customHeight="1">
      <x:c r="A1698" s="14" t="n">
        <x:f>Ziehungen!A1698</x:f>
        <x:v>1692</x:v>
      </x:c>
      <x:c r="B1698" s="18" t="n">
        <x:f>IF(Annahmen!$B$15&lt;&gt;"gültig","",IF(Annahmen!$B$7=Annahmen!$D$7,Annahmen!$B$7,IF(Ziehungen!B1698&lt;=(Annahmen!$C$7-Annahmen!$B$7)/(Annahmen!$D$7-Annahmen!$B$7),Annahmen!$B$7+SQRT(Ziehungen!B1698*(Annahmen!$D$7-Annahmen!$B$7)*(Annahmen!$C$7-Annahmen!$B$7)),Annahmen!$D$7-SQRT((1-Ziehungen!B1698)*(Annahmen!$D$7-Annahmen!$B$7)*(Annahmen!$D$7-Annahmen!$C$7)))))</x:f>
        <x:v>10065.540256690445</x:v>
      </x:c>
      <x:c r="C1698" s="18" t="n">
        <x:f>IF(Annahmen!$B$15&lt;&gt;"gültig","",IF(Annahmen!$B$8=Annahmen!$D$8,Annahmen!$B$8,IF(Ziehungen!C1698&lt;=(Annahmen!$C$8-Annahmen!$B$8)/(Annahmen!$D$8-Annahmen!$B$8),Annahmen!$B$8+SQRT(Ziehungen!C1698*(Annahmen!$D$8-Annahmen!$B$8)*(Annahmen!$C$8-Annahmen!$B$8)),Annahmen!$D$8-SQRT((1-Ziehungen!C1698)*(Annahmen!$D$8-Annahmen!$B$8)*(Annahmen!$D$8-Annahmen!$C$8)))))</x:f>
        <x:v>6481.826543378922</x:v>
      </x:c>
      <x:c r="D1698" s="18" t="n">
        <x:f>IF(Annahmen!$B$15&lt;&gt;"gültig","",IF(Annahmen!$B$9=Annahmen!$D$9,Annahmen!$B$9,IF(Ziehungen!D1698&lt;=(Annahmen!$C$9-Annahmen!$B$9)/(Annahmen!$D$9-Annahmen!$B$9),Annahmen!$B$9+SQRT(Ziehungen!D1698*(Annahmen!$D$9-Annahmen!$B$9)*(Annahmen!$C$9-Annahmen!$B$9)),Annahmen!$D$9-SQRT((1-Ziehungen!D1698)*(Annahmen!$D$9-Annahmen!$B$9)*(Annahmen!$D$9-Annahmen!$C$9)))))</x:f>
        <x:v>1247.400940640543</x:v>
      </x:c>
      <x:c r="E1698" s="18" t="n">
        <x:f>IF(Annahmen!$B$15="gültig",SUM(B1698:D1698),"")</x:f>
        <x:v>17794.767740709907</x:v>
      </x:c>
      <x:c r="F1698" s="14" t="n">
        <x:f>IF(Annahmen!$B$15="gültig",IF(E1698&gt;Annahmen!$B$12,1,0),"")</x:f>
        <x:v>0</x:v>
      </x:c>
    </x:row>
    <x:row r="1699" ht="23" customHeight="1">
      <x:c r="A1699" s="14" t="n">
        <x:f>Ziehungen!A1699</x:f>
        <x:v>1693</x:v>
      </x:c>
      <x:c r="B1699" s="18" t="n">
        <x:f>IF(Annahmen!$B$15&lt;&gt;"gültig","",IF(Annahmen!$B$7=Annahmen!$D$7,Annahmen!$B$7,IF(Ziehungen!B1699&lt;=(Annahmen!$C$7-Annahmen!$B$7)/(Annahmen!$D$7-Annahmen!$B$7),Annahmen!$B$7+SQRT(Ziehungen!B1699*(Annahmen!$D$7-Annahmen!$B$7)*(Annahmen!$C$7-Annahmen!$B$7)),Annahmen!$D$7-SQRT((1-Ziehungen!B1699)*(Annahmen!$D$7-Annahmen!$B$7)*(Annahmen!$D$7-Annahmen!$C$7)))))</x:f>
        <x:v>9620.425074761602</x:v>
      </x:c>
      <x:c r="C1699" s="18" t="n">
        <x:f>IF(Annahmen!$B$15&lt;&gt;"gültig","",IF(Annahmen!$B$8=Annahmen!$D$8,Annahmen!$B$8,IF(Ziehungen!C1699&lt;=(Annahmen!$C$8-Annahmen!$B$8)/(Annahmen!$D$8-Annahmen!$B$8),Annahmen!$B$8+SQRT(Ziehungen!C1699*(Annahmen!$D$8-Annahmen!$B$8)*(Annahmen!$C$8-Annahmen!$B$8)),Annahmen!$D$8-SQRT((1-Ziehungen!C1699)*(Annahmen!$D$8-Annahmen!$B$8)*(Annahmen!$D$8-Annahmen!$C$8)))))</x:f>
        <x:v>4816.540982311755</x:v>
      </x:c>
      <x:c r="D1699" s="18" t="n">
        <x:f>IF(Annahmen!$B$15&lt;&gt;"gültig","",IF(Annahmen!$B$9=Annahmen!$D$9,Annahmen!$B$9,IF(Ziehungen!D1699&lt;=(Annahmen!$C$9-Annahmen!$B$9)/(Annahmen!$D$9-Annahmen!$B$9),Annahmen!$B$9+SQRT(Ziehungen!D1699*(Annahmen!$D$9-Annahmen!$B$9)*(Annahmen!$C$9-Annahmen!$B$9)),Annahmen!$D$9-SQRT((1-Ziehungen!D1699)*(Annahmen!$D$9-Annahmen!$B$9)*(Annahmen!$D$9-Annahmen!$C$9)))))</x:f>
        <x:v>1463.5410795075247</x:v>
      </x:c>
      <x:c r="E1699" s="18" t="n">
        <x:f>IF(Annahmen!$B$15="gültig",SUM(B1699:D1699),"")</x:f>
        <x:v>15900.507136580882</x:v>
      </x:c>
      <x:c r="F1699" s="14" t="n">
        <x:f>IF(Annahmen!$B$15="gültig",IF(E1699&gt;Annahmen!$B$12,1,0),"")</x:f>
        <x:v>0</x:v>
      </x:c>
    </x:row>
    <x:row r="1700" ht="23" customHeight="1">
      <x:c r="A1700" s="14" t="n">
        <x:f>Ziehungen!A1700</x:f>
        <x:v>1694</x:v>
      </x:c>
      <x:c r="B1700" s="18" t="n">
        <x:f>IF(Annahmen!$B$15&lt;&gt;"gültig","",IF(Annahmen!$B$7=Annahmen!$D$7,Annahmen!$B$7,IF(Ziehungen!B1700&lt;=(Annahmen!$C$7-Annahmen!$B$7)/(Annahmen!$D$7-Annahmen!$B$7),Annahmen!$B$7+SQRT(Ziehungen!B1700*(Annahmen!$D$7-Annahmen!$B$7)*(Annahmen!$C$7-Annahmen!$B$7)),Annahmen!$D$7-SQRT((1-Ziehungen!B1700)*(Annahmen!$D$7-Annahmen!$B$7)*(Annahmen!$D$7-Annahmen!$C$7)))))</x:f>
        <x:v>10289.291657822476</x:v>
      </x:c>
      <x:c r="C1700" s="18" t="n">
        <x:f>IF(Annahmen!$B$15&lt;&gt;"gültig","",IF(Annahmen!$B$8=Annahmen!$D$8,Annahmen!$B$8,IF(Ziehungen!C1700&lt;=(Annahmen!$C$8-Annahmen!$B$8)/(Annahmen!$D$8-Annahmen!$B$8),Annahmen!$B$8+SQRT(Ziehungen!C1700*(Annahmen!$D$8-Annahmen!$B$8)*(Annahmen!$C$8-Annahmen!$B$8)),Annahmen!$D$8-SQRT((1-Ziehungen!C1700)*(Annahmen!$D$8-Annahmen!$B$8)*(Annahmen!$D$8-Annahmen!$C$8)))))</x:f>
        <x:v>7734.227081367406</x:v>
      </x:c>
      <x:c r="D1700" s="18" t="n">
        <x:f>IF(Annahmen!$B$15&lt;&gt;"gültig","",IF(Annahmen!$B$9=Annahmen!$D$9,Annahmen!$B$9,IF(Ziehungen!D1700&lt;=(Annahmen!$C$9-Annahmen!$B$9)/(Annahmen!$D$9-Annahmen!$B$9),Annahmen!$B$9+SQRT(Ziehungen!D1700*(Annahmen!$D$9-Annahmen!$B$9)*(Annahmen!$C$9-Annahmen!$B$9)),Annahmen!$D$9-SQRT((1-Ziehungen!D1700)*(Annahmen!$D$9-Annahmen!$B$9)*(Annahmen!$D$9-Annahmen!$C$9)))))</x:f>
        <x:v>1772.7219247636774</x:v>
      </x:c>
      <x:c r="E1700" s="18" t="n">
        <x:f>IF(Annahmen!$B$15="gültig",SUM(B1700:D1700),"")</x:f>
        <x:v>19796.24066395356</x:v>
      </x:c>
      <x:c r="F1700" s="14" t="n">
        <x:f>IF(Annahmen!$B$15="gültig",IF(E1700&gt;Annahmen!$B$12,1,0),"")</x:f>
        <x:v>0</x:v>
      </x:c>
    </x:row>
    <x:row r="1701" ht="23" customHeight="1">
      <x:c r="A1701" s="14" t="n">
        <x:f>Ziehungen!A1701</x:f>
        <x:v>1695</x:v>
      </x:c>
      <x:c r="B1701" s="18" t="n">
        <x:f>IF(Annahmen!$B$15&lt;&gt;"gültig","",IF(Annahmen!$B$7=Annahmen!$D$7,Annahmen!$B$7,IF(Ziehungen!B1701&lt;=(Annahmen!$C$7-Annahmen!$B$7)/(Annahmen!$D$7-Annahmen!$B$7),Annahmen!$B$7+SQRT(Ziehungen!B1701*(Annahmen!$D$7-Annahmen!$B$7)*(Annahmen!$C$7-Annahmen!$B$7)),Annahmen!$D$7-SQRT((1-Ziehungen!B1701)*(Annahmen!$D$7-Annahmen!$B$7)*(Annahmen!$D$7-Annahmen!$C$7)))))</x:f>
        <x:v>10777.507936585327</x:v>
      </x:c>
      <x:c r="C1701" s="18" t="n">
        <x:f>IF(Annahmen!$B$15&lt;&gt;"gültig","",IF(Annahmen!$B$8=Annahmen!$D$8,Annahmen!$B$8,IF(Ziehungen!C1701&lt;=(Annahmen!$C$8-Annahmen!$B$8)/(Annahmen!$D$8-Annahmen!$B$8),Annahmen!$B$8+SQRT(Ziehungen!C1701*(Annahmen!$D$8-Annahmen!$B$8)*(Annahmen!$C$8-Annahmen!$B$8)),Annahmen!$D$8-SQRT((1-Ziehungen!C1701)*(Annahmen!$D$8-Annahmen!$B$8)*(Annahmen!$D$8-Annahmen!$C$8)))))</x:f>
        <x:v>5321.224899471561</x:v>
      </x:c>
      <x:c r="D1701" s="18" t="n">
        <x:f>IF(Annahmen!$B$15&lt;&gt;"gültig","",IF(Annahmen!$B$9=Annahmen!$D$9,Annahmen!$B$9,IF(Ziehungen!D1701&lt;=(Annahmen!$C$9-Annahmen!$B$9)/(Annahmen!$D$9-Annahmen!$B$9),Annahmen!$B$9+SQRT(Ziehungen!D1701*(Annahmen!$D$9-Annahmen!$B$9)*(Annahmen!$C$9-Annahmen!$B$9)),Annahmen!$D$9-SQRT((1-Ziehungen!D1701)*(Annahmen!$D$9-Annahmen!$B$9)*(Annahmen!$D$9-Annahmen!$C$9)))))</x:f>
        <x:v>1512.737042794266</x:v>
      </x:c>
      <x:c r="E1701" s="18" t="n">
        <x:f>IF(Annahmen!$B$15="gültig",SUM(B1701:D1701),"")</x:f>
        <x:v>17611.469878851152</x:v>
      </x:c>
      <x:c r="F1701" s="14" t="n">
        <x:f>IF(Annahmen!$B$15="gültig",IF(E1701&gt;Annahmen!$B$12,1,0),"")</x:f>
        <x:v>0</x:v>
      </x:c>
    </x:row>
    <x:row r="1702" ht="23" customHeight="1">
      <x:c r="A1702" s="14" t="n">
        <x:f>Ziehungen!A1702</x:f>
        <x:v>1696</x:v>
      </x:c>
      <x:c r="B1702" s="18" t="n">
        <x:f>IF(Annahmen!$B$15&lt;&gt;"gültig","",IF(Annahmen!$B$7=Annahmen!$D$7,Annahmen!$B$7,IF(Ziehungen!B1702&lt;=(Annahmen!$C$7-Annahmen!$B$7)/(Annahmen!$D$7-Annahmen!$B$7),Annahmen!$B$7+SQRT(Ziehungen!B1702*(Annahmen!$D$7-Annahmen!$B$7)*(Annahmen!$C$7-Annahmen!$B$7)),Annahmen!$D$7-SQRT((1-Ziehungen!B1702)*(Annahmen!$D$7-Annahmen!$B$7)*(Annahmen!$D$7-Annahmen!$C$7)))))</x:f>
        <x:v>12171.978423861681</x:v>
      </x:c>
      <x:c r="C1702" s="18" t="n">
        <x:f>IF(Annahmen!$B$15&lt;&gt;"gültig","",IF(Annahmen!$B$8=Annahmen!$D$8,Annahmen!$B$8,IF(Ziehungen!C1702&lt;=(Annahmen!$C$8-Annahmen!$B$8)/(Annahmen!$D$8-Annahmen!$B$8),Annahmen!$B$8+SQRT(Ziehungen!C1702*(Annahmen!$D$8-Annahmen!$B$8)*(Annahmen!$C$8-Annahmen!$B$8)),Annahmen!$D$8-SQRT((1-Ziehungen!C1702)*(Annahmen!$D$8-Annahmen!$B$8)*(Annahmen!$D$8-Annahmen!$C$8)))))</x:f>
        <x:v>7026.436030354806</x:v>
      </x:c>
      <x:c r="D1702" s="18" t="n">
        <x:f>IF(Annahmen!$B$15&lt;&gt;"gültig","",IF(Annahmen!$B$9=Annahmen!$D$9,Annahmen!$B$9,IF(Ziehungen!D1702&lt;=(Annahmen!$C$9-Annahmen!$B$9)/(Annahmen!$D$9-Annahmen!$B$9),Annahmen!$B$9+SQRT(Ziehungen!D1702*(Annahmen!$D$9-Annahmen!$B$9)*(Annahmen!$C$9-Annahmen!$B$9)),Annahmen!$D$9-SQRT((1-Ziehungen!D1702)*(Annahmen!$D$9-Annahmen!$B$9)*(Annahmen!$D$9-Annahmen!$C$9)))))</x:f>
        <x:v>1566.5490402407409</x:v>
      </x:c>
      <x:c r="E1702" s="18" t="n">
        <x:f>IF(Annahmen!$B$15="gültig",SUM(B1702:D1702),"")</x:f>
        <x:v>20764.963494457228</x:v>
      </x:c>
      <x:c r="F1702" s="14" t="n">
        <x:f>IF(Annahmen!$B$15="gültig",IF(E1702&gt;Annahmen!$B$12,1,0),"")</x:f>
        <x:v>1</x:v>
      </x:c>
    </x:row>
    <x:row r="1703" ht="23" customHeight="1">
      <x:c r="A1703" s="14" t="n">
        <x:f>Ziehungen!A1703</x:f>
        <x:v>1697</x:v>
      </x:c>
      <x:c r="B1703" s="18" t="n">
        <x:f>IF(Annahmen!$B$15&lt;&gt;"gültig","",IF(Annahmen!$B$7=Annahmen!$D$7,Annahmen!$B$7,IF(Ziehungen!B1703&lt;=(Annahmen!$C$7-Annahmen!$B$7)/(Annahmen!$D$7-Annahmen!$B$7),Annahmen!$B$7+SQRT(Ziehungen!B1703*(Annahmen!$D$7-Annahmen!$B$7)*(Annahmen!$C$7-Annahmen!$B$7)),Annahmen!$D$7-SQRT((1-Ziehungen!B1703)*(Annahmen!$D$7-Annahmen!$B$7)*(Annahmen!$D$7-Annahmen!$C$7)))))</x:f>
        <x:v>11129.247476944634</x:v>
      </x:c>
      <x:c r="C1703" s="18" t="n">
        <x:f>IF(Annahmen!$B$15&lt;&gt;"gültig","",IF(Annahmen!$B$8=Annahmen!$D$8,Annahmen!$B$8,IF(Ziehungen!C1703&lt;=(Annahmen!$C$8-Annahmen!$B$8)/(Annahmen!$D$8-Annahmen!$B$8),Annahmen!$B$8+SQRT(Ziehungen!C1703*(Annahmen!$D$8-Annahmen!$B$8)*(Annahmen!$C$8-Annahmen!$B$8)),Annahmen!$D$8-SQRT((1-Ziehungen!C1703)*(Annahmen!$D$8-Annahmen!$B$8)*(Annahmen!$D$8-Annahmen!$C$8)))))</x:f>
        <x:v>7635.509139718812</x:v>
      </x:c>
      <x:c r="D1703" s="18" t="n">
        <x:f>IF(Annahmen!$B$15&lt;&gt;"gültig","",IF(Annahmen!$B$9=Annahmen!$D$9,Annahmen!$B$9,IF(Ziehungen!D1703&lt;=(Annahmen!$C$9-Annahmen!$B$9)/(Annahmen!$D$9-Annahmen!$B$9),Annahmen!$B$9+SQRT(Ziehungen!D1703*(Annahmen!$D$9-Annahmen!$B$9)*(Annahmen!$C$9-Annahmen!$B$9)),Annahmen!$D$9-SQRT((1-Ziehungen!D1703)*(Annahmen!$D$9-Annahmen!$B$9)*(Annahmen!$D$9-Annahmen!$C$9)))))</x:f>
        <x:v>2394.141388574026</x:v>
      </x:c>
      <x:c r="E1703" s="18" t="n">
        <x:f>IF(Annahmen!$B$15="gültig",SUM(B1703:D1703),"")</x:f>
        <x:v>21158.89800523747</x:v>
      </x:c>
      <x:c r="F1703" s="14" t="n">
        <x:f>IF(Annahmen!$B$15="gültig",IF(E1703&gt;Annahmen!$B$12,1,0),"")</x:f>
        <x:v>1</x:v>
      </x:c>
    </x:row>
    <x:row r="1704" ht="23" customHeight="1">
      <x:c r="A1704" s="14" t="n">
        <x:f>Ziehungen!A1704</x:f>
        <x:v>1698</x:v>
      </x:c>
      <x:c r="B1704" s="18" t="n">
        <x:f>IF(Annahmen!$B$15&lt;&gt;"gültig","",IF(Annahmen!$B$7=Annahmen!$D$7,Annahmen!$B$7,IF(Ziehungen!B1704&lt;=(Annahmen!$C$7-Annahmen!$B$7)/(Annahmen!$D$7-Annahmen!$B$7),Annahmen!$B$7+SQRT(Ziehungen!B1704*(Annahmen!$D$7-Annahmen!$B$7)*(Annahmen!$C$7-Annahmen!$B$7)),Annahmen!$D$7-SQRT((1-Ziehungen!B1704)*(Annahmen!$D$7-Annahmen!$B$7)*(Annahmen!$D$7-Annahmen!$C$7)))))</x:f>
        <x:v>11122.860713987797</x:v>
      </x:c>
      <x:c r="C1704" s="18" t="n">
        <x:f>IF(Annahmen!$B$15&lt;&gt;"gültig","",IF(Annahmen!$B$8=Annahmen!$D$8,Annahmen!$B$8,IF(Ziehungen!C1704&lt;=(Annahmen!$C$8-Annahmen!$B$8)/(Annahmen!$D$8-Annahmen!$B$8),Annahmen!$B$8+SQRT(Ziehungen!C1704*(Annahmen!$D$8-Annahmen!$B$8)*(Annahmen!$C$8-Annahmen!$B$8)),Annahmen!$D$8-SQRT((1-Ziehungen!C1704)*(Annahmen!$D$8-Annahmen!$B$8)*(Annahmen!$D$8-Annahmen!$C$8)))))</x:f>
        <x:v>5875.323983168748</x:v>
      </x:c>
      <x:c r="D1704" s="18" t="n">
        <x:f>IF(Annahmen!$B$15&lt;&gt;"gültig","",IF(Annahmen!$B$9=Annahmen!$D$9,Annahmen!$B$9,IF(Ziehungen!D1704&lt;=(Annahmen!$C$9-Annahmen!$B$9)/(Annahmen!$D$9-Annahmen!$B$9),Annahmen!$B$9+SQRT(Ziehungen!D1704*(Annahmen!$D$9-Annahmen!$B$9)*(Annahmen!$C$9-Annahmen!$B$9)),Annahmen!$D$9-SQRT((1-Ziehungen!D1704)*(Annahmen!$D$9-Annahmen!$B$9)*(Annahmen!$D$9-Annahmen!$C$9)))))</x:f>
        <x:v>1803.2273675796532</x:v>
      </x:c>
      <x:c r="E1704" s="18" t="n">
        <x:f>IF(Annahmen!$B$15="gültig",SUM(B1704:D1704),"")</x:f>
        <x:v>18801.4120647362</x:v>
      </x:c>
      <x:c r="F1704" s="14" t="n">
        <x:f>IF(Annahmen!$B$15="gültig",IF(E1704&gt;Annahmen!$B$12,1,0),"")</x:f>
        <x:v>0</x:v>
      </x:c>
    </x:row>
    <x:row r="1705" ht="23" customHeight="1">
      <x:c r="A1705" s="14" t="n">
        <x:f>Ziehungen!A1705</x:f>
        <x:v>1699</x:v>
      </x:c>
      <x:c r="B1705" s="18" t="n">
        <x:f>IF(Annahmen!$B$15&lt;&gt;"gültig","",IF(Annahmen!$B$7=Annahmen!$D$7,Annahmen!$B$7,IF(Ziehungen!B1705&lt;=(Annahmen!$C$7-Annahmen!$B$7)/(Annahmen!$D$7-Annahmen!$B$7),Annahmen!$B$7+SQRT(Ziehungen!B1705*(Annahmen!$D$7-Annahmen!$B$7)*(Annahmen!$C$7-Annahmen!$B$7)),Annahmen!$D$7-SQRT((1-Ziehungen!B1705)*(Annahmen!$D$7-Annahmen!$B$7)*(Annahmen!$D$7-Annahmen!$C$7)))))</x:f>
        <x:v>10221.828465224738</x:v>
      </x:c>
      <x:c r="C1705" s="18" t="n">
        <x:f>IF(Annahmen!$B$15&lt;&gt;"gültig","",IF(Annahmen!$B$8=Annahmen!$D$8,Annahmen!$B$8,IF(Ziehungen!C1705&lt;=(Annahmen!$C$8-Annahmen!$B$8)/(Annahmen!$D$8-Annahmen!$B$8),Annahmen!$B$8+SQRT(Ziehungen!C1705*(Annahmen!$D$8-Annahmen!$B$8)*(Annahmen!$C$8-Annahmen!$B$8)),Annahmen!$D$8-SQRT((1-Ziehungen!C1705)*(Annahmen!$D$8-Annahmen!$B$8)*(Annahmen!$D$8-Annahmen!$C$8)))))</x:f>
        <x:v>7609.386400146614</x:v>
      </x:c>
      <x:c r="D1705" s="18" t="n">
        <x:f>IF(Annahmen!$B$15&lt;&gt;"gültig","",IF(Annahmen!$B$9=Annahmen!$D$9,Annahmen!$B$9,IF(Ziehungen!D1705&lt;=(Annahmen!$C$9-Annahmen!$B$9)/(Annahmen!$D$9-Annahmen!$B$9),Annahmen!$B$9+SQRT(Ziehungen!D1705*(Annahmen!$D$9-Annahmen!$B$9)*(Annahmen!$C$9-Annahmen!$B$9)),Annahmen!$D$9-SQRT((1-Ziehungen!D1705)*(Annahmen!$D$9-Annahmen!$B$9)*(Annahmen!$D$9-Annahmen!$C$9)))))</x:f>
        <x:v>1768.0211436969719</x:v>
      </x:c>
      <x:c r="E1705" s="18" t="n">
        <x:f>IF(Annahmen!$B$15="gültig",SUM(B1705:D1705),"")</x:f>
        <x:v>19599.236009068325</x:v>
      </x:c>
      <x:c r="F1705" s="14" t="n">
        <x:f>IF(Annahmen!$B$15="gültig",IF(E1705&gt;Annahmen!$B$12,1,0),"")</x:f>
        <x:v>0</x:v>
      </x:c>
    </x:row>
    <x:row r="1706" ht="23" customHeight="1">
      <x:c r="A1706" s="14" t="n">
        <x:f>Ziehungen!A1706</x:f>
        <x:v>1700</x:v>
      </x:c>
      <x:c r="B1706" s="18" t="n">
        <x:f>IF(Annahmen!$B$15&lt;&gt;"gültig","",IF(Annahmen!$B$7=Annahmen!$D$7,Annahmen!$B$7,IF(Ziehungen!B1706&lt;=(Annahmen!$C$7-Annahmen!$B$7)/(Annahmen!$D$7-Annahmen!$B$7),Annahmen!$B$7+SQRT(Ziehungen!B1706*(Annahmen!$D$7-Annahmen!$B$7)*(Annahmen!$C$7-Annahmen!$B$7)),Annahmen!$D$7-SQRT((1-Ziehungen!B1706)*(Annahmen!$D$7-Annahmen!$B$7)*(Annahmen!$D$7-Annahmen!$C$7)))))</x:f>
        <x:v>8420.476135698837</x:v>
      </x:c>
      <x:c r="C1706" s="18" t="n">
        <x:f>IF(Annahmen!$B$15&lt;&gt;"gültig","",IF(Annahmen!$B$8=Annahmen!$D$8,Annahmen!$B$8,IF(Ziehungen!C1706&lt;=(Annahmen!$C$8-Annahmen!$B$8)/(Annahmen!$D$8-Annahmen!$B$8),Annahmen!$B$8+SQRT(Ziehungen!C1706*(Annahmen!$D$8-Annahmen!$B$8)*(Annahmen!$C$8-Annahmen!$B$8)),Annahmen!$D$8-SQRT((1-Ziehungen!C1706)*(Annahmen!$D$8-Annahmen!$B$8)*(Annahmen!$D$8-Annahmen!$C$8)))))</x:f>
        <x:v>7380.646851402693</x:v>
      </x:c>
      <x:c r="D1706" s="18" t="n">
        <x:f>IF(Annahmen!$B$15&lt;&gt;"gültig","",IF(Annahmen!$B$9=Annahmen!$D$9,Annahmen!$B$9,IF(Ziehungen!D1706&lt;=(Annahmen!$C$9-Annahmen!$B$9)/(Annahmen!$D$9-Annahmen!$B$9),Annahmen!$B$9+SQRT(Ziehungen!D1706*(Annahmen!$D$9-Annahmen!$B$9)*(Annahmen!$C$9-Annahmen!$B$9)),Annahmen!$D$9-SQRT((1-Ziehungen!D1706)*(Annahmen!$D$9-Annahmen!$B$9)*(Annahmen!$D$9-Annahmen!$C$9)))))</x:f>
        <x:v>2480.306443783494</x:v>
      </x:c>
      <x:c r="E1706" s="18" t="n">
        <x:f>IF(Annahmen!$B$15="gültig",SUM(B1706:D1706),"")</x:f>
        <x:v>18281.429430885022</x:v>
      </x:c>
      <x:c r="F1706" s="14" t="n">
        <x:f>IF(Annahmen!$B$15="gültig",IF(E1706&gt;Annahmen!$B$12,1,0),"")</x:f>
        <x:v>0</x:v>
      </x:c>
    </x:row>
    <x:row r="1707" ht="23" customHeight="1">
      <x:c r="A1707" s="14" t="n">
        <x:f>Ziehungen!A1707</x:f>
        <x:v>1701</x:v>
      </x:c>
      <x:c r="B1707" s="18" t="n">
        <x:f>IF(Annahmen!$B$15&lt;&gt;"gültig","",IF(Annahmen!$B$7=Annahmen!$D$7,Annahmen!$B$7,IF(Ziehungen!B1707&lt;=(Annahmen!$C$7-Annahmen!$B$7)/(Annahmen!$D$7-Annahmen!$B$7),Annahmen!$B$7+SQRT(Ziehungen!B1707*(Annahmen!$D$7-Annahmen!$B$7)*(Annahmen!$C$7-Annahmen!$B$7)),Annahmen!$D$7-SQRT((1-Ziehungen!B1707)*(Annahmen!$D$7-Annahmen!$B$7)*(Annahmen!$D$7-Annahmen!$C$7)))))</x:f>
        <x:v>13559.190456123033</x:v>
      </x:c>
      <x:c r="C1707" s="18" t="n">
        <x:f>IF(Annahmen!$B$15&lt;&gt;"gültig","",IF(Annahmen!$B$8=Annahmen!$D$8,Annahmen!$B$8,IF(Ziehungen!C1707&lt;=(Annahmen!$C$8-Annahmen!$B$8)/(Annahmen!$D$8-Annahmen!$B$8),Annahmen!$B$8+SQRT(Ziehungen!C1707*(Annahmen!$D$8-Annahmen!$B$8)*(Annahmen!$C$8-Annahmen!$B$8)),Annahmen!$D$8-SQRT((1-Ziehungen!C1707)*(Annahmen!$D$8-Annahmen!$B$8)*(Annahmen!$D$8-Annahmen!$C$8)))))</x:f>
        <x:v>4987.257042606821</x:v>
      </x:c>
      <x:c r="D1707" s="18" t="n">
        <x:f>IF(Annahmen!$B$15&lt;&gt;"gültig","",IF(Annahmen!$B$9=Annahmen!$D$9,Annahmen!$B$9,IF(Ziehungen!D1707&lt;=(Annahmen!$C$9-Annahmen!$B$9)/(Annahmen!$D$9-Annahmen!$B$9),Annahmen!$B$9+SQRT(Ziehungen!D1707*(Annahmen!$D$9-Annahmen!$B$9)*(Annahmen!$C$9-Annahmen!$B$9)),Annahmen!$D$9-SQRT((1-Ziehungen!D1707)*(Annahmen!$D$9-Annahmen!$B$9)*(Annahmen!$D$9-Annahmen!$C$9)))))</x:f>
        <x:v>1799.0167130544382</x:v>
      </x:c>
      <x:c r="E1707" s="18" t="n">
        <x:f>IF(Annahmen!$B$15="gültig",SUM(B1707:D1707),"")</x:f>
        <x:v>20345.464211784292</x:v>
      </x:c>
      <x:c r="F1707" s="14" t="n">
        <x:f>IF(Annahmen!$B$15="gültig",IF(E1707&gt;Annahmen!$B$12,1,0),"")</x:f>
        <x:v>1</x:v>
      </x:c>
    </x:row>
    <x:row r="1708" ht="23" customHeight="1">
      <x:c r="A1708" s="14" t="n">
        <x:f>Ziehungen!A1708</x:f>
        <x:v>1702</x:v>
      </x:c>
      <x:c r="B1708" s="18" t="n">
        <x:f>IF(Annahmen!$B$15&lt;&gt;"gültig","",IF(Annahmen!$B$7=Annahmen!$D$7,Annahmen!$B$7,IF(Ziehungen!B1708&lt;=(Annahmen!$C$7-Annahmen!$B$7)/(Annahmen!$D$7-Annahmen!$B$7),Annahmen!$B$7+SQRT(Ziehungen!B1708*(Annahmen!$D$7-Annahmen!$B$7)*(Annahmen!$C$7-Annahmen!$B$7)),Annahmen!$D$7-SQRT((1-Ziehungen!B1708)*(Annahmen!$D$7-Annahmen!$B$7)*(Annahmen!$D$7-Annahmen!$C$7)))))</x:f>
        <x:v>10203.246914427855</x:v>
      </x:c>
      <x:c r="C1708" s="18" t="n">
        <x:f>IF(Annahmen!$B$15&lt;&gt;"gültig","",IF(Annahmen!$B$8=Annahmen!$D$8,Annahmen!$B$8,IF(Ziehungen!C1708&lt;=(Annahmen!$C$8-Annahmen!$B$8)/(Annahmen!$D$8-Annahmen!$B$8),Annahmen!$B$8+SQRT(Ziehungen!C1708*(Annahmen!$D$8-Annahmen!$B$8)*(Annahmen!$C$8-Annahmen!$B$8)),Annahmen!$D$8-SQRT((1-Ziehungen!C1708)*(Annahmen!$D$8-Annahmen!$B$8)*(Annahmen!$D$8-Annahmen!$C$8)))))</x:f>
        <x:v>5611.762742830927</x:v>
      </x:c>
      <x:c r="D1708" s="18" t="n">
        <x:f>IF(Annahmen!$B$15&lt;&gt;"gültig","",IF(Annahmen!$B$9=Annahmen!$D$9,Annahmen!$B$9,IF(Ziehungen!D1708&lt;=(Annahmen!$C$9-Annahmen!$B$9)/(Annahmen!$D$9-Annahmen!$B$9),Annahmen!$B$9+SQRT(Ziehungen!D1708*(Annahmen!$D$9-Annahmen!$B$9)*(Annahmen!$C$9-Annahmen!$B$9)),Annahmen!$D$9-SQRT((1-Ziehungen!D1708)*(Annahmen!$D$9-Annahmen!$B$9)*(Annahmen!$D$9-Annahmen!$C$9)))))</x:f>
        <x:v>2083.051499555819</x:v>
      </x:c>
      <x:c r="E1708" s="18" t="n">
        <x:f>IF(Annahmen!$B$15="gültig",SUM(B1708:D1708),"")</x:f>
        <x:v>17898.0611568146</x:v>
      </x:c>
      <x:c r="F1708" s="14" t="n">
        <x:f>IF(Annahmen!$B$15="gültig",IF(E1708&gt;Annahmen!$B$12,1,0),"")</x:f>
        <x:v>0</x:v>
      </x:c>
    </x:row>
    <x:row r="1709" ht="23" customHeight="1">
      <x:c r="A1709" s="14" t="n">
        <x:f>Ziehungen!A1709</x:f>
        <x:v>1703</x:v>
      </x:c>
      <x:c r="B1709" s="18" t="n">
        <x:f>IF(Annahmen!$B$15&lt;&gt;"gültig","",IF(Annahmen!$B$7=Annahmen!$D$7,Annahmen!$B$7,IF(Ziehungen!B1709&lt;=(Annahmen!$C$7-Annahmen!$B$7)/(Annahmen!$D$7-Annahmen!$B$7),Annahmen!$B$7+SQRT(Ziehungen!B1709*(Annahmen!$D$7-Annahmen!$B$7)*(Annahmen!$C$7-Annahmen!$B$7)),Annahmen!$D$7-SQRT((1-Ziehungen!B1709)*(Annahmen!$D$7-Annahmen!$B$7)*(Annahmen!$D$7-Annahmen!$C$7)))))</x:f>
        <x:v>11913.4002843304</x:v>
      </x:c>
      <x:c r="C1709" s="18" t="n">
        <x:f>IF(Annahmen!$B$15&lt;&gt;"gültig","",IF(Annahmen!$B$8=Annahmen!$D$8,Annahmen!$B$8,IF(Ziehungen!C1709&lt;=(Annahmen!$C$8-Annahmen!$B$8)/(Annahmen!$D$8-Annahmen!$B$8),Annahmen!$B$8+SQRT(Ziehungen!C1709*(Annahmen!$D$8-Annahmen!$B$8)*(Annahmen!$C$8-Annahmen!$B$8)),Annahmen!$D$8-SQRT((1-Ziehungen!C1709)*(Annahmen!$D$8-Annahmen!$B$8)*(Annahmen!$D$8-Annahmen!$C$8)))))</x:f>
        <x:v>7569.55618751327</x:v>
      </x:c>
      <x:c r="D1709" s="18" t="n">
        <x:f>IF(Annahmen!$B$15&lt;&gt;"gültig","",IF(Annahmen!$B$9=Annahmen!$D$9,Annahmen!$B$9,IF(Ziehungen!D1709&lt;=(Annahmen!$C$9-Annahmen!$B$9)/(Annahmen!$D$9-Annahmen!$B$9),Annahmen!$B$9+SQRT(Ziehungen!D1709*(Annahmen!$D$9-Annahmen!$B$9)*(Annahmen!$C$9-Annahmen!$B$9)),Annahmen!$D$9-SQRT((1-Ziehungen!D1709)*(Annahmen!$D$9-Annahmen!$B$9)*(Annahmen!$D$9-Annahmen!$C$9)))))</x:f>
        <x:v>1969.665766143691</x:v>
      </x:c>
      <x:c r="E1709" s="18" t="n">
        <x:f>IF(Annahmen!$B$15="gültig",SUM(B1709:D1709),"")</x:f>
        <x:v>21452.62223798736</x:v>
      </x:c>
      <x:c r="F1709" s="14" t="n">
        <x:f>IF(Annahmen!$B$15="gültig",IF(E1709&gt;Annahmen!$B$12,1,0),"")</x:f>
        <x:v>1</x:v>
      </x:c>
    </x:row>
    <x:row r="1710" ht="23" customHeight="1">
      <x:c r="A1710" s="14" t="n">
        <x:f>Ziehungen!A1710</x:f>
        <x:v>1704</x:v>
      </x:c>
      <x:c r="B1710" s="18" t="n">
        <x:f>IF(Annahmen!$B$15&lt;&gt;"gültig","",IF(Annahmen!$B$7=Annahmen!$D$7,Annahmen!$B$7,IF(Ziehungen!B1710&lt;=(Annahmen!$C$7-Annahmen!$B$7)/(Annahmen!$D$7-Annahmen!$B$7),Annahmen!$B$7+SQRT(Ziehungen!B1710*(Annahmen!$D$7-Annahmen!$B$7)*(Annahmen!$C$7-Annahmen!$B$7)),Annahmen!$D$7-SQRT((1-Ziehungen!B1710)*(Annahmen!$D$7-Annahmen!$B$7)*(Annahmen!$D$7-Annahmen!$C$7)))))</x:f>
        <x:v>9446.480697934408</x:v>
      </x:c>
      <x:c r="C1710" s="18" t="n">
        <x:f>IF(Annahmen!$B$15&lt;&gt;"gültig","",IF(Annahmen!$B$8=Annahmen!$D$8,Annahmen!$B$8,IF(Ziehungen!C1710&lt;=(Annahmen!$C$8-Annahmen!$B$8)/(Annahmen!$D$8-Annahmen!$B$8),Annahmen!$B$8+SQRT(Ziehungen!C1710*(Annahmen!$D$8-Annahmen!$B$8)*(Annahmen!$C$8-Annahmen!$B$8)),Annahmen!$D$8-SQRT((1-Ziehungen!C1710)*(Annahmen!$D$8-Annahmen!$B$8)*(Annahmen!$D$8-Annahmen!$C$8)))))</x:f>
        <x:v>7485.059738717506</x:v>
      </x:c>
      <x:c r="D1710" s="18" t="n">
        <x:f>IF(Annahmen!$B$15&lt;&gt;"gültig","",IF(Annahmen!$B$9=Annahmen!$D$9,Annahmen!$B$9,IF(Ziehungen!D1710&lt;=(Annahmen!$C$9-Annahmen!$B$9)/(Annahmen!$D$9-Annahmen!$B$9),Annahmen!$B$9+SQRT(Ziehungen!D1710*(Annahmen!$D$9-Annahmen!$B$9)*(Annahmen!$C$9-Annahmen!$B$9)),Annahmen!$D$9-SQRT((1-Ziehungen!D1710)*(Annahmen!$D$9-Annahmen!$B$9)*(Annahmen!$D$9-Annahmen!$C$9)))))</x:f>
        <x:v>2348.141552096113</x:v>
      </x:c>
      <x:c r="E1710" s="18" t="n">
        <x:f>IF(Annahmen!$B$15="gültig",SUM(B1710:D1710),"")</x:f>
        <x:v>19279.681988748027</x:v>
      </x:c>
      <x:c r="F1710" s="14" t="n">
        <x:f>IF(Annahmen!$B$15="gültig",IF(E1710&gt;Annahmen!$B$12,1,0),"")</x:f>
        <x:v>0</x:v>
      </x:c>
    </x:row>
    <x:row r="1711" ht="23" customHeight="1">
      <x:c r="A1711" s="14" t="n">
        <x:f>Ziehungen!A1711</x:f>
        <x:v>1705</x:v>
      </x:c>
      <x:c r="B1711" s="18" t="n">
        <x:f>IF(Annahmen!$B$15&lt;&gt;"gültig","",IF(Annahmen!$B$7=Annahmen!$D$7,Annahmen!$B$7,IF(Ziehungen!B1711&lt;=(Annahmen!$C$7-Annahmen!$B$7)/(Annahmen!$D$7-Annahmen!$B$7),Annahmen!$B$7+SQRT(Ziehungen!B1711*(Annahmen!$D$7-Annahmen!$B$7)*(Annahmen!$C$7-Annahmen!$B$7)),Annahmen!$D$7-SQRT((1-Ziehungen!B1711)*(Annahmen!$D$7-Annahmen!$B$7)*(Annahmen!$D$7-Annahmen!$C$7)))))</x:f>
        <x:v>10100.60482008223</x:v>
      </x:c>
      <x:c r="C1711" s="18" t="n">
        <x:f>IF(Annahmen!$B$15&lt;&gt;"gültig","",IF(Annahmen!$B$8=Annahmen!$D$8,Annahmen!$B$8,IF(Ziehungen!C1711&lt;=(Annahmen!$C$8-Annahmen!$B$8)/(Annahmen!$D$8-Annahmen!$B$8),Annahmen!$B$8+SQRT(Ziehungen!C1711*(Annahmen!$D$8-Annahmen!$B$8)*(Annahmen!$C$8-Annahmen!$B$8)),Annahmen!$D$8-SQRT((1-Ziehungen!C1711)*(Annahmen!$D$8-Annahmen!$B$8)*(Annahmen!$D$8-Annahmen!$C$8)))))</x:f>
        <x:v>5660.171130408187</x:v>
      </x:c>
      <x:c r="D1711" s="18" t="n">
        <x:f>IF(Annahmen!$B$15&lt;&gt;"gültig","",IF(Annahmen!$B$9=Annahmen!$D$9,Annahmen!$B$9,IF(Ziehungen!D1711&lt;=(Annahmen!$C$9-Annahmen!$B$9)/(Annahmen!$D$9-Annahmen!$B$9),Annahmen!$B$9+SQRT(Ziehungen!D1711*(Annahmen!$D$9-Annahmen!$B$9)*(Annahmen!$C$9-Annahmen!$B$9)),Annahmen!$D$9-SQRT((1-Ziehungen!D1711)*(Annahmen!$D$9-Annahmen!$B$9)*(Annahmen!$D$9-Annahmen!$C$9)))))</x:f>
        <x:v>1637.1486774805635</x:v>
      </x:c>
      <x:c r="E1711" s="18" t="n">
        <x:f>IF(Annahmen!$B$15="gültig",SUM(B1711:D1711),"")</x:f>
        <x:v>17397.92462797098</x:v>
      </x:c>
      <x:c r="F1711" s="14" t="n">
        <x:f>IF(Annahmen!$B$15="gültig",IF(E1711&gt;Annahmen!$B$12,1,0),"")</x:f>
        <x:v>0</x:v>
      </x:c>
    </x:row>
    <x:row r="1712" ht="23" customHeight="1">
      <x:c r="A1712" s="14" t="n">
        <x:f>Ziehungen!A1712</x:f>
        <x:v>1706</x:v>
      </x:c>
      <x:c r="B1712" s="18" t="n">
        <x:f>IF(Annahmen!$B$15&lt;&gt;"gültig","",IF(Annahmen!$B$7=Annahmen!$D$7,Annahmen!$B$7,IF(Ziehungen!B1712&lt;=(Annahmen!$C$7-Annahmen!$B$7)/(Annahmen!$D$7-Annahmen!$B$7),Annahmen!$B$7+SQRT(Ziehungen!B1712*(Annahmen!$D$7-Annahmen!$B$7)*(Annahmen!$C$7-Annahmen!$B$7)),Annahmen!$D$7-SQRT((1-Ziehungen!B1712)*(Annahmen!$D$7-Annahmen!$B$7)*(Annahmen!$D$7-Annahmen!$C$7)))))</x:f>
        <x:v>9972.252492965774</x:v>
      </x:c>
      <x:c r="C1712" s="18" t="n">
        <x:f>IF(Annahmen!$B$15&lt;&gt;"gültig","",IF(Annahmen!$B$8=Annahmen!$D$8,Annahmen!$B$8,IF(Ziehungen!C1712&lt;=(Annahmen!$C$8-Annahmen!$B$8)/(Annahmen!$D$8-Annahmen!$B$8),Annahmen!$B$8+SQRT(Ziehungen!C1712*(Annahmen!$D$8-Annahmen!$B$8)*(Annahmen!$C$8-Annahmen!$B$8)),Annahmen!$D$8-SQRT((1-Ziehungen!C1712)*(Annahmen!$D$8-Annahmen!$B$8)*(Annahmen!$D$8-Annahmen!$C$8)))))</x:f>
        <x:v>6524.071609536013</x:v>
      </x:c>
      <x:c r="D1712" s="18" t="n">
        <x:f>IF(Annahmen!$B$15&lt;&gt;"gültig","",IF(Annahmen!$B$9=Annahmen!$D$9,Annahmen!$B$9,IF(Ziehungen!D1712&lt;=(Annahmen!$C$9-Annahmen!$B$9)/(Annahmen!$D$9-Annahmen!$B$9),Annahmen!$B$9+SQRT(Ziehungen!D1712*(Annahmen!$D$9-Annahmen!$B$9)*(Annahmen!$C$9-Annahmen!$B$9)),Annahmen!$D$9-SQRT((1-Ziehungen!D1712)*(Annahmen!$D$9-Annahmen!$B$9)*(Annahmen!$D$9-Annahmen!$C$9)))))</x:f>
        <x:v>1491.260915525869</x:v>
      </x:c>
      <x:c r="E1712" s="18" t="n">
        <x:f>IF(Annahmen!$B$15="gültig",SUM(B1712:D1712),"")</x:f>
        <x:v>17987.585018027654</x:v>
      </x:c>
      <x:c r="F1712" s="14" t="n">
        <x:f>IF(Annahmen!$B$15="gültig",IF(E1712&gt;Annahmen!$B$12,1,0),"")</x:f>
        <x:v>0</x:v>
      </x:c>
    </x:row>
    <x:row r="1713" ht="23" customHeight="1">
      <x:c r="A1713" s="14" t="n">
        <x:f>Ziehungen!A1713</x:f>
        <x:v>1707</x:v>
      </x:c>
      <x:c r="B1713" s="18" t="n">
        <x:f>IF(Annahmen!$B$15&lt;&gt;"gültig","",IF(Annahmen!$B$7=Annahmen!$D$7,Annahmen!$B$7,IF(Ziehungen!B1713&lt;=(Annahmen!$C$7-Annahmen!$B$7)/(Annahmen!$D$7-Annahmen!$B$7),Annahmen!$B$7+SQRT(Ziehungen!B1713*(Annahmen!$D$7-Annahmen!$B$7)*(Annahmen!$C$7-Annahmen!$B$7)),Annahmen!$D$7-SQRT((1-Ziehungen!B1713)*(Annahmen!$D$7-Annahmen!$B$7)*(Annahmen!$D$7-Annahmen!$C$7)))))</x:f>
        <x:v>9435.427474389171</x:v>
      </x:c>
      <x:c r="C1713" s="18" t="n">
        <x:f>IF(Annahmen!$B$15&lt;&gt;"gültig","",IF(Annahmen!$B$8=Annahmen!$D$8,Annahmen!$B$8,IF(Ziehungen!C1713&lt;=(Annahmen!$C$8-Annahmen!$B$8)/(Annahmen!$D$8-Annahmen!$B$8),Annahmen!$B$8+SQRT(Ziehungen!C1713*(Annahmen!$D$8-Annahmen!$B$8)*(Annahmen!$C$8-Annahmen!$B$8)),Annahmen!$D$8-SQRT((1-Ziehungen!C1713)*(Annahmen!$D$8-Annahmen!$B$8)*(Annahmen!$D$8-Annahmen!$C$8)))))</x:f>
        <x:v>7379.760208229125</x:v>
      </x:c>
      <x:c r="D1713" s="18" t="n">
        <x:f>IF(Annahmen!$B$15&lt;&gt;"gültig","",IF(Annahmen!$B$9=Annahmen!$D$9,Annahmen!$B$9,IF(Ziehungen!D1713&lt;=(Annahmen!$C$9-Annahmen!$B$9)/(Annahmen!$D$9-Annahmen!$B$9),Annahmen!$B$9+SQRT(Ziehungen!D1713*(Annahmen!$D$9-Annahmen!$B$9)*(Annahmen!$C$9-Annahmen!$B$9)),Annahmen!$D$9-SQRT((1-Ziehungen!D1713)*(Annahmen!$D$9-Annahmen!$B$9)*(Annahmen!$D$9-Annahmen!$C$9)))))</x:f>
        <x:v>1705.7912847671082</x:v>
      </x:c>
      <x:c r="E1713" s="18" t="n">
        <x:f>IF(Annahmen!$B$15="gültig",SUM(B1713:D1713),"")</x:f>
        <x:v>18520.978967385403</x:v>
      </x:c>
      <x:c r="F1713" s="14" t="n">
        <x:f>IF(Annahmen!$B$15="gültig",IF(E1713&gt;Annahmen!$B$12,1,0),"")</x:f>
        <x:v>0</x:v>
      </x:c>
    </x:row>
    <x:row r="1714" ht="23" customHeight="1">
      <x:c r="A1714" s="14" t="n">
        <x:f>Ziehungen!A1714</x:f>
        <x:v>1708</x:v>
      </x:c>
      <x:c r="B1714" s="18" t="n">
        <x:f>IF(Annahmen!$B$15&lt;&gt;"gültig","",IF(Annahmen!$B$7=Annahmen!$D$7,Annahmen!$B$7,IF(Ziehungen!B1714&lt;=(Annahmen!$C$7-Annahmen!$B$7)/(Annahmen!$D$7-Annahmen!$B$7),Annahmen!$B$7+SQRT(Ziehungen!B1714*(Annahmen!$D$7-Annahmen!$B$7)*(Annahmen!$C$7-Annahmen!$B$7)),Annahmen!$D$7-SQRT((1-Ziehungen!B1714)*(Annahmen!$D$7-Annahmen!$B$7)*(Annahmen!$D$7-Annahmen!$C$7)))))</x:f>
        <x:v>10461.26914512496</x:v>
      </x:c>
      <x:c r="C1714" s="18" t="n">
        <x:f>IF(Annahmen!$B$15&lt;&gt;"gültig","",IF(Annahmen!$B$8=Annahmen!$D$8,Annahmen!$B$8,IF(Ziehungen!C1714&lt;=(Annahmen!$C$8-Annahmen!$B$8)/(Annahmen!$D$8-Annahmen!$B$8),Annahmen!$B$8+SQRT(Ziehungen!C1714*(Annahmen!$D$8-Annahmen!$B$8)*(Annahmen!$C$8-Annahmen!$B$8)),Annahmen!$D$8-SQRT((1-Ziehungen!C1714)*(Annahmen!$D$8-Annahmen!$B$8)*(Annahmen!$D$8-Annahmen!$C$8)))))</x:f>
        <x:v>6260.166065921065</x:v>
      </x:c>
      <x:c r="D1714" s="18" t="n">
        <x:f>IF(Annahmen!$B$15&lt;&gt;"gültig","",IF(Annahmen!$B$9=Annahmen!$D$9,Annahmen!$B$9,IF(Ziehungen!D1714&lt;=(Annahmen!$C$9-Annahmen!$B$9)/(Annahmen!$D$9-Annahmen!$B$9),Annahmen!$B$9+SQRT(Ziehungen!D1714*(Annahmen!$D$9-Annahmen!$B$9)*(Annahmen!$C$9-Annahmen!$B$9)),Annahmen!$D$9-SQRT((1-Ziehungen!D1714)*(Annahmen!$D$9-Annahmen!$B$9)*(Annahmen!$D$9-Annahmen!$C$9)))))</x:f>
        <x:v>2389.623853701729</x:v>
      </x:c>
      <x:c r="E1714" s="18" t="n">
        <x:f>IF(Annahmen!$B$15="gültig",SUM(B1714:D1714),"")</x:f>
        <x:v>19111.05906474775</x:v>
      </x:c>
      <x:c r="F1714" s="14" t="n">
        <x:f>IF(Annahmen!$B$15="gültig",IF(E1714&gt;Annahmen!$B$12,1,0),"")</x:f>
        <x:v>0</x:v>
      </x:c>
    </x:row>
    <x:row r="1715" ht="23" customHeight="1">
      <x:c r="A1715" s="14" t="n">
        <x:f>Ziehungen!A1715</x:f>
        <x:v>1709</x:v>
      </x:c>
      <x:c r="B1715" s="18" t="n">
        <x:f>IF(Annahmen!$B$15&lt;&gt;"gültig","",IF(Annahmen!$B$7=Annahmen!$D$7,Annahmen!$B$7,IF(Ziehungen!B1715&lt;=(Annahmen!$C$7-Annahmen!$B$7)/(Annahmen!$D$7-Annahmen!$B$7),Annahmen!$B$7+SQRT(Ziehungen!B1715*(Annahmen!$D$7-Annahmen!$B$7)*(Annahmen!$C$7-Annahmen!$B$7)),Annahmen!$D$7-SQRT((1-Ziehungen!B1715)*(Annahmen!$D$7-Annahmen!$B$7)*(Annahmen!$D$7-Annahmen!$C$7)))))</x:f>
        <x:v>9986.161102246688</x:v>
      </x:c>
      <x:c r="C1715" s="18" t="n">
        <x:f>IF(Annahmen!$B$15&lt;&gt;"gültig","",IF(Annahmen!$B$8=Annahmen!$D$8,Annahmen!$B$8,IF(Ziehungen!C1715&lt;=(Annahmen!$C$8-Annahmen!$B$8)/(Annahmen!$D$8-Annahmen!$B$8),Annahmen!$B$8+SQRT(Ziehungen!C1715*(Annahmen!$D$8-Annahmen!$B$8)*(Annahmen!$C$8-Annahmen!$B$8)),Annahmen!$D$8-SQRT((1-Ziehungen!C1715)*(Annahmen!$D$8-Annahmen!$B$8)*(Annahmen!$D$8-Annahmen!$C$8)))))</x:f>
        <x:v>7010.899177844911</x:v>
      </x:c>
      <x:c r="D1715" s="18" t="n">
        <x:f>IF(Annahmen!$B$15&lt;&gt;"gültig","",IF(Annahmen!$B$9=Annahmen!$D$9,Annahmen!$B$9,IF(Ziehungen!D1715&lt;=(Annahmen!$C$9-Annahmen!$B$9)/(Annahmen!$D$9-Annahmen!$B$9),Annahmen!$B$9+SQRT(Ziehungen!D1715*(Annahmen!$D$9-Annahmen!$B$9)*(Annahmen!$C$9-Annahmen!$B$9)),Annahmen!$D$9-SQRT((1-Ziehungen!D1715)*(Annahmen!$D$9-Annahmen!$B$9)*(Annahmen!$D$9-Annahmen!$C$9)))))</x:f>
        <x:v>2197.9139304617365</x:v>
      </x:c>
      <x:c r="E1715" s="18" t="n">
        <x:f>IF(Annahmen!$B$15="gültig",SUM(B1715:D1715),"")</x:f>
        <x:v>19194.974210553337</x:v>
      </x:c>
      <x:c r="F1715" s="14" t="n">
        <x:f>IF(Annahmen!$B$15="gültig",IF(E1715&gt;Annahmen!$B$12,1,0),"")</x:f>
        <x:v>0</x:v>
      </x:c>
    </x:row>
    <x:row r="1716" ht="23" customHeight="1">
      <x:c r="A1716" s="14" t="n">
        <x:f>Ziehungen!A1716</x:f>
        <x:v>1710</x:v>
      </x:c>
      <x:c r="B1716" s="18" t="n">
        <x:f>IF(Annahmen!$B$15&lt;&gt;"gültig","",IF(Annahmen!$B$7=Annahmen!$D$7,Annahmen!$B$7,IF(Ziehungen!B1716&lt;=(Annahmen!$C$7-Annahmen!$B$7)/(Annahmen!$D$7-Annahmen!$B$7),Annahmen!$B$7+SQRT(Ziehungen!B1716*(Annahmen!$D$7-Annahmen!$B$7)*(Annahmen!$C$7-Annahmen!$B$7)),Annahmen!$D$7-SQRT((1-Ziehungen!B1716)*(Annahmen!$D$7-Annahmen!$B$7)*(Annahmen!$D$7-Annahmen!$C$7)))))</x:f>
        <x:v>12342.867495104423</x:v>
      </x:c>
      <x:c r="C1716" s="18" t="n">
        <x:f>IF(Annahmen!$B$15&lt;&gt;"gültig","",IF(Annahmen!$B$8=Annahmen!$D$8,Annahmen!$B$8,IF(Ziehungen!C1716&lt;=(Annahmen!$C$8-Annahmen!$B$8)/(Annahmen!$D$8-Annahmen!$B$8),Annahmen!$B$8+SQRT(Ziehungen!C1716*(Annahmen!$D$8-Annahmen!$B$8)*(Annahmen!$C$8-Annahmen!$B$8)),Annahmen!$D$8-SQRT((1-Ziehungen!C1716)*(Annahmen!$D$8-Annahmen!$B$8)*(Annahmen!$D$8-Annahmen!$C$8)))))</x:f>
        <x:v>5726.994053211224</x:v>
      </x:c>
      <x:c r="D1716" s="18" t="n">
        <x:f>IF(Annahmen!$B$15&lt;&gt;"gültig","",IF(Annahmen!$B$9=Annahmen!$D$9,Annahmen!$B$9,IF(Ziehungen!D1716&lt;=(Annahmen!$C$9-Annahmen!$B$9)/(Annahmen!$D$9-Annahmen!$B$9),Annahmen!$B$9+SQRT(Ziehungen!D1716*(Annahmen!$D$9-Annahmen!$B$9)*(Annahmen!$C$9-Annahmen!$B$9)),Annahmen!$D$9-SQRT((1-Ziehungen!D1716)*(Annahmen!$D$9-Annahmen!$B$9)*(Annahmen!$D$9-Annahmen!$C$9)))))</x:f>
        <x:v>1270.7581091560191</x:v>
      </x:c>
      <x:c r="E1716" s="18" t="n">
        <x:f>IF(Annahmen!$B$15="gültig",SUM(B1716:D1716),"")</x:f>
        <x:v>19340.619657471667</x:v>
      </x:c>
      <x:c r="F1716" s="14" t="n">
        <x:f>IF(Annahmen!$B$15="gültig",IF(E1716&gt;Annahmen!$B$12,1,0),"")</x:f>
        <x:v>0</x:v>
      </x:c>
    </x:row>
    <x:row r="1717" ht="23" customHeight="1">
      <x:c r="A1717" s="14" t="n">
        <x:f>Ziehungen!A1717</x:f>
        <x:v>1711</x:v>
      </x:c>
      <x:c r="B1717" s="18" t="n">
        <x:f>IF(Annahmen!$B$15&lt;&gt;"gültig","",IF(Annahmen!$B$7=Annahmen!$D$7,Annahmen!$B$7,IF(Ziehungen!B1717&lt;=(Annahmen!$C$7-Annahmen!$B$7)/(Annahmen!$D$7-Annahmen!$B$7),Annahmen!$B$7+SQRT(Ziehungen!B1717*(Annahmen!$D$7-Annahmen!$B$7)*(Annahmen!$C$7-Annahmen!$B$7)),Annahmen!$D$7-SQRT((1-Ziehungen!B1717)*(Annahmen!$D$7-Annahmen!$B$7)*(Annahmen!$D$7-Annahmen!$C$7)))))</x:f>
        <x:v>9542.85708201406</x:v>
      </x:c>
      <x:c r="C1717" s="18" t="n">
        <x:f>IF(Annahmen!$B$15&lt;&gt;"gültig","",IF(Annahmen!$B$8=Annahmen!$D$8,Annahmen!$B$8,IF(Ziehungen!C1717&lt;=(Annahmen!$C$8-Annahmen!$B$8)/(Annahmen!$D$8-Annahmen!$B$8),Annahmen!$B$8+SQRT(Ziehungen!C1717*(Annahmen!$D$8-Annahmen!$B$8)*(Annahmen!$C$8-Annahmen!$B$8)),Annahmen!$D$8-SQRT((1-Ziehungen!C1717)*(Annahmen!$D$8-Annahmen!$B$8)*(Annahmen!$D$8-Annahmen!$C$8)))))</x:f>
        <x:v>5532.43235443919</x:v>
      </x:c>
      <x:c r="D1717" s="18" t="n">
        <x:f>IF(Annahmen!$B$15&lt;&gt;"gültig","",IF(Annahmen!$B$9=Annahmen!$D$9,Annahmen!$B$9,IF(Ziehungen!D1717&lt;=(Annahmen!$C$9-Annahmen!$B$9)/(Annahmen!$D$9-Annahmen!$B$9),Annahmen!$B$9+SQRT(Ziehungen!D1717*(Annahmen!$D$9-Annahmen!$B$9)*(Annahmen!$C$9-Annahmen!$B$9)),Annahmen!$D$9-SQRT((1-Ziehungen!D1717)*(Annahmen!$D$9-Annahmen!$B$9)*(Annahmen!$D$9-Annahmen!$C$9)))))</x:f>
        <x:v>1823.6963220935095</x:v>
      </x:c>
      <x:c r="E1717" s="18" t="n">
        <x:f>IF(Annahmen!$B$15="gültig",SUM(B1717:D1717),"")</x:f>
        <x:v>16898.985758546758</x:v>
      </x:c>
      <x:c r="F1717" s="14" t="n">
        <x:f>IF(Annahmen!$B$15="gültig",IF(E1717&gt;Annahmen!$B$12,1,0),"")</x:f>
        <x:v>0</x:v>
      </x:c>
    </x:row>
    <x:row r="1718" ht="23" customHeight="1">
      <x:c r="A1718" s="14" t="n">
        <x:f>Ziehungen!A1718</x:f>
        <x:v>1712</x:v>
      </x:c>
      <x:c r="B1718" s="18" t="n">
        <x:f>IF(Annahmen!$B$15&lt;&gt;"gültig","",IF(Annahmen!$B$7=Annahmen!$D$7,Annahmen!$B$7,IF(Ziehungen!B1718&lt;=(Annahmen!$C$7-Annahmen!$B$7)/(Annahmen!$D$7-Annahmen!$B$7),Annahmen!$B$7+SQRT(Ziehungen!B1718*(Annahmen!$D$7-Annahmen!$B$7)*(Annahmen!$C$7-Annahmen!$B$7)),Annahmen!$D$7-SQRT((1-Ziehungen!B1718)*(Annahmen!$D$7-Annahmen!$B$7)*(Annahmen!$D$7-Annahmen!$C$7)))))</x:f>
        <x:v>12230.34453433274</x:v>
      </x:c>
      <x:c r="C1718" s="18" t="n">
        <x:f>IF(Annahmen!$B$15&lt;&gt;"gültig","",IF(Annahmen!$B$8=Annahmen!$D$8,Annahmen!$B$8,IF(Ziehungen!C1718&lt;=(Annahmen!$C$8-Annahmen!$B$8)/(Annahmen!$D$8-Annahmen!$B$8),Annahmen!$B$8+SQRT(Ziehungen!C1718*(Annahmen!$D$8-Annahmen!$B$8)*(Annahmen!$C$8-Annahmen!$B$8)),Annahmen!$D$8-SQRT((1-Ziehungen!C1718)*(Annahmen!$D$8-Annahmen!$B$8)*(Annahmen!$D$8-Annahmen!$C$8)))))</x:f>
        <x:v>5638.798943126594</x:v>
      </x:c>
      <x:c r="D1718" s="18" t="n">
        <x:f>IF(Annahmen!$B$15&lt;&gt;"gültig","",IF(Annahmen!$B$9=Annahmen!$D$9,Annahmen!$B$9,IF(Ziehungen!D1718&lt;=(Annahmen!$C$9-Annahmen!$B$9)/(Annahmen!$D$9-Annahmen!$B$9),Annahmen!$B$9+SQRT(Ziehungen!D1718*(Annahmen!$D$9-Annahmen!$B$9)*(Annahmen!$C$9-Annahmen!$B$9)),Annahmen!$D$9-SQRT((1-Ziehungen!D1718)*(Annahmen!$D$9-Annahmen!$B$9)*(Annahmen!$D$9-Annahmen!$C$9)))))</x:f>
        <x:v>2069.2167555431715</x:v>
      </x:c>
      <x:c r="E1718" s="18" t="n">
        <x:f>IF(Annahmen!$B$15="gültig",SUM(B1718:D1718),"")</x:f>
        <x:v>19938.36023300251</x:v>
      </x:c>
      <x:c r="F1718" s="14" t="n">
        <x:f>IF(Annahmen!$B$15="gültig",IF(E1718&gt;Annahmen!$B$12,1,0),"")</x:f>
        <x:v>0</x:v>
      </x:c>
    </x:row>
    <x:row r="1719" ht="23" customHeight="1">
      <x:c r="A1719" s="14" t="n">
        <x:f>Ziehungen!A1719</x:f>
        <x:v>1713</x:v>
      </x:c>
      <x:c r="B1719" s="18" t="n">
        <x:f>IF(Annahmen!$B$15&lt;&gt;"gültig","",IF(Annahmen!$B$7=Annahmen!$D$7,Annahmen!$B$7,IF(Ziehungen!B1719&lt;=(Annahmen!$C$7-Annahmen!$B$7)/(Annahmen!$D$7-Annahmen!$B$7),Annahmen!$B$7+SQRT(Ziehungen!B1719*(Annahmen!$D$7-Annahmen!$B$7)*(Annahmen!$C$7-Annahmen!$B$7)),Annahmen!$D$7-SQRT((1-Ziehungen!B1719)*(Annahmen!$D$7-Annahmen!$B$7)*(Annahmen!$D$7-Annahmen!$C$7)))))</x:f>
        <x:v>10966.575774773459</x:v>
      </x:c>
      <x:c r="C1719" s="18" t="n">
        <x:f>IF(Annahmen!$B$15&lt;&gt;"gültig","",IF(Annahmen!$B$8=Annahmen!$D$8,Annahmen!$B$8,IF(Ziehungen!C1719&lt;=(Annahmen!$C$8-Annahmen!$B$8)/(Annahmen!$D$8-Annahmen!$B$8),Annahmen!$B$8+SQRT(Ziehungen!C1719*(Annahmen!$D$8-Annahmen!$B$8)*(Annahmen!$C$8-Annahmen!$B$8)),Annahmen!$D$8-SQRT((1-Ziehungen!C1719)*(Annahmen!$D$8-Annahmen!$B$8)*(Annahmen!$D$8-Annahmen!$C$8)))))</x:f>
        <x:v>5891.144497574605</x:v>
      </x:c>
      <x:c r="D1719" s="18" t="n">
        <x:f>IF(Annahmen!$B$15&lt;&gt;"gültig","",IF(Annahmen!$B$9=Annahmen!$D$9,Annahmen!$B$9,IF(Ziehungen!D1719&lt;=(Annahmen!$C$9-Annahmen!$B$9)/(Annahmen!$D$9-Annahmen!$B$9),Annahmen!$B$9+SQRT(Ziehungen!D1719*(Annahmen!$D$9-Annahmen!$B$9)*(Annahmen!$C$9-Annahmen!$B$9)),Annahmen!$D$9-SQRT((1-Ziehungen!D1719)*(Annahmen!$D$9-Annahmen!$B$9)*(Annahmen!$D$9-Annahmen!$C$9)))))</x:f>
        <x:v>1750.4713420462062</x:v>
      </x:c>
      <x:c r="E1719" s="18" t="n">
        <x:f>IF(Annahmen!$B$15="gültig",SUM(B1719:D1719),"")</x:f>
        <x:v>18608.191614394273</x:v>
      </x:c>
      <x:c r="F1719" s="14" t="n">
        <x:f>IF(Annahmen!$B$15="gültig",IF(E1719&gt;Annahmen!$B$12,1,0),"")</x:f>
        <x:v>0</x:v>
      </x:c>
    </x:row>
    <x:row r="1720" ht="23" customHeight="1">
      <x:c r="A1720" s="14" t="n">
        <x:f>Ziehungen!A1720</x:f>
        <x:v>1714</x:v>
      </x:c>
      <x:c r="B1720" s="18" t="n">
        <x:f>IF(Annahmen!$B$15&lt;&gt;"gültig","",IF(Annahmen!$B$7=Annahmen!$D$7,Annahmen!$B$7,IF(Ziehungen!B1720&lt;=(Annahmen!$C$7-Annahmen!$B$7)/(Annahmen!$D$7-Annahmen!$B$7),Annahmen!$B$7+SQRT(Ziehungen!B1720*(Annahmen!$D$7-Annahmen!$B$7)*(Annahmen!$C$7-Annahmen!$B$7)),Annahmen!$D$7-SQRT((1-Ziehungen!B1720)*(Annahmen!$D$7-Annahmen!$B$7)*(Annahmen!$D$7-Annahmen!$C$7)))))</x:f>
        <x:v>12157.594751682484</x:v>
      </x:c>
      <x:c r="C1720" s="18" t="n">
        <x:f>IF(Annahmen!$B$15&lt;&gt;"gültig","",IF(Annahmen!$B$8=Annahmen!$D$8,Annahmen!$B$8,IF(Ziehungen!C1720&lt;=(Annahmen!$C$8-Annahmen!$B$8)/(Annahmen!$D$8-Annahmen!$B$8),Annahmen!$B$8+SQRT(Ziehungen!C1720*(Annahmen!$D$8-Annahmen!$B$8)*(Annahmen!$C$8-Annahmen!$B$8)),Annahmen!$D$8-SQRT((1-Ziehungen!C1720)*(Annahmen!$D$8-Annahmen!$B$8)*(Annahmen!$D$8-Annahmen!$C$8)))))</x:f>
        <x:v>8467.212903821175</x:v>
      </x:c>
      <x:c r="D1720" s="18" t="n">
        <x:f>IF(Annahmen!$B$15&lt;&gt;"gültig","",IF(Annahmen!$B$9=Annahmen!$D$9,Annahmen!$B$9,IF(Ziehungen!D1720&lt;=(Annahmen!$C$9-Annahmen!$B$9)/(Annahmen!$D$9-Annahmen!$B$9),Annahmen!$B$9+SQRT(Ziehungen!D1720*(Annahmen!$D$9-Annahmen!$B$9)*(Annahmen!$C$9-Annahmen!$B$9)),Annahmen!$D$9-SQRT((1-Ziehungen!D1720)*(Annahmen!$D$9-Annahmen!$B$9)*(Annahmen!$D$9-Annahmen!$C$9)))))</x:f>
        <x:v>1785.1810639449398</x:v>
      </x:c>
      <x:c r="E1720" s="18" t="n">
        <x:f>IF(Annahmen!$B$15="gültig",SUM(B1720:D1720),"")</x:f>
        <x:v>22409.9887194486</x:v>
      </x:c>
      <x:c r="F1720" s="14" t="n">
        <x:f>IF(Annahmen!$B$15="gültig",IF(E1720&gt;Annahmen!$B$12,1,0),"")</x:f>
        <x:v>1</x:v>
      </x:c>
    </x:row>
    <x:row r="1721" ht="23" customHeight="1">
      <x:c r="A1721" s="14" t="n">
        <x:f>Ziehungen!A1721</x:f>
        <x:v>1715</x:v>
      </x:c>
      <x:c r="B1721" s="18" t="n">
        <x:f>IF(Annahmen!$B$15&lt;&gt;"gültig","",IF(Annahmen!$B$7=Annahmen!$D$7,Annahmen!$B$7,IF(Ziehungen!B1721&lt;=(Annahmen!$C$7-Annahmen!$B$7)/(Annahmen!$D$7-Annahmen!$B$7),Annahmen!$B$7+SQRT(Ziehungen!B1721*(Annahmen!$D$7-Annahmen!$B$7)*(Annahmen!$C$7-Annahmen!$B$7)),Annahmen!$D$7-SQRT((1-Ziehungen!B1721)*(Annahmen!$D$7-Annahmen!$B$7)*(Annahmen!$D$7-Annahmen!$C$7)))))</x:f>
        <x:v>11893.853978792544</x:v>
      </x:c>
      <x:c r="C1721" s="18" t="n">
        <x:f>IF(Annahmen!$B$15&lt;&gt;"gültig","",IF(Annahmen!$B$8=Annahmen!$D$8,Annahmen!$B$8,IF(Ziehungen!C1721&lt;=(Annahmen!$C$8-Annahmen!$B$8)/(Annahmen!$D$8-Annahmen!$B$8),Annahmen!$B$8+SQRT(Ziehungen!C1721*(Annahmen!$D$8-Annahmen!$B$8)*(Annahmen!$C$8-Annahmen!$B$8)),Annahmen!$D$8-SQRT((1-Ziehungen!C1721)*(Annahmen!$D$8-Annahmen!$B$8)*(Annahmen!$D$8-Annahmen!$C$8)))))</x:f>
        <x:v>4215.626620527584</x:v>
      </x:c>
      <x:c r="D1721" s="18" t="n">
        <x:f>IF(Annahmen!$B$15&lt;&gt;"gültig","",IF(Annahmen!$B$9=Annahmen!$D$9,Annahmen!$B$9,IF(Ziehungen!D1721&lt;=(Annahmen!$C$9-Annahmen!$B$9)/(Annahmen!$D$9-Annahmen!$B$9),Annahmen!$B$9+SQRT(Ziehungen!D1721*(Annahmen!$D$9-Annahmen!$B$9)*(Annahmen!$C$9-Annahmen!$B$9)),Annahmen!$D$9-SQRT((1-Ziehungen!D1721)*(Annahmen!$D$9-Annahmen!$B$9)*(Annahmen!$D$9-Annahmen!$C$9)))))</x:f>
        <x:v>1474.643773360015</x:v>
      </x:c>
      <x:c r="E1721" s="18" t="n">
        <x:f>IF(Annahmen!$B$15="gültig",SUM(B1721:D1721),"")</x:f>
        <x:v>17584.124372680144</x:v>
      </x:c>
      <x:c r="F1721" s="14" t="n">
        <x:f>IF(Annahmen!$B$15="gültig",IF(E1721&gt;Annahmen!$B$12,1,0),"")</x:f>
        <x:v>0</x:v>
      </x:c>
    </x:row>
    <x:row r="1722" ht="23" customHeight="1">
      <x:c r="A1722" s="14" t="n">
        <x:f>Ziehungen!A1722</x:f>
        <x:v>1716</x:v>
      </x:c>
      <x:c r="B1722" s="18" t="n">
        <x:f>IF(Annahmen!$B$15&lt;&gt;"gültig","",IF(Annahmen!$B$7=Annahmen!$D$7,Annahmen!$B$7,IF(Ziehungen!B1722&lt;=(Annahmen!$C$7-Annahmen!$B$7)/(Annahmen!$D$7-Annahmen!$B$7),Annahmen!$B$7+SQRT(Ziehungen!B1722*(Annahmen!$D$7-Annahmen!$B$7)*(Annahmen!$C$7-Annahmen!$B$7)),Annahmen!$D$7-SQRT((1-Ziehungen!B1722)*(Annahmen!$D$7-Annahmen!$B$7)*(Annahmen!$D$7-Annahmen!$C$7)))))</x:f>
        <x:v>11511.689340661926</x:v>
      </x:c>
      <x:c r="C1722" s="18" t="n">
        <x:f>IF(Annahmen!$B$15&lt;&gt;"gültig","",IF(Annahmen!$B$8=Annahmen!$D$8,Annahmen!$B$8,IF(Ziehungen!C1722&lt;=(Annahmen!$C$8-Annahmen!$B$8)/(Annahmen!$D$8-Annahmen!$B$8),Annahmen!$B$8+SQRT(Ziehungen!C1722*(Annahmen!$D$8-Annahmen!$B$8)*(Annahmen!$C$8-Annahmen!$B$8)),Annahmen!$D$8-SQRT((1-Ziehungen!C1722)*(Annahmen!$D$8-Annahmen!$B$8)*(Annahmen!$D$8-Annahmen!$C$8)))))</x:f>
        <x:v>5336.863408389956</x:v>
      </x:c>
      <x:c r="D1722" s="18" t="n">
        <x:f>IF(Annahmen!$B$15&lt;&gt;"gültig","",IF(Annahmen!$B$9=Annahmen!$D$9,Annahmen!$B$9,IF(Ziehungen!D1722&lt;=(Annahmen!$C$9-Annahmen!$B$9)/(Annahmen!$D$9-Annahmen!$B$9),Annahmen!$B$9+SQRT(Ziehungen!D1722*(Annahmen!$D$9-Annahmen!$B$9)*(Annahmen!$C$9-Annahmen!$B$9)),Annahmen!$D$9-SQRT((1-Ziehungen!D1722)*(Annahmen!$D$9-Annahmen!$B$9)*(Annahmen!$D$9-Annahmen!$C$9)))))</x:f>
        <x:v>1949.7979323500822</x:v>
      </x:c>
      <x:c r="E1722" s="18" t="n">
        <x:f>IF(Annahmen!$B$15="gültig",SUM(B1722:D1722),"")</x:f>
        <x:v>18798.350681401964</x:v>
      </x:c>
      <x:c r="F1722" s="14" t="n">
        <x:f>IF(Annahmen!$B$15="gültig",IF(E1722&gt;Annahmen!$B$12,1,0),"")</x:f>
        <x:v>0</x:v>
      </x:c>
    </x:row>
    <x:row r="1723" ht="23" customHeight="1">
      <x:c r="A1723" s="14" t="n">
        <x:f>Ziehungen!A1723</x:f>
        <x:v>1717</x:v>
      </x:c>
      <x:c r="B1723" s="18" t="n">
        <x:f>IF(Annahmen!$B$15&lt;&gt;"gültig","",IF(Annahmen!$B$7=Annahmen!$D$7,Annahmen!$B$7,IF(Ziehungen!B1723&lt;=(Annahmen!$C$7-Annahmen!$B$7)/(Annahmen!$D$7-Annahmen!$B$7),Annahmen!$B$7+SQRT(Ziehungen!B1723*(Annahmen!$D$7-Annahmen!$B$7)*(Annahmen!$C$7-Annahmen!$B$7)),Annahmen!$D$7-SQRT((1-Ziehungen!B1723)*(Annahmen!$D$7-Annahmen!$B$7)*(Annahmen!$D$7-Annahmen!$C$7)))))</x:f>
        <x:v>9984.738908720967</x:v>
      </x:c>
      <x:c r="C1723" s="18" t="n">
        <x:f>IF(Annahmen!$B$15&lt;&gt;"gültig","",IF(Annahmen!$B$8=Annahmen!$D$8,Annahmen!$B$8,IF(Ziehungen!C1723&lt;=(Annahmen!$C$8-Annahmen!$B$8)/(Annahmen!$D$8-Annahmen!$B$8),Annahmen!$B$8+SQRT(Ziehungen!C1723*(Annahmen!$D$8-Annahmen!$B$8)*(Annahmen!$C$8-Annahmen!$B$8)),Annahmen!$D$8-SQRT((1-Ziehungen!C1723)*(Annahmen!$D$8-Annahmen!$B$8)*(Annahmen!$D$8-Annahmen!$C$8)))))</x:f>
        <x:v>8263.209495800636</x:v>
      </x:c>
      <x:c r="D1723" s="18" t="n">
        <x:f>IF(Annahmen!$B$15&lt;&gt;"gültig","",IF(Annahmen!$B$9=Annahmen!$D$9,Annahmen!$B$9,IF(Ziehungen!D1723&lt;=(Annahmen!$C$9-Annahmen!$B$9)/(Annahmen!$D$9-Annahmen!$B$9),Annahmen!$B$9+SQRT(Ziehungen!D1723*(Annahmen!$D$9-Annahmen!$B$9)*(Annahmen!$C$9-Annahmen!$B$9)),Annahmen!$D$9-SQRT((1-Ziehungen!D1723)*(Annahmen!$D$9-Annahmen!$B$9)*(Annahmen!$D$9-Annahmen!$C$9)))))</x:f>
        <x:v>1593.3310647222586</x:v>
      </x:c>
      <x:c r="E1723" s="18" t="n">
        <x:f>IF(Annahmen!$B$15="gültig",SUM(B1723:D1723),"")</x:f>
        <x:v>19841.27946924386</x:v>
      </x:c>
      <x:c r="F1723" s="14" t="n">
        <x:f>IF(Annahmen!$B$15="gültig",IF(E1723&gt;Annahmen!$B$12,1,0),"")</x:f>
        <x:v>0</x:v>
      </x:c>
    </x:row>
    <x:row r="1724" ht="23" customHeight="1">
      <x:c r="A1724" s="14" t="n">
        <x:f>Ziehungen!A1724</x:f>
        <x:v>1718</x:v>
      </x:c>
      <x:c r="B1724" s="18" t="n">
        <x:f>IF(Annahmen!$B$15&lt;&gt;"gültig","",IF(Annahmen!$B$7=Annahmen!$D$7,Annahmen!$B$7,IF(Ziehungen!B1724&lt;=(Annahmen!$C$7-Annahmen!$B$7)/(Annahmen!$D$7-Annahmen!$B$7),Annahmen!$B$7+SQRT(Ziehungen!B1724*(Annahmen!$D$7-Annahmen!$B$7)*(Annahmen!$C$7-Annahmen!$B$7)),Annahmen!$D$7-SQRT((1-Ziehungen!B1724)*(Annahmen!$D$7-Annahmen!$B$7)*(Annahmen!$D$7-Annahmen!$C$7)))))</x:f>
        <x:v>9827.518680861853</x:v>
      </x:c>
      <x:c r="C1724" s="18" t="n">
        <x:f>IF(Annahmen!$B$15&lt;&gt;"gültig","",IF(Annahmen!$B$8=Annahmen!$D$8,Annahmen!$B$8,IF(Ziehungen!C1724&lt;=(Annahmen!$C$8-Annahmen!$B$8)/(Annahmen!$D$8-Annahmen!$B$8),Annahmen!$B$8+SQRT(Ziehungen!C1724*(Annahmen!$D$8-Annahmen!$B$8)*(Annahmen!$C$8-Annahmen!$B$8)),Annahmen!$D$8-SQRT((1-Ziehungen!C1724)*(Annahmen!$D$8-Annahmen!$B$8)*(Annahmen!$D$8-Annahmen!$C$8)))))</x:f>
        <x:v>6970.576748243039</x:v>
      </x:c>
      <x:c r="D1724" s="18" t="n">
        <x:f>IF(Annahmen!$B$15&lt;&gt;"gültig","",IF(Annahmen!$B$9=Annahmen!$D$9,Annahmen!$B$9,IF(Ziehungen!D1724&lt;=(Annahmen!$C$9-Annahmen!$B$9)/(Annahmen!$D$9-Annahmen!$B$9),Annahmen!$B$9+SQRT(Ziehungen!D1724*(Annahmen!$D$9-Annahmen!$B$9)*(Annahmen!$C$9-Annahmen!$B$9)),Annahmen!$D$9-SQRT((1-Ziehungen!D1724)*(Annahmen!$D$9-Annahmen!$B$9)*(Annahmen!$D$9-Annahmen!$C$9)))))</x:f>
        <x:v>2549.9988086692615</x:v>
      </x:c>
      <x:c r="E1724" s="18" t="n">
        <x:f>IF(Annahmen!$B$15="gültig",SUM(B1724:D1724),"")</x:f>
        <x:v>19348.094237774152</x:v>
      </x:c>
      <x:c r="F1724" s="14" t="n">
        <x:f>IF(Annahmen!$B$15="gültig",IF(E1724&gt;Annahmen!$B$12,1,0),"")</x:f>
        <x:v>0</x:v>
      </x:c>
    </x:row>
    <x:row r="1725" ht="23" customHeight="1">
      <x:c r="A1725" s="14" t="n">
        <x:f>Ziehungen!A1725</x:f>
        <x:v>1719</x:v>
      </x:c>
      <x:c r="B1725" s="18" t="n">
        <x:f>IF(Annahmen!$B$15&lt;&gt;"gültig","",IF(Annahmen!$B$7=Annahmen!$D$7,Annahmen!$B$7,IF(Ziehungen!B1725&lt;=(Annahmen!$C$7-Annahmen!$B$7)/(Annahmen!$D$7-Annahmen!$B$7),Annahmen!$B$7+SQRT(Ziehungen!B1725*(Annahmen!$D$7-Annahmen!$B$7)*(Annahmen!$C$7-Annahmen!$B$7)),Annahmen!$D$7-SQRT((1-Ziehungen!B1725)*(Annahmen!$D$7-Annahmen!$B$7)*(Annahmen!$D$7-Annahmen!$C$7)))))</x:f>
        <x:v>10146.685688798438</x:v>
      </x:c>
      <x:c r="C1725" s="18" t="n">
        <x:f>IF(Annahmen!$B$15&lt;&gt;"gültig","",IF(Annahmen!$B$8=Annahmen!$D$8,Annahmen!$B$8,IF(Ziehungen!C1725&lt;=(Annahmen!$C$8-Annahmen!$B$8)/(Annahmen!$D$8-Annahmen!$B$8),Annahmen!$B$8+SQRT(Ziehungen!C1725*(Annahmen!$D$8-Annahmen!$B$8)*(Annahmen!$C$8-Annahmen!$B$8)),Annahmen!$D$8-SQRT((1-Ziehungen!C1725)*(Annahmen!$D$8-Annahmen!$B$8)*(Annahmen!$D$8-Annahmen!$C$8)))))</x:f>
        <x:v>5411.153722644438</x:v>
      </x:c>
      <x:c r="D1725" s="18" t="n">
        <x:f>IF(Annahmen!$B$15&lt;&gt;"gültig","",IF(Annahmen!$B$9=Annahmen!$D$9,Annahmen!$B$9,IF(Ziehungen!D1725&lt;=(Annahmen!$C$9-Annahmen!$B$9)/(Annahmen!$D$9-Annahmen!$B$9),Annahmen!$B$9+SQRT(Ziehungen!D1725*(Annahmen!$D$9-Annahmen!$B$9)*(Annahmen!$C$9-Annahmen!$B$9)),Annahmen!$D$9-SQRT((1-Ziehungen!D1725)*(Annahmen!$D$9-Annahmen!$B$9)*(Annahmen!$D$9-Annahmen!$C$9)))))</x:f>
        <x:v>1566.6586819383206</x:v>
      </x:c>
      <x:c r="E1725" s="18" t="n">
        <x:f>IF(Annahmen!$B$15="gültig",SUM(B1725:D1725),"")</x:f>
        <x:v>17124.498093381197</x:v>
      </x:c>
      <x:c r="F1725" s="14" t="n">
        <x:f>IF(Annahmen!$B$15="gültig",IF(E1725&gt;Annahmen!$B$12,1,0),"")</x:f>
        <x:v>0</x:v>
      </x:c>
    </x:row>
    <x:row r="1726" ht="23" customHeight="1">
      <x:c r="A1726" s="14" t="n">
        <x:f>Ziehungen!A1726</x:f>
        <x:v>1720</x:v>
      </x:c>
      <x:c r="B1726" s="18" t="n">
        <x:f>IF(Annahmen!$B$15&lt;&gt;"gültig","",IF(Annahmen!$B$7=Annahmen!$D$7,Annahmen!$B$7,IF(Ziehungen!B1726&lt;=(Annahmen!$C$7-Annahmen!$B$7)/(Annahmen!$D$7-Annahmen!$B$7),Annahmen!$B$7+SQRT(Ziehungen!B1726*(Annahmen!$D$7-Annahmen!$B$7)*(Annahmen!$C$7-Annahmen!$B$7)),Annahmen!$D$7-SQRT((1-Ziehungen!B1726)*(Annahmen!$D$7-Annahmen!$B$7)*(Annahmen!$D$7-Annahmen!$C$7)))))</x:f>
        <x:v>13066.848535937741</x:v>
      </x:c>
      <x:c r="C1726" s="18" t="n">
        <x:f>IF(Annahmen!$B$15&lt;&gt;"gültig","",IF(Annahmen!$B$8=Annahmen!$D$8,Annahmen!$B$8,IF(Ziehungen!C1726&lt;=(Annahmen!$C$8-Annahmen!$B$8)/(Annahmen!$D$8-Annahmen!$B$8),Annahmen!$B$8+SQRT(Ziehungen!C1726*(Annahmen!$D$8-Annahmen!$B$8)*(Annahmen!$C$8-Annahmen!$B$8)),Annahmen!$D$8-SQRT((1-Ziehungen!C1726)*(Annahmen!$D$8-Annahmen!$B$8)*(Annahmen!$D$8-Annahmen!$C$8)))))</x:f>
        <x:v>5585.153684263259</x:v>
      </x:c>
      <x:c r="D1726" s="18" t="n">
        <x:f>IF(Annahmen!$B$15&lt;&gt;"gültig","",IF(Annahmen!$B$9=Annahmen!$D$9,Annahmen!$B$9,IF(Ziehungen!D1726&lt;=(Annahmen!$C$9-Annahmen!$B$9)/(Annahmen!$D$9-Annahmen!$B$9),Annahmen!$B$9+SQRT(Ziehungen!D1726*(Annahmen!$D$9-Annahmen!$B$9)*(Annahmen!$C$9-Annahmen!$B$9)),Annahmen!$D$9-SQRT((1-Ziehungen!D1726)*(Annahmen!$D$9-Annahmen!$B$9)*(Annahmen!$D$9-Annahmen!$C$9)))))</x:f>
        <x:v>1697.526877130437</x:v>
      </x:c>
      <x:c r="E1726" s="18" t="n">
        <x:f>IF(Annahmen!$B$15="gültig",SUM(B1726:D1726),"")</x:f>
        <x:v>20349.529097331437</x:v>
      </x:c>
      <x:c r="F1726" s="14" t="n">
        <x:f>IF(Annahmen!$B$15="gültig",IF(E1726&gt;Annahmen!$B$12,1,0),"")</x:f>
        <x:v>1</x:v>
      </x:c>
    </x:row>
    <x:row r="1727" ht="23" customHeight="1">
      <x:c r="A1727" s="14" t="n">
        <x:f>Ziehungen!A1727</x:f>
        <x:v>1721</x:v>
      </x:c>
      <x:c r="B1727" s="18" t="n">
        <x:f>IF(Annahmen!$B$15&lt;&gt;"gültig","",IF(Annahmen!$B$7=Annahmen!$D$7,Annahmen!$B$7,IF(Ziehungen!B1727&lt;=(Annahmen!$C$7-Annahmen!$B$7)/(Annahmen!$D$7-Annahmen!$B$7),Annahmen!$B$7+SQRT(Ziehungen!B1727*(Annahmen!$D$7-Annahmen!$B$7)*(Annahmen!$C$7-Annahmen!$B$7)),Annahmen!$D$7-SQRT((1-Ziehungen!B1727)*(Annahmen!$D$7-Annahmen!$B$7)*(Annahmen!$D$7-Annahmen!$C$7)))))</x:f>
        <x:v>10915.649608971842</x:v>
      </x:c>
      <x:c r="C1727" s="18" t="n">
        <x:f>IF(Annahmen!$B$15&lt;&gt;"gültig","",IF(Annahmen!$B$8=Annahmen!$D$8,Annahmen!$B$8,IF(Ziehungen!C1727&lt;=(Annahmen!$C$8-Annahmen!$B$8)/(Annahmen!$D$8-Annahmen!$B$8),Annahmen!$B$8+SQRT(Ziehungen!C1727*(Annahmen!$D$8-Annahmen!$B$8)*(Annahmen!$C$8-Annahmen!$B$8)),Annahmen!$D$8-SQRT((1-Ziehungen!C1727)*(Annahmen!$D$8-Annahmen!$B$8)*(Annahmen!$D$8-Annahmen!$C$8)))))</x:f>
        <x:v>4919.237918893201</x:v>
      </x:c>
      <x:c r="D1727" s="18" t="n">
        <x:f>IF(Annahmen!$B$15&lt;&gt;"gültig","",IF(Annahmen!$B$9=Annahmen!$D$9,Annahmen!$B$9,IF(Ziehungen!D1727&lt;=(Annahmen!$C$9-Annahmen!$B$9)/(Annahmen!$D$9-Annahmen!$B$9),Annahmen!$B$9+SQRT(Ziehungen!D1727*(Annahmen!$D$9-Annahmen!$B$9)*(Annahmen!$C$9-Annahmen!$B$9)),Annahmen!$D$9-SQRT((1-Ziehungen!D1727)*(Annahmen!$D$9-Annahmen!$B$9)*(Annahmen!$D$9-Annahmen!$C$9)))))</x:f>
        <x:v>1941.644570422749</x:v>
      </x:c>
      <x:c r="E1727" s="18" t="n">
        <x:f>IF(Annahmen!$B$15="gültig",SUM(B1727:D1727),"")</x:f>
        <x:v>17776.532098287793</x:v>
      </x:c>
      <x:c r="F1727" s="14" t="n">
        <x:f>IF(Annahmen!$B$15="gültig",IF(E1727&gt;Annahmen!$B$12,1,0),"")</x:f>
        <x:v>0</x:v>
      </x:c>
    </x:row>
    <x:row r="1728" ht="23" customHeight="1">
      <x:c r="A1728" s="14" t="n">
        <x:f>Ziehungen!A1728</x:f>
        <x:v>1722</x:v>
      </x:c>
      <x:c r="B1728" s="18" t="n">
        <x:f>IF(Annahmen!$B$15&lt;&gt;"gültig","",IF(Annahmen!$B$7=Annahmen!$D$7,Annahmen!$B$7,IF(Ziehungen!B1728&lt;=(Annahmen!$C$7-Annahmen!$B$7)/(Annahmen!$D$7-Annahmen!$B$7),Annahmen!$B$7+SQRT(Ziehungen!B1728*(Annahmen!$D$7-Annahmen!$B$7)*(Annahmen!$C$7-Annahmen!$B$7)),Annahmen!$D$7-SQRT((1-Ziehungen!B1728)*(Annahmen!$D$7-Annahmen!$B$7)*(Annahmen!$D$7-Annahmen!$C$7)))))</x:f>
        <x:v>10720.181371613453</x:v>
      </x:c>
      <x:c r="C1728" s="18" t="n">
        <x:f>IF(Annahmen!$B$15&lt;&gt;"gültig","",IF(Annahmen!$B$8=Annahmen!$D$8,Annahmen!$B$8,IF(Ziehungen!C1728&lt;=(Annahmen!$C$8-Annahmen!$B$8)/(Annahmen!$D$8-Annahmen!$B$8),Annahmen!$B$8+SQRT(Ziehungen!C1728*(Annahmen!$D$8-Annahmen!$B$8)*(Annahmen!$C$8-Annahmen!$B$8)),Annahmen!$D$8-SQRT((1-Ziehungen!C1728)*(Annahmen!$D$8-Annahmen!$B$8)*(Annahmen!$D$8-Annahmen!$C$8)))))</x:f>
        <x:v>5994.612478646154</x:v>
      </x:c>
      <x:c r="D1728" s="18" t="n">
        <x:f>IF(Annahmen!$B$15&lt;&gt;"gültig","",IF(Annahmen!$B$9=Annahmen!$D$9,Annahmen!$B$9,IF(Ziehungen!D1728&lt;=(Annahmen!$C$9-Annahmen!$B$9)/(Annahmen!$D$9-Annahmen!$B$9),Annahmen!$B$9+SQRT(Ziehungen!D1728*(Annahmen!$D$9-Annahmen!$B$9)*(Annahmen!$C$9-Annahmen!$B$9)),Annahmen!$D$9-SQRT((1-Ziehungen!D1728)*(Annahmen!$D$9-Annahmen!$B$9)*(Annahmen!$D$9-Annahmen!$C$9)))))</x:f>
        <x:v>1625.2344366293141</x:v>
      </x:c>
      <x:c r="E1728" s="18" t="n">
        <x:f>IF(Annahmen!$B$15="gültig",SUM(B1728:D1728),"")</x:f>
        <x:v>18340.028286888923</x:v>
      </x:c>
      <x:c r="F1728" s="14" t="n">
        <x:f>IF(Annahmen!$B$15="gültig",IF(E1728&gt;Annahmen!$B$12,1,0),"")</x:f>
        <x:v>0</x:v>
      </x:c>
    </x:row>
    <x:row r="1729" ht="23" customHeight="1">
      <x:c r="A1729" s="14" t="n">
        <x:f>Ziehungen!A1729</x:f>
        <x:v>1723</x:v>
      </x:c>
      <x:c r="B1729" s="18" t="n">
        <x:f>IF(Annahmen!$B$15&lt;&gt;"gültig","",IF(Annahmen!$B$7=Annahmen!$D$7,Annahmen!$B$7,IF(Ziehungen!B1729&lt;=(Annahmen!$C$7-Annahmen!$B$7)/(Annahmen!$D$7-Annahmen!$B$7),Annahmen!$B$7+SQRT(Ziehungen!B1729*(Annahmen!$D$7-Annahmen!$B$7)*(Annahmen!$C$7-Annahmen!$B$7)),Annahmen!$D$7-SQRT((1-Ziehungen!B1729)*(Annahmen!$D$7-Annahmen!$B$7)*(Annahmen!$D$7-Annahmen!$C$7)))))</x:f>
        <x:v>10361.552035345669</x:v>
      </x:c>
      <x:c r="C1729" s="18" t="n">
        <x:f>IF(Annahmen!$B$15&lt;&gt;"gültig","",IF(Annahmen!$B$8=Annahmen!$D$8,Annahmen!$B$8,IF(Ziehungen!C1729&lt;=(Annahmen!$C$8-Annahmen!$B$8)/(Annahmen!$D$8-Annahmen!$B$8),Annahmen!$B$8+SQRT(Ziehungen!C1729*(Annahmen!$D$8-Annahmen!$B$8)*(Annahmen!$C$8-Annahmen!$B$8)),Annahmen!$D$8-SQRT((1-Ziehungen!C1729)*(Annahmen!$D$8-Annahmen!$B$8)*(Annahmen!$D$8-Annahmen!$C$8)))))</x:f>
        <x:v>6073.655670143484</x:v>
      </x:c>
      <x:c r="D1729" s="18" t="n">
        <x:f>IF(Annahmen!$B$15&lt;&gt;"gültig","",IF(Annahmen!$B$9=Annahmen!$D$9,Annahmen!$B$9,IF(Ziehungen!D1729&lt;=(Annahmen!$C$9-Annahmen!$B$9)/(Annahmen!$D$9-Annahmen!$B$9),Annahmen!$B$9+SQRT(Ziehungen!D1729*(Annahmen!$D$9-Annahmen!$B$9)*(Annahmen!$C$9-Annahmen!$B$9)),Annahmen!$D$9-SQRT((1-Ziehungen!D1729)*(Annahmen!$D$9-Annahmen!$B$9)*(Annahmen!$D$9-Annahmen!$C$9)))))</x:f>
        <x:v>1168.077402888327</x:v>
      </x:c>
      <x:c r="E1729" s="18" t="n">
        <x:f>IF(Annahmen!$B$15="gültig",SUM(B1729:D1729),"")</x:f>
        <x:v>17603.28510837748</x:v>
      </x:c>
      <x:c r="F1729" s="14" t="n">
        <x:f>IF(Annahmen!$B$15="gültig",IF(E1729&gt;Annahmen!$B$12,1,0),"")</x:f>
        <x:v>0</x:v>
      </x:c>
    </x:row>
    <x:row r="1730" ht="23" customHeight="1">
      <x:c r="A1730" s="14" t="n">
        <x:f>Ziehungen!A1730</x:f>
        <x:v>1724</x:v>
      </x:c>
      <x:c r="B1730" s="18" t="n">
        <x:f>IF(Annahmen!$B$15&lt;&gt;"gültig","",IF(Annahmen!$B$7=Annahmen!$D$7,Annahmen!$B$7,IF(Ziehungen!B1730&lt;=(Annahmen!$C$7-Annahmen!$B$7)/(Annahmen!$D$7-Annahmen!$B$7),Annahmen!$B$7+SQRT(Ziehungen!B1730*(Annahmen!$D$7-Annahmen!$B$7)*(Annahmen!$C$7-Annahmen!$B$7)),Annahmen!$D$7-SQRT((1-Ziehungen!B1730)*(Annahmen!$D$7-Annahmen!$B$7)*(Annahmen!$D$7-Annahmen!$C$7)))))</x:f>
        <x:v>8427.171920332336</x:v>
      </x:c>
      <x:c r="C1730" s="18" t="n">
        <x:f>IF(Annahmen!$B$15&lt;&gt;"gültig","",IF(Annahmen!$B$8=Annahmen!$D$8,Annahmen!$B$8,IF(Ziehungen!C1730&lt;=(Annahmen!$C$8-Annahmen!$B$8)/(Annahmen!$D$8-Annahmen!$B$8),Annahmen!$B$8+SQRT(Ziehungen!C1730*(Annahmen!$D$8-Annahmen!$B$8)*(Annahmen!$C$8-Annahmen!$B$8)),Annahmen!$D$8-SQRT((1-Ziehungen!C1730)*(Annahmen!$D$8-Annahmen!$B$8)*(Annahmen!$D$8-Annahmen!$C$8)))))</x:f>
        <x:v>8079.470512235876</x:v>
      </x:c>
      <x:c r="D1730" s="18" t="n">
        <x:f>IF(Annahmen!$B$15&lt;&gt;"gültig","",IF(Annahmen!$B$9=Annahmen!$D$9,Annahmen!$B$9,IF(Ziehungen!D1730&lt;=(Annahmen!$C$9-Annahmen!$B$9)/(Annahmen!$D$9-Annahmen!$B$9),Annahmen!$B$9+SQRT(Ziehungen!D1730*(Annahmen!$D$9-Annahmen!$B$9)*(Annahmen!$C$9-Annahmen!$B$9)),Annahmen!$D$9-SQRT((1-Ziehungen!D1730)*(Annahmen!$D$9-Annahmen!$B$9)*(Annahmen!$D$9-Annahmen!$C$9)))))</x:f>
        <x:v>1618.7151356048716</x:v>
      </x:c>
      <x:c r="E1730" s="18" t="n">
        <x:f>IF(Annahmen!$B$15="gültig",SUM(B1730:D1730),"")</x:f>
        <x:v>18125.357568173084</x:v>
      </x:c>
      <x:c r="F1730" s="14" t="n">
        <x:f>IF(Annahmen!$B$15="gültig",IF(E1730&gt;Annahmen!$B$12,1,0),"")</x:f>
        <x:v>0</x:v>
      </x:c>
    </x:row>
    <x:row r="1731" ht="23" customHeight="1">
      <x:c r="A1731" s="14" t="n">
        <x:f>Ziehungen!A1731</x:f>
        <x:v>1725</x:v>
      </x:c>
      <x:c r="B1731" s="18" t="n">
        <x:f>IF(Annahmen!$B$15&lt;&gt;"gültig","",IF(Annahmen!$B$7=Annahmen!$D$7,Annahmen!$B$7,IF(Ziehungen!B1731&lt;=(Annahmen!$C$7-Annahmen!$B$7)/(Annahmen!$D$7-Annahmen!$B$7),Annahmen!$B$7+SQRT(Ziehungen!B1731*(Annahmen!$D$7-Annahmen!$B$7)*(Annahmen!$C$7-Annahmen!$B$7)),Annahmen!$D$7-SQRT((1-Ziehungen!B1731)*(Annahmen!$D$7-Annahmen!$B$7)*(Annahmen!$D$7-Annahmen!$C$7)))))</x:f>
        <x:v>10577.613631582284</x:v>
      </x:c>
      <x:c r="C1731" s="18" t="n">
        <x:f>IF(Annahmen!$B$15&lt;&gt;"gültig","",IF(Annahmen!$B$8=Annahmen!$D$8,Annahmen!$B$8,IF(Ziehungen!C1731&lt;=(Annahmen!$C$8-Annahmen!$B$8)/(Annahmen!$D$8-Annahmen!$B$8),Annahmen!$B$8+SQRT(Ziehungen!C1731*(Annahmen!$D$8-Annahmen!$B$8)*(Annahmen!$C$8-Annahmen!$B$8)),Annahmen!$D$8-SQRT((1-Ziehungen!C1731)*(Annahmen!$D$8-Annahmen!$B$8)*(Annahmen!$D$8-Annahmen!$C$8)))))</x:f>
        <x:v>5872.917979156562</x:v>
      </x:c>
      <x:c r="D1731" s="18" t="n">
        <x:f>IF(Annahmen!$B$15&lt;&gt;"gültig","",IF(Annahmen!$B$9=Annahmen!$D$9,Annahmen!$B$9,IF(Ziehungen!D1731&lt;=(Annahmen!$C$9-Annahmen!$B$9)/(Annahmen!$D$9-Annahmen!$B$9),Annahmen!$B$9+SQRT(Ziehungen!D1731*(Annahmen!$D$9-Annahmen!$B$9)*(Annahmen!$C$9-Annahmen!$B$9)),Annahmen!$D$9-SQRT((1-Ziehungen!D1731)*(Annahmen!$D$9-Annahmen!$B$9)*(Annahmen!$D$9-Annahmen!$C$9)))))</x:f>
        <x:v>2454.7827554019736</x:v>
      </x:c>
      <x:c r="E1731" s="18" t="n">
        <x:f>IF(Annahmen!$B$15="gültig",SUM(B1731:D1731),"")</x:f>
        <x:v>18905.31436614082</x:v>
      </x:c>
      <x:c r="F1731" s="14" t="n">
        <x:f>IF(Annahmen!$B$15="gültig",IF(E1731&gt;Annahmen!$B$12,1,0),"")</x:f>
        <x:v>0</x:v>
      </x:c>
    </x:row>
    <x:row r="1732" ht="23" customHeight="1">
      <x:c r="A1732" s="14" t="n">
        <x:f>Ziehungen!A1732</x:f>
        <x:v>1726</x:v>
      </x:c>
      <x:c r="B1732" s="18" t="n">
        <x:f>IF(Annahmen!$B$15&lt;&gt;"gültig","",IF(Annahmen!$B$7=Annahmen!$D$7,Annahmen!$B$7,IF(Ziehungen!B1732&lt;=(Annahmen!$C$7-Annahmen!$B$7)/(Annahmen!$D$7-Annahmen!$B$7),Annahmen!$B$7+SQRT(Ziehungen!B1732*(Annahmen!$D$7-Annahmen!$B$7)*(Annahmen!$C$7-Annahmen!$B$7)),Annahmen!$D$7-SQRT((1-Ziehungen!B1732)*(Annahmen!$D$7-Annahmen!$B$7)*(Annahmen!$D$7-Annahmen!$C$7)))))</x:f>
        <x:v>10785.211350512236</x:v>
      </x:c>
      <x:c r="C1732" s="18" t="n">
        <x:f>IF(Annahmen!$B$15&lt;&gt;"gültig","",IF(Annahmen!$B$8=Annahmen!$D$8,Annahmen!$B$8,IF(Ziehungen!C1732&lt;=(Annahmen!$C$8-Annahmen!$B$8)/(Annahmen!$D$8-Annahmen!$B$8),Annahmen!$B$8+SQRT(Ziehungen!C1732*(Annahmen!$D$8-Annahmen!$B$8)*(Annahmen!$C$8-Annahmen!$B$8)),Annahmen!$D$8-SQRT((1-Ziehungen!C1732)*(Annahmen!$D$8-Annahmen!$B$8)*(Annahmen!$D$8-Annahmen!$C$8)))))</x:f>
        <x:v>5911.17632010608</x:v>
      </x:c>
      <x:c r="D1732" s="18" t="n">
        <x:f>IF(Annahmen!$B$15&lt;&gt;"gültig","",IF(Annahmen!$B$9=Annahmen!$D$9,Annahmen!$B$9,IF(Ziehungen!D1732&lt;=(Annahmen!$C$9-Annahmen!$B$9)/(Annahmen!$D$9-Annahmen!$B$9),Annahmen!$B$9+SQRT(Ziehungen!D1732*(Annahmen!$D$9-Annahmen!$B$9)*(Annahmen!$C$9-Annahmen!$B$9)),Annahmen!$D$9-SQRT((1-Ziehungen!D1732)*(Annahmen!$D$9-Annahmen!$B$9)*(Annahmen!$D$9-Annahmen!$C$9)))))</x:f>
        <x:v>2304.78768563158</x:v>
      </x:c>
      <x:c r="E1732" s="18" t="n">
        <x:f>IF(Annahmen!$B$15="gültig",SUM(B1732:D1732),"")</x:f>
        <x:v>19001.175356249896</x:v>
      </x:c>
      <x:c r="F1732" s="14" t="n">
        <x:f>IF(Annahmen!$B$15="gültig",IF(E1732&gt;Annahmen!$B$12,1,0),"")</x:f>
        <x:v>0</x:v>
      </x:c>
    </x:row>
    <x:row r="1733" ht="23" customHeight="1">
      <x:c r="A1733" s="14" t="n">
        <x:f>Ziehungen!A1733</x:f>
        <x:v>1727</x:v>
      </x:c>
      <x:c r="B1733" s="18" t="n">
        <x:f>IF(Annahmen!$B$15&lt;&gt;"gültig","",IF(Annahmen!$B$7=Annahmen!$D$7,Annahmen!$B$7,IF(Ziehungen!B1733&lt;=(Annahmen!$C$7-Annahmen!$B$7)/(Annahmen!$D$7-Annahmen!$B$7),Annahmen!$B$7+SQRT(Ziehungen!B1733*(Annahmen!$D$7-Annahmen!$B$7)*(Annahmen!$C$7-Annahmen!$B$7)),Annahmen!$D$7-SQRT((1-Ziehungen!B1733)*(Annahmen!$D$7-Annahmen!$B$7)*(Annahmen!$D$7-Annahmen!$C$7)))))</x:f>
        <x:v>11645.916197138084</x:v>
      </x:c>
      <x:c r="C1733" s="18" t="n">
        <x:f>IF(Annahmen!$B$15&lt;&gt;"gültig","",IF(Annahmen!$B$8=Annahmen!$D$8,Annahmen!$B$8,IF(Ziehungen!C1733&lt;=(Annahmen!$C$8-Annahmen!$B$8)/(Annahmen!$D$8-Annahmen!$B$8),Annahmen!$B$8+SQRT(Ziehungen!C1733*(Annahmen!$D$8-Annahmen!$B$8)*(Annahmen!$C$8-Annahmen!$B$8)),Annahmen!$D$8-SQRT((1-Ziehungen!C1733)*(Annahmen!$D$8-Annahmen!$B$8)*(Annahmen!$D$8-Annahmen!$C$8)))))</x:f>
        <x:v>5719.060599848274</x:v>
      </x:c>
      <x:c r="D1733" s="18" t="n">
        <x:f>IF(Annahmen!$B$15&lt;&gt;"gültig","",IF(Annahmen!$B$9=Annahmen!$D$9,Annahmen!$B$9,IF(Ziehungen!D1733&lt;=(Annahmen!$C$9-Annahmen!$B$9)/(Annahmen!$D$9-Annahmen!$B$9),Annahmen!$B$9+SQRT(Ziehungen!D1733*(Annahmen!$D$9-Annahmen!$B$9)*(Annahmen!$C$9-Annahmen!$B$9)),Annahmen!$D$9-SQRT((1-Ziehungen!D1733)*(Annahmen!$D$9-Annahmen!$B$9)*(Annahmen!$D$9-Annahmen!$C$9)))))</x:f>
        <x:v>1984.397217473166</x:v>
      </x:c>
      <x:c r="E1733" s="18" t="n">
        <x:f>IF(Annahmen!$B$15="gültig",SUM(B1733:D1733),"")</x:f>
        <x:v>19349.37401445952</x:v>
      </x:c>
      <x:c r="F1733" s="14" t="n">
        <x:f>IF(Annahmen!$B$15="gültig",IF(E1733&gt;Annahmen!$B$12,1,0),"")</x:f>
        <x:v>0</x:v>
      </x:c>
    </x:row>
    <x:row r="1734" ht="23" customHeight="1">
      <x:c r="A1734" s="14" t="n">
        <x:f>Ziehungen!A1734</x:f>
        <x:v>1728</x:v>
      </x:c>
      <x:c r="B1734" s="18" t="n">
        <x:f>IF(Annahmen!$B$15&lt;&gt;"gültig","",IF(Annahmen!$B$7=Annahmen!$D$7,Annahmen!$B$7,IF(Ziehungen!B1734&lt;=(Annahmen!$C$7-Annahmen!$B$7)/(Annahmen!$D$7-Annahmen!$B$7),Annahmen!$B$7+SQRT(Ziehungen!B1734*(Annahmen!$D$7-Annahmen!$B$7)*(Annahmen!$C$7-Annahmen!$B$7)),Annahmen!$D$7-SQRT((1-Ziehungen!B1734)*(Annahmen!$D$7-Annahmen!$B$7)*(Annahmen!$D$7-Annahmen!$C$7)))))</x:f>
        <x:v>8723.527347547273</x:v>
      </x:c>
      <x:c r="C1734" s="18" t="n">
        <x:f>IF(Annahmen!$B$15&lt;&gt;"gültig","",IF(Annahmen!$B$8=Annahmen!$D$8,Annahmen!$B$8,IF(Ziehungen!C1734&lt;=(Annahmen!$C$8-Annahmen!$B$8)/(Annahmen!$D$8-Annahmen!$B$8),Annahmen!$B$8+SQRT(Ziehungen!C1734*(Annahmen!$D$8-Annahmen!$B$8)*(Annahmen!$C$8-Annahmen!$B$8)),Annahmen!$D$8-SQRT((1-Ziehungen!C1734)*(Annahmen!$D$8-Annahmen!$B$8)*(Annahmen!$D$8-Annahmen!$C$8)))))</x:f>
        <x:v>6049.532387279537</x:v>
      </x:c>
      <x:c r="D1734" s="18" t="n">
        <x:f>IF(Annahmen!$B$15&lt;&gt;"gültig","",IF(Annahmen!$B$9=Annahmen!$D$9,Annahmen!$B$9,IF(Ziehungen!D1734&lt;=(Annahmen!$C$9-Annahmen!$B$9)/(Annahmen!$D$9-Annahmen!$B$9),Annahmen!$B$9+SQRT(Ziehungen!D1734*(Annahmen!$D$9-Annahmen!$B$9)*(Annahmen!$C$9-Annahmen!$B$9)),Annahmen!$D$9-SQRT((1-Ziehungen!D1734)*(Annahmen!$D$9-Annahmen!$B$9)*(Annahmen!$D$9-Annahmen!$C$9)))))</x:f>
        <x:v>2246.0034663363567</x:v>
      </x:c>
      <x:c r="E1734" s="18" t="n">
        <x:f>IF(Annahmen!$B$15="gültig",SUM(B1734:D1734),"")</x:f>
        <x:v>17019.063201163168</x:v>
      </x:c>
      <x:c r="F1734" s="14" t="n">
        <x:f>IF(Annahmen!$B$15="gültig",IF(E1734&gt;Annahmen!$B$12,1,0),"")</x:f>
        <x:v>0</x:v>
      </x:c>
    </x:row>
    <x:row r="1735" ht="23" customHeight="1">
      <x:c r="A1735" s="14" t="n">
        <x:f>Ziehungen!A1735</x:f>
        <x:v>1729</x:v>
      </x:c>
      <x:c r="B1735" s="18" t="n">
        <x:f>IF(Annahmen!$B$15&lt;&gt;"gültig","",IF(Annahmen!$B$7=Annahmen!$D$7,Annahmen!$B$7,IF(Ziehungen!B1735&lt;=(Annahmen!$C$7-Annahmen!$B$7)/(Annahmen!$D$7-Annahmen!$B$7),Annahmen!$B$7+SQRT(Ziehungen!B1735*(Annahmen!$D$7-Annahmen!$B$7)*(Annahmen!$C$7-Annahmen!$B$7)),Annahmen!$D$7-SQRT((1-Ziehungen!B1735)*(Annahmen!$D$7-Annahmen!$B$7)*(Annahmen!$D$7-Annahmen!$C$7)))))</x:f>
        <x:v>12242.516512667295</x:v>
      </x:c>
      <x:c r="C1735" s="18" t="n">
        <x:f>IF(Annahmen!$B$15&lt;&gt;"gültig","",IF(Annahmen!$B$8=Annahmen!$D$8,Annahmen!$B$8,IF(Ziehungen!C1735&lt;=(Annahmen!$C$8-Annahmen!$B$8)/(Annahmen!$D$8-Annahmen!$B$8),Annahmen!$B$8+SQRT(Ziehungen!C1735*(Annahmen!$D$8-Annahmen!$B$8)*(Annahmen!$C$8-Annahmen!$B$8)),Annahmen!$D$8-SQRT((1-Ziehungen!C1735)*(Annahmen!$D$8-Annahmen!$B$8)*(Annahmen!$D$8-Annahmen!$C$8)))))</x:f>
        <x:v>8209.53709764576</x:v>
      </x:c>
      <x:c r="D1735" s="18" t="n">
        <x:f>IF(Annahmen!$B$15&lt;&gt;"gültig","",IF(Annahmen!$B$9=Annahmen!$D$9,Annahmen!$B$9,IF(Ziehungen!D1735&lt;=(Annahmen!$C$9-Annahmen!$B$9)/(Annahmen!$D$9-Annahmen!$B$9),Annahmen!$B$9+SQRT(Ziehungen!D1735*(Annahmen!$D$9-Annahmen!$B$9)*(Annahmen!$C$9-Annahmen!$B$9)),Annahmen!$D$9-SQRT((1-Ziehungen!D1735)*(Annahmen!$D$9-Annahmen!$B$9)*(Annahmen!$D$9-Annahmen!$C$9)))))</x:f>
        <x:v>1406.7512407963047</x:v>
      </x:c>
      <x:c r="E1735" s="18" t="n">
        <x:f>IF(Annahmen!$B$15="gültig",SUM(B1735:D1735),"")</x:f>
        <x:v>21858.80485110936</x:v>
      </x:c>
      <x:c r="F1735" s="14" t="n">
        <x:f>IF(Annahmen!$B$15="gültig",IF(E1735&gt;Annahmen!$B$12,1,0),"")</x:f>
        <x:v>1</x:v>
      </x:c>
    </x:row>
    <x:row r="1736" ht="23" customHeight="1">
      <x:c r="A1736" s="14" t="n">
        <x:f>Ziehungen!A1736</x:f>
        <x:v>1730</x:v>
      </x:c>
      <x:c r="B1736" s="18" t="n">
        <x:f>IF(Annahmen!$B$15&lt;&gt;"gültig","",IF(Annahmen!$B$7=Annahmen!$D$7,Annahmen!$B$7,IF(Ziehungen!B1736&lt;=(Annahmen!$C$7-Annahmen!$B$7)/(Annahmen!$D$7-Annahmen!$B$7),Annahmen!$B$7+SQRT(Ziehungen!B1736*(Annahmen!$D$7-Annahmen!$B$7)*(Annahmen!$C$7-Annahmen!$B$7)),Annahmen!$D$7-SQRT((1-Ziehungen!B1736)*(Annahmen!$D$7-Annahmen!$B$7)*(Annahmen!$D$7-Annahmen!$C$7)))))</x:f>
        <x:v>10160.887578894644</x:v>
      </x:c>
      <x:c r="C1736" s="18" t="n">
        <x:f>IF(Annahmen!$B$15&lt;&gt;"gültig","",IF(Annahmen!$B$8=Annahmen!$D$8,Annahmen!$B$8,IF(Ziehungen!C1736&lt;=(Annahmen!$C$8-Annahmen!$B$8)/(Annahmen!$D$8-Annahmen!$B$8),Annahmen!$B$8+SQRT(Ziehungen!C1736*(Annahmen!$D$8-Annahmen!$B$8)*(Annahmen!$C$8-Annahmen!$B$8)),Annahmen!$D$8-SQRT((1-Ziehungen!C1736)*(Annahmen!$D$8-Annahmen!$B$8)*(Annahmen!$D$8-Annahmen!$C$8)))))</x:f>
        <x:v>6499.713386191089</x:v>
      </x:c>
      <x:c r="D1736" s="18" t="n">
        <x:f>IF(Annahmen!$B$15&lt;&gt;"gültig","",IF(Annahmen!$B$9=Annahmen!$D$9,Annahmen!$B$9,IF(Ziehungen!D1736&lt;=(Annahmen!$C$9-Annahmen!$B$9)/(Annahmen!$D$9-Annahmen!$B$9),Annahmen!$B$9+SQRT(Ziehungen!D1736*(Annahmen!$D$9-Annahmen!$B$9)*(Annahmen!$C$9-Annahmen!$B$9)),Annahmen!$D$9-SQRT((1-Ziehungen!D1736)*(Annahmen!$D$9-Annahmen!$B$9)*(Annahmen!$D$9-Annahmen!$C$9)))))</x:f>
        <x:v>1366.7490884938518</x:v>
      </x:c>
      <x:c r="E1736" s="18" t="n">
        <x:f>IF(Annahmen!$B$15="gültig",SUM(B1736:D1736),"")</x:f>
        <x:v>18027.350053579587</x:v>
      </x:c>
      <x:c r="F1736" s="14" t="n">
        <x:f>IF(Annahmen!$B$15="gültig",IF(E1736&gt;Annahmen!$B$12,1,0),"")</x:f>
        <x:v>0</x:v>
      </x:c>
    </x:row>
    <x:row r="1737" ht="23" customHeight="1">
      <x:c r="A1737" s="14" t="n">
        <x:f>Ziehungen!A1737</x:f>
        <x:v>1731</x:v>
      </x:c>
      <x:c r="B1737" s="18" t="n">
        <x:f>IF(Annahmen!$B$15&lt;&gt;"gültig","",IF(Annahmen!$B$7=Annahmen!$D$7,Annahmen!$B$7,IF(Ziehungen!B1737&lt;=(Annahmen!$C$7-Annahmen!$B$7)/(Annahmen!$D$7-Annahmen!$B$7),Annahmen!$B$7+SQRT(Ziehungen!B1737*(Annahmen!$D$7-Annahmen!$B$7)*(Annahmen!$C$7-Annahmen!$B$7)),Annahmen!$D$7-SQRT((1-Ziehungen!B1737)*(Annahmen!$D$7-Annahmen!$B$7)*(Annahmen!$D$7-Annahmen!$C$7)))))</x:f>
        <x:v>10072.927643515024</x:v>
      </x:c>
      <x:c r="C1737" s="18" t="n">
        <x:f>IF(Annahmen!$B$15&lt;&gt;"gültig","",IF(Annahmen!$B$8=Annahmen!$D$8,Annahmen!$B$8,IF(Ziehungen!C1737&lt;=(Annahmen!$C$8-Annahmen!$B$8)/(Annahmen!$D$8-Annahmen!$B$8),Annahmen!$B$8+SQRT(Ziehungen!C1737*(Annahmen!$D$8-Annahmen!$B$8)*(Annahmen!$C$8-Annahmen!$B$8)),Annahmen!$D$8-SQRT((1-Ziehungen!C1737)*(Annahmen!$D$8-Annahmen!$B$8)*(Annahmen!$D$8-Annahmen!$C$8)))))</x:f>
        <x:v>6519.178410552846</x:v>
      </x:c>
      <x:c r="D1737" s="18" t="n">
        <x:f>IF(Annahmen!$B$15&lt;&gt;"gültig","",IF(Annahmen!$B$9=Annahmen!$D$9,Annahmen!$B$9,IF(Ziehungen!D1737&lt;=(Annahmen!$C$9-Annahmen!$B$9)/(Annahmen!$D$9-Annahmen!$B$9),Annahmen!$B$9+SQRT(Ziehungen!D1737*(Annahmen!$D$9-Annahmen!$B$9)*(Annahmen!$C$9-Annahmen!$B$9)),Annahmen!$D$9-SQRT((1-Ziehungen!D1737)*(Annahmen!$D$9-Annahmen!$B$9)*(Annahmen!$D$9-Annahmen!$C$9)))))</x:f>
        <x:v>2697.633598334313</x:v>
      </x:c>
      <x:c r="E1737" s="18" t="n">
        <x:f>IF(Annahmen!$B$15="gültig",SUM(B1737:D1737),"")</x:f>
        <x:v>19289.739652402182</x:v>
      </x:c>
      <x:c r="F1737" s="14" t="n">
        <x:f>IF(Annahmen!$B$15="gültig",IF(E1737&gt;Annahmen!$B$12,1,0),"")</x:f>
        <x:v>0</x:v>
      </x:c>
    </x:row>
    <x:row r="1738" ht="23" customHeight="1">
      <x:c r="A1738" s="14" t="n">
        <x:f>Ziehungen!A1738</x:f>
        <x:v>1732</x:v>
      </x:c>
      <x:c r="B1738" s="18" t="n">
        <x:f>IF(Annahmen!$B$15&lt;&gt;"gültig","",IF(Annahmen!$B$7=Annahmen!$D$7,Annahmen!$B$7,IF(Ziehungen!B1738&lt;=(Annahmen!$C$7-Annahmen!$B$7)/(Annahmen!$D$7-Annahmen!$B$7),Annahmen!$B$7+SQRT(Ziehungen!B1738*(Annahmen!$D$7-Annahmen!$B$7)*(Annahmen!$C$7-Annahmen!$B$7)),Annahmen!$D$7-SQRT((1-Ziehungen!B1738)*(Annahmen!$D$7-Annahmen!$B$7)*(Annahmen!$D$7-Annahmen!$C$7)))))</x:f>
        <x:v>12965.661359634425</x:v>
      </x:c>
      <x:c r="C1738" s="18" t="n">
        <x:f>IF(Annahmen!$B$15&lt;&gt;"gültig","",IF(Annahmen!$B$8=Annahmen!$D$8,Annahmen!$B$8,IF(Ziehungen!C1738&lt;=(Annahmen!$C$8-Annahmen!$B$8)/(Annahmen!$D$8-Annahmen!$B$8),Annahmen!$B$8+SQRT(Ziehungen!C1738*(Annahmen!$D$8-Annahmen!$B$8)*(Annahmen!$C$8-Annahmen!$B$8)),Annahmen!$D$8-SQRT((1-Ziehungen!C1738)*(Annahmen!$D$8-Annahmen!$B$8)*(Annahmen!$D$8-Annahmen!$C$8)))))</x:f>
        <x:v>6154.82954588451</x:v>
      </x:c>
      <x:c r="D1738" s="18" t="n">
        <x:f>IF(Annahmen!$B$15&lt;&gt;"gültig","",IF(Annahmen!$B$9=Annahmen!$D$9,Annahmen!$B$9,IF(Ziehungen!D1738&lt;=(Annahmen!$C$9-Annahmen!$B$9)/(Annahmen!$D$9-Annahmen!$B$9),Annahmen!$B$9+SQRT(Ziehungen!D1738*(Annahmen!$D$9-Annahmen!$B$9)*(Annahmen!$C$9-Annahmen!$B$9)),Annahmen!$D$9-SQRT((1-Ziehungen!D1738)*(Annahmen!$D$9-Annahmen!$B$9)*(Annahmen!$D$9-Annahmen!$C$9)))))</x:f>
        <x:v>1123.2750745419899</x:v>
      </x:c>
      <x:c r="E1738" s="18" t="n">
        <x:f>IF(Annahmen!$B$15="gültig",SUM(B1738:D1738),"")</x:f>
        <x:v>20243.765980060925</x:v>
      </x:c>
      <x:c r="F1738" s="14" t="n">
        <x:f>IF(Annahmen!$B$15="gültig",IF(E1738&gt;Annahmen!$B$12,1,0),"")</x:f>
        <x:v>1</x:v>
      </x:c>
    </x:row>
    <x:row r="1739" ht="23" customHeight="1">
      <x:c r="A1739" s="14" t="n">
        <x:f>Ziehungen!A1739</x:f>
        <x:v>1733</x:v>
      </x:c>
      <x:c r="B1739" s="18" t="n">
        <x:f>IF(Annahmen!$B$15&lt;&gt;"gültig","",IF(Annahmen!$B$7=Annahmen!$D$7,Annahmen!$B$7,IF(Ziehungen!B1739&lt;=(Annahmen!$C$7-Annahmen!$B$7)/(Annahmen!$D$7-Annahmen!$B$7),Annahmen!$B$7+SQRT(Ziehungen!B1739*(Annahmen!$D$7-Annahmen!$B$7)*(Annahmen!$C$7-Annahmen!$B$7)),Annahmen!$D$7-SQRT((1-Ziehungen!B1739)*(Annahmen!$D$7-Annahmen!$B$7)*(Annahmen!$D$7-Annahmen!$C$7)))))</x:f>
        <x:v>13808.939664901161</x:v>
      </x:c>
      <x:c r="C1739" s="18" t="n">
        <x:f>IF(Annahmen!$B$15&lt;&gt;"gültig","",IF(Annahmen!$B$8=Annahmen!$D$8,Annahmen!$B$8,IF(Ziehungen!C1739&lt;=(Annahmen!$C$8-Annahmen!$B$8)/(Annahmen!$D$8-Annahmen!$B$8),Annahmen!$B$8+SQRT(Ziehungen!C1739*(Annahmen!$D$8-Annahmen!$B$8)*(Annahmen!$C$8-Annahmen!$B$8)),Annahmen!$D$8-SQRT((1-Ziehungen!C1739)*(Annahmen!$D$8-Annahmen!$B$8)*(Annahmen!$D$8-Annahmen!$C$8)))))</x:f>
        <x:v>8019.576411472829</x:v>
      </x:c>
      <x:c r="D1739" s="18" t="n">
        <x:f>IF(Annahmen!$B$15&lt;&gt;"gültig","",IF(Annahmen!$B$9=Annahmen!$D$9,Annahmen!$B$9,IF(Ziehungen!D1739&lt;=(Annahmen!$C$9-Annahmen!$B$9)/(Annahmen!$D$9-Annahmen!$B$9),Annahmen!$B$9+SQRT(Ziehungen!D1739*(Annahmen!$D$9-Annahmen!$B$9)*(Annahmen!$C$9-Annahmen!$B$9)),Annahmen!$D$9-SQRT((1-Ziehungen!D1739)*(Annahmen!$D$9-Annahmen!$B$9)*(Annahmen!$D$9-Annahmen!$C$9)))))</x:f>
        <x:v>1876.219211960994</x:v>
      </x:c>
      <x:c r="E1739" s="18" t="n">
        <x:f>IF(Annahmen!$B$15="gültig",SUM(B1739:D1739),"")</x:f>
        <x:v>23704.735288334985</x:v>
      </x:c>
      <x:c r="F1739" s="14" t="n">
        <x:f>IF(Annahmen!$B$15="gültig",IF(E1739&gt;Annahmen!$B$12,1,0),"")</x:f>
        <x:v>1</x:v>
      </x:c>
    </x:row>
    <x:row r="1740" ht="23" customHeight="1">
      <x:c r="A1740" s="14" t="n">
        <x:f>Ziehungen!A1740</x:f>
        <x:v>1734</x:v>
      </x:c>
      <x:c r="B1740" s="18" t="n">
        <x:f>IF(Annahmen!$B$15&lt;&gt;"gültig","",IF(Annahmen!$B$7=Annahmen!$D$7,Annahmen!$B$7,IF(Ziehungen!B1740&lt;=(Annahmen!$C$7-Annahmen!$B$7)/(Annahmen!$D$7-Annahmen!$B$7),Annahmen!$B$7+SQRT(Ziehungen!B1740*(Annahmen!$D$7-Annahmen!$B$7)*(Annahmen!$C$7-Annahmen!$B$7)),Annahmen!$D$7-SQRT((1-Ziehungen!B1740)*(Annahmen!$D$7-Annahmen!$B$7)*(Annahmen!$D$7-Annahmen!$C$7)))))</x:f>
        <x:v>10525.182265068759</x:v>
      </x:c>
      <x:c r="C1740" s="18" t="n">
        <x:f>IF(Annahmen!$B$15&lt;&gt;"gültig","",IF(Annahmen!$B$8=Annahmen!$D$8,Annahmen!$B$8,IF(Ziehungen!C1740&lt;=(Annahmen!$C$8-Annahmen!$B$8)/(Annahmen!$D$8-Annahmen!$B$8),Annahmen!$B$8+SQRT(Ziehungen!C1740*(Annahmen!$D$8-Annahmen!$B$8)*(Annahmen!$C$8-Annahmen!$B$8)),Annahmen!$D$8-SQRT((1-Ziehungen!C1740)*(Annahmen!$D$8-Annahmen!$B$8)*(Annahmen!$D$8-Annahmen!$C$8)))))</x:f>
        <x:v>7507.130833683059</x:v>
      </x:c>
      <x:c r="D1740" s="18" t="n">
        <x:f>IF(Annahmen!$B$15&lt;&gt;"gültig","",IF(Annahmen!$B$9=Annahmen!$D$9,Annahmen!$B$9,IF(Ziehungen!D1740&lt;=(Annahmen!$C$9-Annahmen!$B$9)/(Annahmen!$D$9-Annahmen!$B$9),Annahmen!$B$9+SQRT(Ziehungen!D1740*(Annahmen!$D$9-Annahmen!$B$9)*(Annahmen!$C$9-Annahmen!$B$9)),Annahmen!$D$9-SQRT((1-Ziehungen!D1740)*(Annahmen!$D$9-Annahmen!$B$9)*(Annahmen!$D$9-Annahmen!$C$9)))))</x:f>
        <x:v>2223.8898691596314</x:v>
      </x:c>
      <x:c r="E1740" s="18" t="n">
        <x:f>IF(Annahmen!$B$15="gültig",SUM(B1740:D1740),"")</x:f>
        <x:v>20256.20296791145</x:v>
      </x:c>
      <x:c r="F1740" s="14" t="n">
        <x:f>IF(Annahmen!$B$15="gültig",IF(E1740&gt;Annahmen!$B$12,1,0),"")</x:f>
        <x:v>1</x:v>
      </x:c>
    </x:row>
    <x:row r="1741" ht="23" customHeight="1">
      <x:c r="A1741" s="14" t="n">
        <x:f>Ziehungen!A1741</x:f>
        <x:v>1735</x:v>
      </x:c>
      <x:c r="B1741" s="18" t="n">
        <x:f>IF(Annahmen!$B$15&lt;&gt;"gültig","",IF(Annahmen!$B$7=Annahmen!$D$7,Annahmen!$B$7,IF(Ziehungen!B1741&lt;=(Annahmen!$C$7-Annahmen!$B$7)/(Annahmen!$D$7-Annahmen!$B$7),Annahmen!$B$7+SQRT(Ziehungen!B1741*(Annahmen!$D$7-Annahmen!$B$7)*(Annahmen!$C$7-Annahmen!$B$7)),Annahmen!$D$7-SQRT((1-Ziehungen!B1741)*(Annahmen!$D$7-Annahmen!$B$7)*(Annahmen!$D$7-Annahmen!$C$7)))))</x:f>
        <x:v>8597.697035716139</x:v>
      </x:c>
      <x:c r="C1741" s="18" t="n">
        <x:f>IF(Annahmen!$B$15&lt;&gt;"gültig","",IF(Annahmen!$B$8=Annahmen!$D$8,Annahmen!$B$8,IF(Ziehungen!C1741&lt;=(Annahmen!$C$8-Annahmen!$B$8)/(Annahmen!$D$8-Annahmen!$B$8),Annahmen!$B$8+SQRT(Ziehungen!C1741*(Annahmen!$D$8-Annahmen!$B$8)*(Annahmen!$C$8-Annahmen!$B$8)),Annahmen!$D$8-SQRT((1-Ziehungen!C1741)*(Annahmen!$D$8-Annahmen!$B$8)*(Annahmen!$D$8-Annahmen!$C$8)))))</x:f>
        <x:v>6632.078227782213</x:v>
      </x:c>
      <x:c r="D1741" s="18" t="n">
        <x:f>IF(Annahmen!$B$15&lt;&gt;"gültig","",IF(Annahmen!$B$9=Annahmen!$D$9,Annahmen!$B$9,IF(Ziehungen!D1741&lt;=(Annahmen!$C$9-Annahmen!$B$9)/(Annahmen!$D$9-Annahmen!$B$9),Annahmen!$B$9+SQRT(Ziehungen!D1741*(Annahmen!$D$9-Annahmen!$B$9)*(Annahmen!$C$9-Annahmen!$B$9)),Annahmen!$D$9-SQRT((1-Ziehungen!D1741)*(Annahmen!$D$9-Annahmen!$B$9)*(Annahmen!$D$9-Annahmen!$C$9)))))</x:f>
        <x:v>2187.895891994847</x:v>
      </x:c>
      <x:c r="E1741" s="18" t="n">
        <x:f>IF(Annahmen!$B$15="gültig",SUM(B1741:D1741),"")</x:f>
        <x:v>17417.671155493197</x:v>
      </x:c>
      <x:c r="F1741" s="14" t="n">
        <x:f>IF(Annahmen!$B$15="gültig",IF(E1741&gt;Annahmen!$B$12,1,0),"")</x:f>
        <x:v>0</x:v>
      </x:c>
    </x:row>
    <x:row r="1742" ht="23" customHeight="1">
      <x:c r="A1742" s="14" t="n">
        <x:f>Ziehungen!A1742</x:f>
        <x:v>1736</x:v>
      </x:c>
      <x:c r="B1742" s="18" t="n">
        <x:f>IF(Annahmen!$B$15&lt;&gt;"gültig","",IF(Annahmen!$B$7=Annahmen!$D$7,Annahmen!$B$7,IF(Ziehungen!B1742&lt;=(Annahmen!$C$7-Annahmen!$B$7)/(Annahmen!$D$7-Annahmen!$B$7),Annahmen!$B$7+SQRT(Ziehungen!B1742*(Annahmen!$D$7-Annahmen!$B$7)*(Annahmen!$C$7-Annahmen!$B$7)),Annahmen!$D$7-SQRT((1-Ziehungen!B1742)*(Annahmen!$D$7-Annahmen!$B$7)*(Annahmen!$D$7-Annahmen!$C$7)))))</x:f>
        <x:v>11318.477095411545</x:v>
      </x:c>
      <x:c r="C1742" s="18" t="n">
        <x:f>IF(Annahmen!$B$15&lt;&gt;"gültig","",IF(Annahmen!$B$8=Annahmen!$D$8,Annahmen!$B$8,IF(Ziehungen!C1742&lt;=(Annahmen!$C$8-Annahmen!$B$8)/(Annahmen!$D$8-Annahmen!$B$8),Annahmen!$B$8+SQRT(Ziehungen!C1742*(Annahmen!$D$8-Annahmen!$B$8)*(Annahmen!$C$8-Annahmen!$B$8)),Annahmen!$D$8-SQRT((1-Ziehungen!C1742)*(Annahmen!$D$8-Annahmen!$B$8)*(Annahmen!$D$8-Annahmen!$C$8)))))</x:f>
        <x:v>5902.601653014653</x:v>
      </x:c>
      <x:c r="D1742" s="18" t="n">
        <x:f>IF(Annahmen!$B$15&lt;&gt;"gültig","",IF(Annahmen!$B$9=Annahmen!$D$9,Annahmen!$B$9,IF(Ziehungen!D1742&lt;=(Annahmen!$C$9-Annahmen!$B$9)/(Annahmen!$D$9-Annahmen!$B$9),Annahmen!$B$9+SQRT(Ziehungen!D1742*(Annahmen!$D$9-Annahmen!$B$9)*(Annahmen!$C$9-Annahmen!$B$9)),Annahmen!$D$9-SQRT((1-Ziehungen!D1742)*(Annahmen!$D$9-Annahmen!$B$9)*(Annahmen!$D$9-Annahmen!$C$9)))))</x:f>
        <x:v>1675.3714806977048</x:v>
      </x:c>
      <x:c r="E1742" s="18" t="n">
        <x:f>IF(Annahmen!$B$15="gültig",SUM(B1742:D1742),"")</x:f>
        <x:v>18896.4502291239</x:v>
      </x:c>
      <x:c r="F1742" s="14" t="n">
        <x:f>IF(Annahmen!$B$15="gültig",IF(E1742&gt;Annahmen!$B$12,1,0),"")</x:f>
        <x:v>0</x:v>
      </x:c>
    </x:row>
    <x:row r="1743" ht="23" customHeight="1">
      <x:c r="A1743" s="14" t="n">
        <x:f>Ziehungen!A1743</x:f>
        <x:v>1737</x:v>
      </x:c>
      <x:c r="B1743" s="18" t="n">
        <x:f>IF(Annahmen!$B$15&lt;&gt;"gültig","",IF(Annahmen!$B$7=Annahmen!$D$7,Annahmen!$B$7,IF(Ziehungen!B1743&lt;=(Annahmen!$C$7-Annahmen!$B$7)/(Annahmen!$D$7-Annahmen!$B$7),Annahmen!$B$7+SQRT(Ziehungen!B1743*(Annahmen!$D$7-Annahmen!$B$7)*(Annahmen!$C$7-Annahmen!$B$7)),Annahmen!$D$7-SQRT((1-Ziehungen!B1743)*(Annahmen!$D$7-Annahmen!$B$7)*(Annahmen!$D$7-Annahmen!$C$7)))))</x:f>
        <x:v>9343.236220459952</x:v>
      </x:c>
      <x:c r="C1743" s="18" t="n">
        <x:f>IF(Annahmen!$B$15&lt;&gt;"gültig","",IF(Annahmen!$B$8=Annahmen!$D$8,Annahmen!$B$8,IF(Ziehungen!C1743&lt;=(Annahmen!$C$8-Annahmen!$B$8)/(Annahmen!$D$8-Annahmen!$B$8),Annahmen!$B$8+SQRT(Ziehungen!C1743*(Annahmen!$D$8-Annahmen!$B$8)*(Annahmen!$C$8-Annahmen!$B$8)),Annahmen!$D$8-SQRT((1-Ziehungen!C1743)*(Annahmen!$D$8-Annahmen!$B$8)*(Annahmen!$D$8-Annahmen!$C$8)))))</x:f>
        <x:v>5429.437057047958</x:v>
      </x:c>
      <x:c r="D1743" s="18" t="n">
        <x:f>IF(Annahmen!$B$15&lt;&gt;"gültig","",IF(Annahmen!$B$9=Annahmen!$D$9,Annahmen!$B$9,IF(Ziehungen!D1743&lt;=(Annahmen!$C$9-Annahmen!$B$9)/(Annahmen!$D$9-Annahmen!$B$9),Annahmen!$B$9+SQRT(Ziehungen!D1743*(Annahmen!$D$9-Annahmen!$B$9)*(Annahmen!$C$9-Annahmen!$B$9)),Annahmen!$D$9-SQRT((1-Ziehungen!D1743)*(Annahmen!$D$9-Annahmen!$B$9)*(Annahmen!$D$9-Annahmen!$C$9)))))</x:f>
        <x:v>2196.4930761285195</x:v>
      </x:c>
      <x:c r="E1743" s="18" t="n">
        <x:f>IF(Annahmen!$B$15="gültig",SUM(B1743:D1743),"")</x:f>
        <x:v>16969.16635363643</x:v>
      </x:c>
      <x:c r="F1743" s="14" t="n">
        <x:f>IF(Annahmen!$B$15="gültig",IF(E1743&gt;Annahmen!$B$12,1,0),"")</x:f>
        <x:v>0</x:v>
      </x:c>
    </x:row>
    <x:row r="1744" ht="23" customHeight="1">
      <x:c r="A1744" s="14" t="n">
        <x:f>Ziehungen!A1744</x:f>
        <x:v>1738</x:v>
      </x:c>
      <x:c r="B1744" s="18" t="n">
        <x:f>IF(Annahmen!$B$15&lt;&gt;"gültig","",IF(Annahmen!$B$7=Annahmen!$D$7,Annahmen!$B$7,IF(Ziehungen!B1744&lt;=(Annahmen!$C$7-Annahmen!$B$7)/(Annahmen!$D$7-Annahmen!$B$7),Annahmen!$B$7+SQRT(Ziehungen!B1744*(Annahmen!$D$7-Annahmen!$B$7)*(Annahmen!$C$7-Annahmen!$B$7)),Annahmen!$D$7-SQRT((1-Ziehungen!B1744)*(Annahmen!$D$7-Annahmen!$B$7)*(Annahmen!$D$7-Annahmen!$C$7)))))</x:f>
        <x:v>8921.812008619048</x:v>
      </x:c>
      <x:c r="C1744" s="18" t="n">
        <x:f>IF(Annahmen!$B$15&lt;&gt;"gültig","",IF(Annahmen!$B$8=Annahmen!$D$8,Annahmen!$B$8,IF(Ziehungen!C1744&lt;=(Annahmen!$C$8-Annahmen!$B$8)/(Annahmen!$D$8-Annahmen!$B$8),Annahmen!$B$8+SQRT(Ziehungen!C1744*(Annahmen!$D$8-Annahmen!$B$8)*(Annahmen!$C$8-Annahmen!$B$8)),Annahmen!$D$8-SQRT((1-Ziehungen!C1744)*(Annahmen!$D$8-Annahmen!$B$8)*(Annahmen!$D$8-Annahmen!$C$8)))))</x:f>
        <x:v>5110.679319856206</x:v>
      </x:c>
      <x:c r="D1744" s="18" t="n">
        <x:f>IF(Annahmen!$B$15&lt;&gt;"gültig","",IF(Annahmen!$B$9=Annahmen!$D$9,Annahmen!$B$9,IF(Ziehungen!D1744&lt;=(Annahmen!$C$9-Annahmen!$B$9)/(Annahmen!$D$9-Annahmen!$B$9),Annahmen!$B$9+SQRT(Ziehungen!D1744*(Annahmen!$D$9-Annahmen!$B$9)*(Annahmen!$C$9-Annahmen!$B$9)),Annahmen!$D$9-SQRT((1-Ziehungen!D1744)*(Annahmen!$D$9-Annahmen!$B$9)*(Annahmen!$D$9-Annahmen!$C$9)))))</x:f>
        <x:v>2609.01622156996</x:v>
      </x:c>
      <x:c r="E1744" s="18" t="n">
        <x:f>IF(Annahmen!$B$15="gültig",SUM(B1744:D1744),"")</x:f>
        <x:v>16641.507550045215</x:v>
      </x:c>
      <x:c r="F1744" s="14" t="n">
        <x:f>IF(Annahmen!$B$15="gültig",IF(E1744&gt;Annahmen!$B$12,1,0),"")</x:f>
        <x:v>0</x:v>
      </x:c>
    </x:row>
    <x:row r="1745" ht="23" customHeight="1">
      <x:c r="A1745" s="14" t="n">
        <x:f>Ziehungen!A1745</x:f>
        <x:v>1739</x:v>
      </x:c>
      <x:c r="B1745" s="18" t="n">
        <x:f>IF(Annahmen!$B$15&lt;&gt;"gültig","",IF(Annahmen!$B$7=Annahmen!$D$7,Annahmen!$B$7,IF(Ziehungen!B1745&lt;=(Annahmen!$C$7-Annahmen!$B$7)/(Annahmen!$D$7-Annahmen!$B$7),Annahmen!$B$7+SQRT(Ziehungen!B1745*(Annahmen!$D$7-Annahmen!$B$7)*(Annahmen!$C$7-Annahmen!$B$7)),Annahmen!$D$7-SQRT((1-Ziehungen!B1745)*(Annahmen!$D$7-Annahmen!$B$7)*(Annahmen!$D$7-Annahmen!$C$7)))))</x:f>
        <x:v>8300.40546031501</x:v>
      </x:c>
      <x:c r="C1745" s="18" t="n">
        <x:f>IF(Annahmen!$B$15&lt;&gt;"gültig","",IF(Annahmen!$B$8=Annahmen!$D$8,Annahmen!$B$8,IF(Ziehungen!C1745&lt;=(Annahmen!$C$8-Annahmen!$B$8)/(Annahmen!$D$8-Annahmen!$B$8),Annahmen!$B$8+SQRT(Ziehungen!C1745*(Annahmen!$D$8-Annahmen!$B$8)*(Annahmen!$C$8-Annahmen!$B$8)),Annahmen!$D$8-SQRT((1-Ziehungen!C1745)*(Annahmen!$D$8-Annahmen!$B$8)*(Annahmen!$D$8-Annahmen!$C$8)))))</x:f>
        <x:v>4919.996512046801</x:v>
      </x:c>
      <x:c r="D1745" s="18" t="n">
        <x:f>IF(Annahmen!$B$15&lt;&gt;"gültig","",IF(Annahmen!$B$9=Annahmen!$D$9,Annahmen!$B$9,IF(Ziehungen!D1745&lt;=(Annahmen!$C$9-Annahmen!$B$9)/(Annahmen!$D$9-Annahmen!$B$9),Annahmen!$B$9+SQRT(Ziehungen!D1745*(Annahmen!$D$9-Annahmen!$B$9)*(Annahmen!$C$9-Annahmen!$B$9)),Annahmen!$D$9-SQRT((1-Ziehungen!D1745)*(Annahmen!$D$9-Annahmen!$B$9)*(Annahmen!$D$9-Annahmen!$C$9)))))</x:f>
        <x:v>1666.3760311069727</x:v>
      </x:c>
      <x:c r="E1745" s="18" t="n">
        <x:f>IF(Annahmen!$B$15="gültig",SUM(B1745:D1745),"")</x:f>
        <x:v>14886.778003468784</x:v>
      </x:c>
      <x:c r="F1745" s="14" t="n">
        <x:f>IF(Annahmen!$B$15="gültig",IF(E1745&gt;Annahmen!$B$12,1,0),"")</x:f>
        <x:v>0</x:v>
      </x:c>
    </x:row>
    <x:row r="1746" ht="23" customHeight="1">
      <x:c r="A1746" s="14" t="n">
        <x:f>Ziehungen!A1746</x:f>
        <x:v>1740</x:v>
      </x:c>
      <x:c r="B1746" s="18" t="n">
        <x:f>IF(Annahmen!$B$15&lt;&gt;"gültig","",IF(Annahmen!$B$7=Annahmen!$D$7,Annahmen!$B$7,IF(Ziehungen!B1746&lt;=(Annahmen!$C$7-Annahmen!$B$7)/(Annahmen!$D$7-Annahmen!$B$7),Annahmen!$B$7+SQRT(Ziehungen!B1746*(Annahmen!$D$7-Annahmen!$B$7)*(Annahmen!$C$7-Annahmen!$B$7)),Annahmen!$D$7-SQRT((1-Ziehungen!B1746)*(Annahmen!$D$7-Annahmen!$B$7)*(Annahmen!$D$7-Annahmen!$C$7)))))</x:f>
        <x:v>10114.498602592626</x:v>
      </x:c>
      <x:c r="C1746" s="18" t="n">
        <x:f>IF(Annahmen!$B$15&lt;&gt;"gültig","",IF(Annahmen!$B$8=Annahmen!$D$8,Annahmen!$B$8,IF(Ziehungen!C1746&lt;=(Annahmen!$C$8-Annahmen!$B$8)/(Annahmen!$D$8-Annahmen!$B$8),Annahmen!$B$8+SQRT(Ziehungen!C1746*(Annahmen!$D$8-Annahmen!$B$8)*(Annahmen!$C$8-Annahmen!$B$8)),Annahmen!$D$8-SQRT((1-Ziehungen!C1746)*(Annahmen!$D$8-Annahmen!$B$8)*(Annahmen!$D$8-Annahmen!$C$8)))))</x:f>
        <x:v>7023.774988489321</x:v>
      </x:c>
      <x:c r="D1746" s="18" t="n">
        <x:f>IF(Annahmen!$B$15&lt;&gt;"gültig","",IF(Annahmen!$B$9=Annahmen!$D$9,Annahmen!$B$9,IF(Ziehungen!D1746&lt;=(Annahmen!$C$9-Annahmen!$B$9)/(Annahmen!$D$9-Annahmen!$B$9),Annahmen!$B$9+SQRT(Ziehungen!D1746*(Annahmen!$D$9-Annahmen!$B$9)*(Annahmen!$C$9-Annahmen!$B$9)),Annahmen!$D$9-SQRT((1-Ziehungen!D1746)*(Annahmen!$D$9-Annahmen!$B$9)*(Annahmen!$D$9-Annahmen!$C$9)))))</x:f>
        <x:v>1716.4613864836897</x:v>
      </x:c>
      <x:c r="E1746" s="18" t="n">
        <x:f>IF(Annahmen!$B$15="gültig",SUM(B1746:D1746),"")</x:f>
        <x:v>18854.734977565637</x:v>
      </x:c>
      <x:c r="F1746" s="14" t="n">
        <x:f>IF(Annahmen!$B$15="gültig",IF(E1746&gt;Annahmen!$B$12,1,0),"")</x:f>
        <x:v>0</x:v>
      </x:c>
    </x:row>
    <x:row r="1747" ht="23" customHeight="1">
      <x:c r="A1747" s="14" t="n">
        <x:f>Ziehungen!A1747</x:f>
        <x:v>1741</x:v>
      </x:c>
      <x:c r="B1747" s="18" t="n">
        <x:f>IF(Annahmen!$B$15&lt;&gt;"gültig","",IF(Annahmen!$B$7=Annahmen!$D$7,Annahmen!$B$7,IF(Ziehungen!B1747&lt;=(Annahmen!$C$7-Annahmen!$B$7)/(Annahmen!$D$7-Annahmen!$B$7),Annahmen!$B$7+SQRT(Ziehungen!B1747*(Annahmen!$D$7-Annahmen!$B$7)*(Annahmen!$C$7-Annahmen!$B$7)),Annahmen!$D$7-SQRT((1-Ziehungen!B1747)*(Annahmen!$D$7-Annahmen!$B$7)*(Annahmen!$D$7-Annahmen!$C$7)))))</x:f>
        <x:v>11619.728883348613</x:v>
      </x:c>
      <x:c r="C1747" s="18" t="n">
        <x:f>IF(Annahmen!$B$15&lt;&gt;"gültig","",IF(Annahmen!$B$8=Annahmen!$D$8,Annahmen!$B$8,IF(Ziehungen!C1747&lt;=(Annahmen!$C$8-Annahmen!$B$8)/(Annahmen!$D$8-Annahmen!$B$8),Annahmen!$B$8+SQRT(Ziehungen!C1747*(Annahmen!$D$8-Annahmen!$B$8)*(Annahmen!$C$8-Annahmen!$B$8)),Annahmen!$D$8-SQRT((1-Ziehungen!C1747)*(Annahmen!$D$8-Annahmen!$B$8)*(Annahmen!$D$8-Annahmen!$C$8)))))</x:f>
        <x:v>6181.703445959734</x:v>
      </x:c>
      <x:c r="D1747" s="18" t="n">
        <x:f>IF(Annahmen!$B$15&lt;&gt;"gültig","",IF(Annahmen!$B$9=Annahmen!$D$9,Annahmen!$B$9,IF(Ziehungen!D1747&lt;=(Annahmen!$C$9-Annahmen!$B$9)/(Annahmen!$D$9-Annahmen!$B$9),Annahmen!$B$9+SQRT(Ziehungen!D1747*(Annahmen!$D$9-Annahmen!$B$9)*(Annahmen!$C$9-Annahmen!$B$9)),Annahmen!$D$9-SQRT((1-Ziehungen!D1747)*(Annahmen!$D$9-Annahmen!$B$9)*(Annahmen!$D$9-Annahmen!$C$9)))))</x:f>
        <x:v>1311.376431026383</x:v>
      </x:c>
      <x:c r="E1747" s="18" t="n">
        <x:f>IF(Annahmen!$B$15="gültig",SUM(B1747:D1747),"")</x:f>
        <x:v>19112.80876033473</x:v>
      </x:c>
      <x:c r="F1747" s="14" t="n">
        <x:f>IF(Annahmen!$B$15="gültig",IF(E1747&gt;Annahmen!$B$12,1,0),"")</x:f>
        <x:v>0</x:v>
      </x:c>
    </x:row>
    <x:row r="1748" ht="23" customHeight="1">
      <x:c r="A1748" s="14" t="n">
        <x:f>Ziehungen!A1748</x:f>
        <x:v>1742</x:v>
      </x:c>
      <x:c r="B1748" s="18" t="n">
        <x:f>IF(Annahmen!$B$15&lt;&gt;"gültig","",IF(Annahmen!$B$7=Annahmen!$D$7,Annahmen!$B$7,IF(Ziehungen!B1748&lt;=(Annahmen!$C$7-Annahmen!$B$7)/(Annahmen!$D$7-Annahmen!$B$7),Annahmen!$B$7+SQRT(Ziehungen!B1748*(Annahmen!$D$7-Annahmen!$B$7)*(Annahmen!$C$7-Annahmen!$B$7)),Annahmen!$D$7-SQRT((1-Ziehungen!B1748)*(Annahmen!$D$7-Annahmen!$B$7)*(Annahmen!$D$7-Annahmen!$C$7)))))</x:f>
        <x:v>10141.865318221231</x:v>
      </x:c>
      <x:c r="C1748" s="18" t="n">
        <x:f>IF(Annahmen!$B$15&lt;&gt;"gültig","",IF(Annahmen!$B$8=Annahmen!$D$8,Annahmen!$B$8,IF(Ziehungen!C1748&lt;=(Annahmen!$C$8-Annahmen!$B$8)/(Annahmen!$D$8-Annahmen!$B$8),Annahmen!$B$8+SQRT(Ziehungen!C1748*(Annahmen!$D$8-Annahmen!$B$8)*(Annahmen!$C$8-Annahmen!$B$8)),Annahmen!$D$8-SQRT((1-Ziehungen!C1748)*(Annahmen!$D$8-Annahmen!$B$8)*(Annahmen!$D$8-Annahmen!$C$8)))))</x:f>
        <x:v>4841.800416836069</x:v>
      </x:c>
      <x:c r="D1748" s="18" t="n">
        <x:f>IF(Annahmen!$B$15&lt;&gt;"gültig","",IF(Annahmen!$B$9=Annahmen!$D$9,Annahmen!$B$9,IF(Ziehungen!D1748&lt;=(Annahmen!$C$9-Annahmen!$B$9)/(Annahmen!$D$9-Annahmen!$B$9),Annahmen!$B$9+SQRT(Ziehungen!D1748*(Annahmen!$D$9-Annahmen!$B$9)*(Annahmen!$C$9-Annahmen!$B$9)),Annahmen!$D$9-SQRT((1-Ziehungen!D1748)*(Annahmen!$D$9-Annahmen!$B$9)*(Annahmen!$D$9-Annahmen!$C$9)))))</x:f>
        <x:v>1588.654476781984</x:v>
      </x:c>
      <x:c r="E1748" s="18" t="n">
        <x:f>IF(Annahmen!$B$15="gültig",SUM(B1748:D1748),"")</x:f>
        <x:v>16572.320211839284</x:v>
      </x:c>
      <x:c r="F1748" s="14" t="n">
        <x:f>IF(Annahmen!$B$15="gültig",IF(E1748&gt;Annahmen!$B$12,1,0),"")</x:f>
        <x:v>0</x:v>
      </x:c>
    </x:row>
    <x:row r="1749" ht="23" customHeight="1">
      <x:c r="A1749" s="14" t="n">
        <x:f>Ziehungen!A1749</x:f>
        <x:v>1743</x:v>
      </x:c>
      <x:c r="B1749" s="18" t="n">
        <x:f>IF(Annahmen!$B$15&lt;&gt;"gültig","",IF(Annahmen!$B$7=Annahmen!$D$7,Annahmen!$B$7,IF(Ziehungen!B1749&lt;=(Annahmen!$C$7-Annahmen!$B$7)/(Annahmen!$D$7-Annahmen!$B$7),Annahmen!$B$7+SQRT(Ziehungen!B1749*(Annahmen!$D$7-Annahmen!$B$7)*(Annahmen!$C$7-Annahmen!$B$7)),Annahmen!$D$7-SQRT((1-Ziehungen!B1749)*(Annahmen!$D$7-Annahmen!$B$7)*(Annahmen!$D$7-Annahmen!$C$7)))))</x:f>
        <x:v>10275.970406966771</x:v>
      </x:c>
      <x:c r="C1749" s="18" t="n">
        <x:f>IF(Annahmen!$B$15&lt;&gt;"gültig","",IF(Annahmen!$B$8=Annahmen!$D$8,Annahmen!$B$8,IF(Ziehungen!C1749&lt;=(Annahmen!$C$8-Annahmen!$B$8)/(Annahmen!$D$8-Annahmen!$B$8),Annahmen!$B$8+SQRT(Ziehungen!C1749*(Annahmen!$D$8-Annahmen!$B$8)*(Annahmen!$C$8-Annahmen!$B$8)),Annahmen!$D$8-SQRT((1-Ziehungen!C1749)*(Annahmen!$D$8-Annahmen!$B$8)*(Annahmen!$D$8-Annahmen!$C$8)))))</x:f>
        <x:v>6157.28385575398</x:v>
      </x:c>
      <x:c r="D1749" s="18" t="n">
        <x:f>IF(Annahmen!$B$15&lt;&gt;"gültig","",IF(Annahmen!$B$9=Annahmen!$D$9,Annahmen!$B$9,IF(Ziehungen!D1749&lt;=(Annahmen!$C$9-Annahmen!$B$9)/(Annahmen!$D$9-Annahmen!$B$9),Annahmen!$B$9+SQRT(Ziehungen!D1749*(Annahmen!$D$9-Annahmen!$B$9)*(Annahmen!$C$9-Annahmen!$B$9)),Annahmen!$D$9-SQRT((1-Ziehungen!D1749)*(Annahmen!$D$9-Annahmen!$B$9)*(Annahmen!$D$9-Annahmen!$C$9)))))</x:f>
        <x:v>1724.4641162100747</x:v>
      </x:c>
      <x:c r="E1749" s="18" t="n">
        <x:f>IF(Annahmen!$B$15="gültig",SUM(B1749:D1749),"")</x:f>
        <x:v>18157.718378930826</x:v>
      </x:c>
      <x:c r="F1749" s="14" t="n">
        <x:f>IF(Annahmen!$B$15="gültig",IF(E1749&gt;Annahmen!$B$12,1,0),"")</x:f>
        <x:v>0</x:v>
      </x:c>
    </x:row>
    <x:row r="1750" ht="23" customHeight="1">
      <x:c r="A1750" s="14" t="n">
        <x:f>Ziehungen!A1750</x:f>
        <x:v>1744</x:v>
      </x:c>
      <x:c r="B1750" s="18" t="n">
        <x:f>IF(Annahmen!$B$15&lt;&gt;"gültig","",IF(Annahmen!$B$7=Annahmen!$D$7,Annahmen!$B$7,IF(Ziehungen!B1750&lt;=(Annahmen!$C$7-Annahmen!$B$7)/(Annahmen!$D$7-Annahmen!$B$7),Annahmen!$B$7+SQRT(Ziehungen!B1750*(Annahmen!$D$7-Annahmen!$B$7)*(Annahmen!$C$7-Annahmen!$B$7)),Annahmen!$D$7-SQRT((1-Ziehungen!B1750)*(Annahmen!$D$7-Annahmen!$B$7)*(Annahmen!$D$7-Annahmen!$C$7)))))</x:f>
        <x:v>11662.938666012567</x:v>
      </x:c>
      <x:c r="C1750" s="18" t="n">
        <x:f>IF(Annahmen!$B$15&lt;&gt;"gültig","",IF(Annahmen!$B$8=Annahmen!$D$8,Annahmen!$B$8,IF(Ziehungen!C1750&lt;=(Annahmen!$C$8-Annahmen!$B$8)/(Annahmen!$D$8-Annahmen!$B$8),Annahmen!$B$8+SQRT(Ziehungen!C1750*(Annahmen!$D$8-Annahmen!$B$8)*(Annahmen!$C$8-Annahmen!$B$8)),Annahmen!$D$8-SQRT((1-Ziehungen!C1750)*(Annahmen!$D$8-Annahmen!$B$8)*(Annahmen!$D$8-Annahmen!$C$8)))))</x:f>
        <x:v>5491.400953822851</x:v>
      </x:c>
      <x:c r="D1750" s="18" t="n">
        <x:f>IF(Annahmen!$B$15&lt;&gt;"gültig","",IF(Annahmen!$B$9=Annahmen!$D$9,Annahmen!$B$9,IF(Ziehungen!D1750&lt;=(Annahmen!$C$9-Annahmen!$B$9)/(Annahmen!$D$9-Annahmen!$B$9),Annahmen!$B$9+SQRT(Ziehungen!D1750*(Annahmen!$D$9-Annahmen!$B$9)*(Annahmen!$C$9-Annahmen!$B$9)),Annahmen!$D$9-SQRT((1-Ziehungen!D1750)*(Annahmen!$D$9-Annahmen!$B$9)*(Annahmen!$D$9-Annahmen!$C$9)))))</x:f>
        <x:v>1641.7276952551786</x:v>
      </x:c>
      <x:c r="E1750" s="18" t="n">
        <x:f>IF(Annahmen!$B$15="gültig",SUM(B1750:D1750),"")</x:f>
        <x:v>18796.067315090597</x:v>
      </x:c>
      <x:c r="F1750" s="14" t="n">
        <x:f>IF(Annahmen!$B$15="gültig",IF(E1750&gt;Annahmen!$B$12,1,0),"")</x:f>
        <x:v>0</x:v>
      </x:c>
    </x:row>
    <x:row r="1751" ht="23" customHeight="1">
      <x:c r="A1751" s="14" t="n">
        <x:f>Ziehungen!A1751</x:f>
        <x:v>1745</x:v>
      </x:c>
      <x:c r="B1751" s="18" t="n">
        <x:f>IF(Annahmen!$B$15&lt;&gt;"gültig","",IF(Annahmen!$B$7=Annahmen!$D$7,Annahmen!$B$7,IF(Ziehungen!B1751&lt;=(Annahmen!$C$7-Annahmen!$B$7)/(Annahmen!$D$7-Annahmen!$B$7),Annahmen!$B$7+SQRT(Ziehungen!B1751*(Annahmen!$D$7-Annahmen!$B$7)*(Annahmen!$C$7-Annahmen!$B$7)),Annahmen!$D$7-SQRT((1-Ziehungen!B1751)*(Annahmen!$D$7-Annahmen!$B$7)*(Annahmen!$D$7-Annahmen!$C$7)))))</x:f>
        <x:v>8474.97540211435</x:v>
      </x:c>
      <x:c r="C1751" s="18" t="n">
        <x:f>IF(Annahmen!$B$15&lt;&gt;"gültig","",IF(Annahmen!$B$8=Annahmen!$D$8,Annahmen!$B$8,IF(Ziehungen!C1751&lt;=(Annahmen!$C$8-Annahmen!$B$8)/(Annahmen!$D$8-Annahmen!$B$8),Annahmen!$B$8+SQRT(Ziehungen!C1751*(Annahmen!$D$8-Annahmen!$B$8)*(Annahmen!$C$8-Annahmen!$B$8)),Annahmen!$D$8-SQRT((1-Ziehungen!C1751)*(Annahmen!$D$8-Annahmen!$B$8)*(Annahmen!$D$8-Annahmen!$C$8)))))</x:f>
        <x:v>7270.517854346797</x:v>
      </x:c>
      <x:c r="D1751" s="18" t="n">
        <x:f>IF(Annahmen!$B$15&lt;&gt;"gültig","",IF(Annahmen!$B$9=Annahmen!$D$9,Annahmen!$B$9,IF(Ziehungen!D1751&lt;=(Annahmen!$C$9-Annahmen!$B$9)/(Annahmen!$D$9-Annahmen!$B$9),Annahmen!$B$9+SQRT(Ziehungen!D1751*(Annahmen!$D$9-Annahmen!$B$9)*(Annahmen!$C$9-Annahmen!$B$9)),Annahmen!$D$9-SQRT((1-Ziehungen!D1751)*(Annahmen!$D$9-Annahmen!$B$9)*(Annahmen!$D$9-Annahmen!$C$9)))))</x:f>
        <x:v>1512.1020078168567</x:v>
      </x:c>
      <x:c r="E1751" s="18" t="n">
        <x:f>IF(Annahmen!$B$15="gültig",SUM(B1751:D1751),"")</x:f>
        <x:v>17257.595264278003</x:v>
      </x:c>
      <x:c r="F1751" s="14" t="n">
        <x:f>IF(Annahmen!$B$15="gültig",IF(E1751&gt;Annahmen!$B$12,1,0),"")</x:f>
        <x:v>0</x:v>
      </x:c>
    </x:row>
    <x:row r="1752" ht="23" customHeight="1">
      <x:c r="A1752" s="14" t="n">
        <x:f>Ziehungen!A1752</x:f>
        <x:v>1746</x:v>
      </x:c>
      <x:c r="B1752" s="18" t="n">
        <x:f>IF(Annahmen!$B$15&lt;&gt;"gültig","",IF(Annahmen!$B$7=Annahmen!$D$7,Annahmen!$B$7,IF(Ziehungen!B1752&lt;=(Annahmen!$C$7-Annahmen!$B$7)/(Annahmen!$D$7-Annahmen!$B$7),Annahmen!$B$7+SQRT(Ziehungen!B1752*(Annahmen!$D$7-Annahmen!$B$7)*(Annahmen!$C$7-Annahmen!$B$7)),Annahmen!$D$7-SQRT((1-Ziehungen!B1752)*(Annahmen!$D$7-Annahmen!$B$7)*(Annahmen!$D$7-Annahmen!$C$7)))))</x:f>
        <x:v>12569.257741272428</x:v>
      </x:c>
      <x:c r="C1752" s="18" t="n">
        <x:f>IF(Annahmen!$B$15&lt;&gt;"gültig","",IF(Annahmen!$B$8=Annahmen!$D$8,Annahmen!$B$8,IF(Ziehungen!C1752&lt;=(Annahmen!$C$8-Annahmen!$B$8)/(Annahmen!$D$8-Annahmen!$B$8),Annahmen!$B$8+SQRT(Ziehungen!C1752*(Annahmen!$D$8-Annahmen!$B$8)*(Annahmen!$C$8-Annahmen!$B$8)),Annahmen!$D$8-SQRT((1-Ziehungen!C1752)*(Annahmen!$D$8-Annahmen!$B$8)*(Annahmen!$D$8-Annahmen!$C$8)))))</x:f>
        <x:v>8580.301282401984</x:v>
      </x:c>
      <x:c r="D1752" s="18" t="n">
        <x:f>IF(Annahmen!$B$15&lt;&gt;"gültig","",IF(Annahmen!$B$9=Annahmen!$D$9,Annahmen!$B$9,IF(Ziehungen!D1752&lt;=(Annahmen!$C$9-Annahmen!$B$9)/(Annahmen!$D$9-Annahmen!$B$9),Annahmen!$B$9+SQRT(Ziehungen!D1752*(Annahmen!$D$9-Annahmen!$B$9)*(Annahmen!$C$9-Annahmen!$B$9)),Annahmen!$D$9-SQRT((1-Ziehungen!D1752)*(Annahmen!$D$9-Annahmen!$B$9)*(Annahmen!$D$9-Annahmen!$C$9)))))</x:f>
        <x:v>2356.308524789978</x:v>
      </x:c>
      <x:c r="E1752" s="18" t="n">
        <x:f>IF(Annahmen!$B$15="gültig",SUM(B1752:D1752),"")</x:f>
        <x:v>23505.86754846439</x:v>
      </x:c>
      <x:c r="F1752" s="14" t="n">
        <x:f>IF(Annahmen!$B$15="gültig",IF(E1752&gt;Annahmen!$B$12,1,0),"")</x:f>
        <x:v>1</x:v>
      </x:c>
    </x:row>
    <x:row r="1753" ht="23" customHeight="1">
      <x:c r="A1753" s="14" t="n">
        <x:f>Ziehungen!A1753</x:f>
        <x:v>1747</x:v>
      </x:c>
      <x:c r="B1753" s="18" t="n">
        <x:f>IF(Annahmen!$B$15&lt;&gt;"gültig","",IF(Annahmen!$B$7=Annahmen!$D$7,Annahmen!$B$7,IF(Ziehungen!B1753&lt;=(Annahmen!$C$7-Annahmen!$B$7)/(Annahmen!$D$7-Annahmen!$B$7),Annahmen!$B$7+SQRT(Ziehungen!B1753*(Annahmen!$D$7-Annahmen!$B$7)*(Annahmen!$C$7-Annahmen!$B$7)),Annahmen!$D$7-SQRT((1-Ziehungen!B1753)*(Annahmen!$D$7-Annahmen!$B$7)*(Annahmen!$D$7-Annahmen!$C$7)))))</x:f>
        <x:v>12437.704442703423</x:v>
      </x:c>
      <x:c r="C1753" s="18" t="n">
        <x:f>IF(Annahmen!$B$15&lt;&gt;"gültig","",IF(Annahmen!$B$8=Annahmen!$D$8,Annahmen!$B$8,IF(Ziehungen!C1753&lt;=(Annahmen!$C$8-Annahmen!$B$8)/(Annahmen!$D$8-Annahmen!$B$8),Annahmen!$B$8+SQRT(Ziehungen!C1753*(Annahmen!$D$8-Annahmen!$B$8)*(Annahmen!$C$8-Annahmen!$B$8)),Annahmen!$D$8-SQRT((1-Ziehungen!C1753)*(Annahmen!$D$8-Annahmen!$B$8)*(Annahmen!$D$8-Annahmen!$C$8)))))</x:f>
        <x:v>4802.248286240194</x:v>
      </x:c>
      <x:c r="D1753" s="18" t="n">
        <x:f>IF(Annahmen!$B$15&lt;&gt;"gültig","",IF(Annahmen!$B$9=Annahmen!$D$9,Annahmen!$B$9,IF(Ziehungen!D1753&lt;=(Annahmen!$C$9-Annahmen!$B$9)/(Annahmen!$D$9-Annahmen!$B$9),Annahmen!$B$9+SQRT(Ziehungen!D1753*(Annahmen!$D$9-Annahmen!$B$9)*(Annahmen!$C$9-Annahmen!$B$9)),Annahmen!$D$9-SQRT((1-Ziehungen!D1753)*(Annahmen!$D$9-Annahmen!$B$9)*(Annahmen!$D$9-Annahmen!$C$9)))))</x:f>
        <x:v>1769.76017597997</x:v>
      </x:c>
      <x:c r="E1753" s="18" t="n">
        <x:f>IF(Annahmen!$B$15="gültig",SUM(B1753:D1753),"")</x:f>
        <x:v>19009.712904923585</x:v>
      </x:c>
      <x:c r="F1753" s="14" t="n">
        <x:f>IF(Annahmen!$B$15="gültig",IF(E1753&gt;Annahmen!$B$12,1,0),"")</x:f>
        <x:v>0</x:v>
      </x:c>
    </x:row>
    <x:row r="1754" ht="23" customHeight="1">
      <x:c r="A1754" s="14" t="n">
        <x:f>Ziehungen!A1754</x:f>
        <x:v>1748</x:v>
      </x:c>
      <x:c r="B1754" s="18" t="n">
        <x:f>IF(Annahmen!$B$15&lt;&gt;"gültig","",IF(Annahmen!$B$7=Annahmen!$D$7,Annahmen!$B$7,IF(Ziehungen!B1754&lt;=(Annahmen!$C$7-Annahmen!$B$7)/(Annahmen!$D$7-Annahmen!$B$7),Annahmen!$B$7+SQRT(Ziehungen!B1754*(Annahmen!$D$7-Annahmen!$B$7)*(Annahmen!$C$7-Annahmen!$B$7)),Annahmen!$D$7-SQRT((1-Ziehungen!B1754)*(Annahmen!$D$7-Annahmen!$B$7)*(Annahmen!$D$7-Annahmen!$C$7)))))</x:f>
        <x:v>9759.979785547963</x:v>
      </x:c>
      <x:c r="C1754" s="18" t="n">
        <x:f>IF(Annahmen!$B$15&lt;&gt;"gültig","",IF(Annahmen!$B$8=Annahmen!$D$8,Annahmen!$B$8,IF(Ziehungen!C1754&lt;=(Annahmen!$C$8-Annahmen!$B$8)/(Annahmen!$D$8-Annahmen!$B$8),Annahmen!$B$8+SQRT(Ziehungen!C1754*(Annahmen!$D$8-Annahmen!$B$8)*(Annahmen!$C$8-Annahmen!$B$8)),Annahmen!$D$8-SQRT((1-Ziehungen!C1754)*(Annahmen!$D$8-Annahmen!$B$8)*(Annahmen!$D$8-Annahmen!$C$8)))))</x:f>
        <x:v>7611.102939682422</x:v>
      </x:c>
      <x:c r="D1754" s="18" t="n">
        <x:f>IF(Annahmen!$B$15&lt;&gt;"gültig","",IF(Annahmen!$B$9=Annahmen!$D$9,Annahmen!$B$9,IF(Ziehungen!D1754&lt;=(Annahmen!$C$9-Annahmen!$B$9)/(Annahmen!$D$9-Annahmen!$B$9),Annahmen!$B$9+SQRT(Ziehungen!D1754*(Annahmen!$D$9-Annahmen!$B$9)*(Annahmen!$C$9-Annahmen!$B$9)),Annahmen!$D$9-SQRT((1-Ziehungen!D1754)*(Annahmen!$D$9-Annahmen!$B$9)*(Annahmen!$D$9-Annahmen!$C$9)))))</x:f>
        <x:v>1367.029447571162</x:v>
      </x:c>
      <x:c r="E1754" s="18" t="n">
        <x:f>IF(Annahmen!$B$15="gültig",SUM(B1754:D1754),"")</x:f>
        <x:v>18738.11217280155</x:v>
      </x:c>
      <x:c r="F1754" s="14" t="n">
        <x:f>IF(Annahmen!$B$15="gültig",IF(E1754&gt;Annahmen!$B$12,1,0),"")</x:f>
        <x:v>0</x:v>
      </x:c>
    </x:row>
    <x:row r="1755" ht="23" customHeight="1">
      <x:c r="A1755" s="14" t="n">
        <x:f>Ziehungen!A1755</x:f>
        <x:v>1749</x:v>
      </x:c>
      <x:c r="B1755" s="18" t="n">
        <x:f>IF(Annahmen!$B$15&lt;&gt;"gültig","",IF(Annahmen!$B$7=Annahmen!$D$7,Annahmen!$B$7,IF(Ziehungen!B1755&lt;=(Annahmen!$C$7-Annahmen!$B$7)/(Annahmen!$D$7-Annahmen!$B$7),Annahmen!$B$7+SQRT(Ziehungen!B1755*(Annahmen!$D$7-Annahmen!$B$7)*(Annahmen!$C$7-Annahmen!$B$7)),Annahmen!$D$7-SQRT((1-Ziehungen!B1755)*(Annahmen!$D$7-Annahmen!$B$7)*(Annahmen!$D$7-Annahmen!$C$7)))))</x:f>
        <x:v>10543.127524659914</x:v>
      </x:c>
      <x:c r="C1755" s="18" t="n">
        <x:f>IF(Annahmen!$B$15&lt;&gt;"gültig","",IF(Annahmen!$B$8=Annahmen!$D$8,Annahmen!$B$8,IF(Ziehungen!C1755&lt;=(Annahmen!$C$8-Annahmen!$B$8)/(Annahmen!$D$8-Annahmen!$B$8),Annahmen!$B$8+SQRT(Ziehungen!C1755*(Annahmen!$D$8-Annahmen!$B$8)*(Annahmen!$C$8-Annahmen!$B$8)),Annahmen!$D$8-SQRT((1-Ziehungen!C1755)*(Annahmen!$D$8-Annahmen!$B$8)*(Annahmen!$D$8-Annahmen!$C$8)))))</x:f>
        <x:v>6103.983821694938</x:v>
      </x:c>
      <x:c r="D1755" s="18" t="n">
        <x:f>IF(Annahmen!$B$15&lt;&gt;"gültig","",IF(Annahmen!$B$9=Annahmen!$D$9,Annahmen!$B$9,IF(Ziehungen!D1755&lt;=(Annahmen!$C$9-Annahmen!$B$9)/(Annahmen!$D$9-Annahmen!$B$9),Annahmen!$B$9+SQRT(Ziehungen!D1755*(Annahmen!$D$9-Annahmen!$B$9)*(Annahmen!$C$9-Annahmen!$B$9)),Annahmen!$D$9-SQRT((1-Ziehungen!D1755)*(Annahmen!$D$9-Annahmen!$B$9)*(Annahmen!$D$9-Annahmen!$C$9)))))</x:f>
        <x:v>1389.2101011390635</x:v>
      </x:c>
      <x:c r="E1755" s="18" t="n">
        <x:f>IF(Annahmen!$B$15="gültig",SUM(B1755:D1755),"")</x:f>
        <x:v>18036.321447493916</x:v>
      </x:c>
      <x:c r="F1755" s="14" t="n">
        <x:f>IF(Annahmen!$B$15="gültig",IF(E1755&gt;Annahmen!$B$12,1,0),"")</x:f>
        <x:v>0</x:v>
      </x:c>
    </x:row>
    <x:row r="1756" ht="23" customHeight="1">
      <x:c r="A1756" s="14" t="n">
        <x:f>Ziehungen!A1756</x:f>
        <x:v>1750</x:v>
      </x:c>
      <x:c r="B1756" s="18" t="n">
        <x:f>IF(Annahmen!$B$15&lt;&gt;"gültig","",IF(Annahmen!$B$7=Annahmen!$D$7,Annahmen!$B$7,IF(Ziehungen!B1756&lt;=(Annahmen!$C$7-Annahmen!$B$7)/(Annahmen!$D$7-Annahmen!$B$7),Annahmen!$B$7+SQRT(Ziehungen!B1756*(Annahmen!$D$7-Annahmen!$B$7)*(Annahmen!$C$7-Annahmen!$B$7)),Annahmen!$D$7-SQRT((1-Ziehungen!B1756)*(Annahmen!$D$7-Annahmen!$B$7)*(Annahmen!$D$7-Annahmen!$C$7)))))</x:f>
        <x:v>10224.609381783768</x:v>
      </x:c>
      <x:c r="C1756" s="18" t="n">
        <x:f>IF(Annahmen!$B$15&lt;&gt;"gültig","",IF(Annahmen!$B$8=Annahmen!$D$8,Annahmen!$B$8,IF(Ziehungen!C1756&lt;=(Annahmen!$C$8-Annahmen!$B$8)/(Annahmen!$D$8-Annahmen!$B$8),Annahmen!$B$8+SQRT(Ziehungen!C1756*(Annahmen!$D$8-Annahmen!$B$8)*(Annahmen!$C$8-Annahmen!$B$8)),Annahmen!$D$8-SQRT((1-Ziehungen!C1756)*(Annahmen!$D$8-Annahmen!$B$8)*(Annahmen!$D$8-Annahmen!$C$8)))))</x:f>
        <x:v>7177.307390230212</x:v>
      </x:c>
      <x:c r="D1756" s="18" t="n">
        <x:f>IF(Annahmen!$B$15&lt;&gt;"gültig","",IF(Annahmen!$B$9=Annahmen!$D$9,Annahmen!$B$9,IF(Ziehungen!D1756&lt;=(Annahmen!$C$9-Annahmen!$B$9)/(Annahmen!$D$9-Annahmen!$B$9),Annahmen!$B$9+SQRT(Ziehungen!D1756*(Annahmen!$D$9-Annahmen!$B$9)*(Annahmen!$C$9-Annahmen!$B$9)),Annahmen!$D$9-SQRT((1-Ziehungen!D1756)*(Annahmen!$D$9-Annahmen!$B$9)*(Annahmen!$D$9-Annahmen!$C$9)))))</x:f>
        <x:v>2014.3645087060174</x:v>
      </x:c>
      <x:c r="E1756" s="18" t="n">
        <x:f>IF(Annahmen!$B$15="gültig",SUM(B1756:D1756),"")</x:f>
        <x:v>19416.28128072</x:v>
      </x:c>
      <x:c r="F1756" s="14" t="n">
        <x:f>IF(Annahmen!$B$15="gültig",IF(E1756&gt;Annahmen!$B$12,1,0),"")</x:f>
        <x:v>0</x:v>
      </x:c>
    </x:row>
    <x:row r="1757" ht="23" customHeight="1">
      <x:c r="A1757" s="14" t="n">
        <x:f>Ziehungen!A1757</x:f>
        <x:v>1751</x:v>
      </x:c>
      <x:c r="B1757" s="18" t="n">
        <x:f>IF(Annahmen!$B$15&lt;&gt;"gültig","",IF(Annahmen!$B$7=Annahmen!$D$7,Annahmen!$B$7,IF(Ziehungen!B1757&lt;=(Annahmen!$C$7-Annahmen!$B$7)/(Annahmen!$D$7-Annahmen!$B$7),Annahmen!$B$7+SQRT(Ziehungen!B1757*(Annahmen!$D$7-Annahmen!$B$7)*(Annahmen!$C$7-Annahmen!$B$7)),Annahmen!$D$7-SQRT((1-Ziehungen!B1757)*(Annahmen!$D$7-Annahmen!$B$7)*(Annahmen!$D$7-Annahmen!$C$7)))))</x:f>
        <x:v>10244.494275914312</x:v>
      </x:c>
      <x:c r="C1757" s="18" t="n">
        <x:f>IF(Annahmen!$B$15&lt;&gt;"gültig","",IF(Annahmen!$B$8=Annahmen!$D$8,Annahmen!$B$8,IF(Ziehungen!C1757&lt;=(Annahmen!$C$8-Annahmen!$B$8)/(Annahmen!$D$8-Annahmen!$B$8),Annahmen!$B$8+SQRT(Ziehungen!C1757*(Annahmen!$D$8-Annahmen!$B$8)*(Annahmen!$C$8-Annahmen!$B$8)),Annahmen!$D$8-SQRT((1-Ziehungen!C1757)*(Annahmen!$D$8-Annahmen!$B$8)*(Annahmen!$D$8-Annahmen!$C$8)))))</x:f>
        <x:v>4969.848434155338</x:v>
      </x:c>
      <x:c r="D1757" s="18" t="n">
        <x:f>IF(Annahmen!$B$15&lt;&gt;"gültig","",IF(Annahmen!$B$9=Annahmen!$D$9,Annahmen!$B$9,IF(Ziehungen!D1757&lt;=(Annahmen!$C$9-Annahmen!$B$9)/(Annahmen!$D$9-Annahmen!$B$9),Annahmen!$B$9+SQRT(Ziehungen!D1757*(Annahmen!$D$9-Annahmen!$B$9)*(Annahmen!$C$9-Annahmen!$B$9)),Annahmen!$D$9-SQRT((1-Ziehungen!D1757)*(Annahmen!$D$9-Annahmen!$B$9)*(Annahmen!$D$9-Annahmen!$C$9)))))</x:f>
        <x:v>1508.3112478623425</x:v>
      </x:c>
      <x:c r="E1757" s="18" t="n">
        <x:f>IF(Annahmen!$B$15="gültig",SUM(B1757:D1757),"")</x:f>
        <x:v>16722.653957931994</x:v>
      </x:c>
      <x:c r="F1757" s="14" t="n">
        <x:f>IF(Annahmen!$B$15="gültig",IF(E1757&gt;Annahmen!$B$12,1,0),"")</x:f>
        <x:v>0</x:v>
      </x:c>
    </x:row>
    <x:row r="1758" ht="23" customHeight="1">
      <x:c r="A1758" s="14" t="n">
        <x:f>Ziehungen!A1758</x:f>
        <x:v>1752</x:v>
      </x:c>
      <x:c r="B1758" s="18" t="n">
        <x:f>IF(Annahmen!$B$15&lt;&gt;"gültig","",IF(Annahmen!$B$7=Annahmen!$D$7,Annahmen!$B$7,IF(Ziehungen!B1758&lt;=(Annahmen!$C$7-Annahmen!$B$7)/(Annahmen!$D$7-Annahmen!$B$7),Annahmen!$B$7+SQRT(Ziehungen!B1758*(Annahmen!$D$7-Annahmen!$B$7)*(Annahmen!$C$7-Annahmen!$B$7)),Annahmen!$D$7-SQRT((1-Ziehungen!B1758)*(Annahmen!$D$7-Annahmen!$B$7)*(Annahmen!$D$7-Annahmen!$C$7)))))</x:f>
        <x:v>8843.163199321578</x:v>
      </x:c>
      <x:c r="C1758" s="18" t="n">
        <x:f>IF(Annahmen!$B$15&lt;&gt;"gültig","",IF(Annahmen!$B$8=Annahmen!$D$8,Annahmen!$B$8,IF(Ziehungen!C1758&lt;=(Annahmen!$C$8-Annahmen!$B$8)/(Annahmen!$D$8-Annahmen!$B$8),Annahmen!$B$8+SQRT(Ziehungen!C1758*(Annahmen!$D$8-Annahmen!$B$8)*(Annahmen!$C$8-Annahmen!$B$8)),Annahmen!$D$8-SQRT((1-Ziehungen!C1758)*(Annahmen!$D$8-Annahmen!$B$8)*(Annahmen!$D$8-Annahmen!$C$8)))))</x:f>
        <x:v>4314.13017261193</x:v>
      </x:c>
      <x:c r="D1758" s="18" t="n">
        <x:f>IF(Annahmen!$B$15&lt;&gt;"gültig","",IF(Annahmen!$B$9=Annahmen!$D$9,Annahmen!$B$9,IF(Ziehungen!D1758&lt;=(Annahmen!$C$9-Annahmen!$B$9)/(Annahmen!$D$9-Annahmen!$B$9),Annahmen!$B$9+SQRT(Ziehungen!D1758*(Annahmen!$D$9-Annahmen!$B$9)*(Annahmen!$C$9-Annahmen!$B$9)),Annahmen!$D$9-SQRT((1-Ziehungen!D1758)*(Annahmen!$D$9-Annahmen!$B$9)*(Annahmen!$D$9-Annahmen!$C$9)))))</x:f>
        <x:v>1445.2386854245156</x:v>
      </x:c>
      <x:c r="E1758" s="18" t="n">
        <x:f>IF(Annahmen!$B$15="gültig",SUM(B1758:D1758),"")</x:f>
        <x:v>14602.532057358025</x:v>
      </x:c>
      <x:c r="F1758" s="14" t="n">
        <x:f>IF(Annahmen!$B$15="gültig",IF(E1758&gt;Annahmen!$B$12,1,0),"")</x:f>
        <x:v>0</x:v>
      </x:c>
    </x:row>
    <x:row r="1759" ht="23" customHeight="1">
      <x:c r="A1759" s="14" t="n">
        <x:f>Ziehungen!A1759</x:f>
        <x:v>1753</x:v>
      </x:c>
      <x:c r="B1759" s="18" t="n">
        <x:f>IF(Annahmen!$B$15&lt;&gt;"gültig","",IF(Annahmen!$B$7=Annahmen!$D$7,Annahmen!$B$7,IF(Ziehungen!B1759&lt;=(Annahmen!$C$7-Annahmen!$B$7)/(Annahmen!$D$7-Annahmen!$B$7),Annahmen!$B$7+SQRT(Ziehungen!B1759*(Annahmen!$D$7-Annahmen!$B$7)*(Annahmen!$C$7-Annahmen!$B$7)),Annahmen!$D$7-SQRT((1-Ziehungen!B1759)*(Annahmen!$D$7-Annahmen!$B$7)*(Annahmen!$D$7-Annahmen!$C$7)))))</x:f>
        <x:v>11874.315487135458</x:v>
      </x:c>
      <x:c r="C1759" s="18" t="n">
        <x:f>IF(Annahmen!$B$15&lt;&gt;"gültig","",IF(Annahmen!$B$8=Annahmen!$D$8,Annahmen!$B$8,IF(Ziehungen!C1759&lt;=(Annahmen!$C$8-Annahmen!$B$8)/(Annahmen!$D$8-Annahmen!$B$8),Annahmen!$B$8+SQRT(Ziehungen!C1759*(Annahmen!$D$8-Annahmen!$B$8)*(Annahmen!$C$8-Annahmen!$B$8)),Annahmen!$D$8-SQRT((1-Ziehungen!C1759)*(Annahmen!$D$8-Annahmen!$B$8)*(Annahmen!$D$8-Annahmen!$C$8)))))</x:f>
        <x:v>6797.922444664937</x:v>
      </x:c>
      <x:c r="D1759" s="18" t="n">
        <x:f>IF(Annahmen!$B$15&lt;&gt;"gültig","",IF(Annahmen!$B$9=Annahmen!$D$9,Annahmen!$B$9,IF(Ziehungen!D1759&lt;=(Annahmen!$C$9-Annahmen!$B$9)/(Annahmen!$D$9-Annahmen!$B$9),Annahmen!$B$9+SQRT(Ziehungen!D1759*(Annahmen!$D$9-Annahmen!$B$9)*(Annahmen!$C$9-Annahmen!$B$9)),Annahmen!$D$9-SQRT((1-Ziehungen!D1759)*(Annahmen!$D$9-Annahmen!$B$9)*(Annahmen!$D$9-Annahmen!$C$9)))))</x:f>
        <x:v>1335.8528918146683</x:v>
      </x:c>
      <x:c r="E1759" s="18" t="n">
        <x:f>IF(Annahmen!$B$15="gültig",SUM(B1759:D1759),"")</x:f>
        <x:v>20008.090823615064</x:v>
      </x:c>
      <x:c r="F1759" s="14" t="n">
        <x:f>IF(Annahmen!$B$15="gültig",IF(E1759&gt;Annahmen!$B$12,1,0),"")</x:f>
        <x:v>1</x:v>
      </x:c>
    </x:row>
    <x:row r="1760" ht="23" customHeight="1">
      <x:c r="A1760" s="14" t="n">
        <x:f>Ziehungen!A1760</x:f>
        <x:v>1754</x:v>
      </x:c>
      <x:c r="B1760" s="18" t="n">
        <x:f>IF(Annahmen!$B$15&lt;&gt;"gültig","",IF(Annahmen!$B$7=Annahmen!$D$7,Annahmen!$B$7,IF(Ziehungen!B1760&lt;=(Annahmen!$C$7-Annahmen!$B$7)/(Annahmen!$D$7-Annahmen!$B$7),Annahmen!$B$7+SQRT(Ziehungen!B1760*(Annahmen!$D$7-Annahmen!$B$7)*(Annahmen!$C$7-Annahmen!$B$7)),Annahmen!$D$7-SQRT((1-Ziehungen!B1760)*(Annahmen!$D$7-Annahmen!$B$7)*(Annahmen!$D$7-Annahmen!$C$7)))))</x:f>
        <x:v>10958.586005484816</x:v>
      </x:c>
      <x:c r="C1760" s="18" t="n">
        <x:f>IF(Annahmen!$B$15&lt;&gt;"gültig","",IF(Annahmen!$B$8=Annahmen!$D$8,Annahmen!$B$8,IF(Ziehungen!C1760&lt;=(Annahmen!$C$8-Annahmen!$B$8)/(Annahmen!$D$8-Annahmen!$B$8),Annahmen!$B$8+SQRT(Ziehungen!C1760*(Annahmen!$D$8-Annahmen!$B$8)*(Annahmen!$C$8-Annahmen!$B$8)),Annahmen!$D$8-SQRT((1-Ziehungen!C1760)*(Annahmen!$D$8-Annahmen!$B$8)*(Annahmen!$D$8-Annahmen!$C$8)))))</x:f>
        <x:v>6015.211422294347</x:v>
      </x:c>
      <x:c r="D1760" s="18" t="n">
        <x:f>IF(Annahmen!$B$15&lt;&gt;"gültig","",IF(Annahmen!$B$9=Annahmen!$D$9,Annahmen!$B$9,IF(Ziehungen!D1760&lt;=(Annahmen!$C$9-Annahmen!$B$9)/(Annahmen!$D$9-Annahmen!$B$9),Annahmen!$B$9+SQRT(Ziehungen!D1760*(Annahmen!$D$9-Annahmen!$B$9)*(Annahmen!$C$9-Annahmen!$B$9)),Annahmen!$D$9-SQRT((1-Ziehungen!D1760)*(Annahmen!$D$9-Annahmen!$B$9)*(Annahmen!$D$9-Annahmen!$C$9)))))</x:f>
        <x:v>1294.60570716149</x:v>
      </x:c>
      <x:c r="E1760" s="18" t="n">
        <x:f>IF(Annahmen!$B$15="gültig",SUM(B1760:D1760),"")</x:f>
        <x:v>18268.403134940654</x:v>
      </x:c>
      <x:c r="F1760" s="14" t="n">
        <x:f>IF(Annahmen!$B$15="gültig",IF(E1760&gt;Annahmen!$B$12,1,0),"")</x:f>
        <x:v>0</x:v>
      </x:c>
    </x:row>
    <x:row r="1761" ht="23" customHeight="1">
      <x:c r="A1761" s="14" t="n">
        <x:f>Ziehungen!A1761</x:f>
        <x:v>1755</x:v>
      </x:c>
      <x:c r="B1761" s="18" t="n">
        <x:f>IF(Annahmen!$B$15&lt;&gt;"gültig","",IF(Annahmen!$B$7=Annahmen!$D$7,Annahmen!$B$7,IF(Ziehungen!B1761&lt;=(Annahmen!$C$7-Annahmen!$B$7)/(Annahmen!$D$7-Annahmen!$B$7),Annahmen!$B$7+SQRT(Ziehungen!B1761*(Annahmen!$D$7-Annahmen!$B$7)*(Annahmen!$C$7-Annahmen!$B$7)),Annahmen!$D$7-SQRT((1-Ziehungen!B1761)*(Annahmen!$D$7-Annahmen!$B$7)*(Annahmen!$D$7-Annahmen!$C$7)))))</x:f>
        <x:v>8805.826306912755</x:v>
      </x:c>
      <x:c r="C1761" s="18" t="n">
        <x:f>IF(Annahmen!$B$15&lt;&gt;"gültig","",IF(Annahmen!$B$8=Annahmen!$D$8,Annahmen!$B$8,IF(Ziehungen!C1761&lt;=(Annahmen!$C$8-Annahmen!$B$8)/(Annahmen!$D$8-Annahmen!$B$8),Annahmen!$B$8+SQRT(Ziehungen!C1761*(Annahmen!$D$8-Annahmen!$B$8)*(Annahmen!$C$8-Annahmen!$B$8)),Annahmen!$D$8-SQRT((1-Ziehungen!C1761)*(Annahmen!$D$8-Annahmen!$B$8)*(Annahmen!$D$8-Annahmen!$C$8)))))</x:f>
        <x:v>5949.062221738797</x:v>
      </x:c>
      <x:c r="D1761" s="18" t="n">
        <x:f>IF(Annahmen!$B$15&lt;&gt;"gültig","",IF(Annahmen!$B$9=Annahmen!$D$9,Annahmen!$B$9,IF(Ziehungen!D1761&lt;=(Annahmen!$C$9-Annahmen!$B$9)/(Annahmen!$D$9-Annahmen!$B$9),Annahmen!$B$9+SQRT(Ziehungen!D1761*(Annahmen!$D$9-Annahmen!$B$9)*(Annahmen!$C$9-Annahmen!$B$9)),Annahmen!$D$9-SQRT((1-Ziehungen!D1761)*(Annahmen!$D$9-Annahmen!$B$9)*(Annahmen!$D$9-Annahmen!$C$9)))))</x:f>
        <x:v>1638.315272525437</x:v>
      </x:c>
      <x:c r="E1761" s="18" t="n">
        <x:f>IF(Annahmen!$B$15="gültig",SUM(B1761:D1761),"")</x:f>
        <x:v>16393.20380117699</x:v>
      </x:c>
      <x:c r="F1761" s="14" t="n">
        <x:f>IF(Annahmen!$B$15="gültig",IF(E1761&gt;Annahmen!$B$12,1,0),"")</x:f>
        <x:v>0</x:v>
      </x:c>
    </x:row>
    <x:row r="1762" ht="23" customHeight="1">
      <x:c r="A1762" s="14" t="n">
        <x:f>Ziehungen!A1762</x:f>
        <x:v>1756</x:v>
      </x:c>
      <x:c r="B1762" s="18" t="n">
        <x:f>IF(Annahmen!$B$15&lt;&gt;"gültig","",IF(Annahmen!$B$7=Annahmen!$D$7,Annahmen!$B$7,IF(Ziehungen!B1762&lt;=(Annahmen!$C$7-Annahmen!$B$7)/(Annahmen!$D$7-Annahmen!$B$7),Annahmen!$B$7+SQRT(Ziehungen!B1762*(Annahmen!$D$7-Annahmen!$B$7)*(Annahmen!$C$7-Annahmen!$B$7)),Annahmen!$D$7-SQRT((1-Ziehungen!B1762)*(Annahmen!$D$7-Annahmen!$B$7)*(Annahmen!$D$7-Annahmen!$C$7)))))</x:f>
        <x:v>12818.783339193205</x:v>
      </x:c>
      <x:c r="C1762" s="18" t="n">
        <x:f>IF(Annahmen!$B$15&lt;&gt;"gültig","",IF(Annahmen!$B$8=Annahmen!$D$8,Annahmen!$B$8,IF(Ziehungen!C1762&lt;=(Annahmen!$C$8-Annahmen!$B$8)/(Annahmen!$D$8-Annahmen!$B$8),Annahmen!$B$8+SQRT(Ziehungen!C1762*(Annahmen!$D$8-Annahmen!$B$8)*(Annahmen!$C$8-Annahmen!$B$8)),Annahmen!$D$8-SQRT((1-Ziehungen!C1762)*(Annahmen!$D$8-Annahmen!$B$8)*(Annahmen!$D$8-Annahmen!$C$8)))))</x:f>
        <x:v>5946.945187439996</x:v>
      </x:c>
      <x:c r="D1762" s="18" t="n">
        <x:f>IF(Annahmen!$B$15&lt;&gt;"gültig","",IF(Annahmen!$B$9=Annahmen!$D$9,Annahmen!$B$9,IF(Ziehungen!D1762&lt;=(Annahmen!$C$9-Annahmen!$B$9)/(Annahmen!$D$9-Annahmen!$B$9),Annahmen!$B$9+SQRT(Ziehungen!D1762*(Annahmen!$D$9-Annahmen!$B$9)*(Annahmen!$C$9-Annahmen!$B$9)),Annahmen!$D$9-SQRT((1-Ziehungen!D1762)*(Annahmen!$D$9-Annahmen!$B$9)*(Annahmen!$D$9-Annahmen!$C$9)))))</x:f>
        <x:v>1512.4176345888714</x:v>
      </x:c>
      <x:c r="E1762" s="18" t="n">
        <x:f>IF(Annahmen!$B$15="gültig",SUM(B1762:D1762),"")</x:f>
        <x:v>20278.14616122207</x:v>
      </x:c>
      <x:c r="F1762" s="14" t="n">
        <x:f>IF(Annahmen!$B$15="gültig",IF(E1762&gt;Annahmen!$B$12,1,0),"")</x:f>
        <x:v>1</x:v>
      </x:c>
    </x:row>
    <x:row r="1763" ht="23" customHeight="1">
      <x:c r="A1763" s="14" t="n">
        <x:f>Ziehungen!A1763</x:f>
        <x:v>1757</x:v>
      </x:c>
      <x:c r="B1763" s="18" t="n">
        <x:f>IF(Annahmen!$B$15&lt;&gt;"gültig","",IF(Annahmen!$B$7=Annahmen!$D$7,Annahmen!$B$7,IF(Ziehungen!B1763&lt;=(Annahmen!$C$7-Annahmen!$B$7)/(Annahmen!$D$7-Annahmen!$B$7),Annahmen!$B$7+SQRT(Ziehungen!B1763*(Annahmen!$D$7-Annahmen!$B$7)*(Annahmen!$C$7-Annahmen!$B$7)),Annahmen!$D$7-SQRT((1-Ziehungen!B1763)*(Annahmen!$D$7-Annahmen!$B$7)*(Annahmen!$D$7-Annahmen!$C$7)))))</x:f>
        <x:v>9602.947601899432</x:v>
      </x:c>
      <x:c r="C1763" s="18" t="n">
        <x:f>IF(Annahmen!$B$15&lt;&gt;"gültig","",IF(Annahmen!$B$8=Annahmen!$D$8,Annahmen!$B$8,IF(Ziehungen!C1763&lt;=(Annahmen!$C$8-Annahmen!$B$8)/(Annahmen!$D$8-Annahmen!$B$8),Annahmen!$B$8+SQRT(Ziehungen!C1763*(Annahmen!$D$8-Annahmen!$B$8)*(Annahmen!$C$8-Annahmen!$B$8)),Annahmen!$D$8-SQRT((1-Ziehungen!C1763)*(Annahmen!$D$8-Annahmen!$B$8)*(Annahmen!$D$8-Annahmen!$C$8)))))</x:f>
        <x:v>7206.329614565475</x:v>
      </x:c>
      <x:c r="D1763" s="18" t="n">
        <x:f>IF(Annahmen!$B$15&lt;&gt;"gültig","",IF(Annahmen!$B$9=Annahmen!$D$9,Annahmen!$B$9,IF(Ziehungen!D1763&lt;=(Annahmen!$C$9-Annahmen!$B$9)/(Annahmen!$D$9-Annahmen!$B$9),Annahmen!$B$9+SQRT(Ziehungen!D1763*(Annahmen!$D$9-Annahmen!$B$9)*(Annahmen!$C$9-Annahmen!$B$9)),Annahmen!$D$9-SQRT((1-Ziehungen!D1763)*(Annahmen!$D$9-Annahmen!$B$9)*(Annahmen!$D$9-Annahmen!$C$9)))))</x:f>
        <x:v>2399.6144335321706</x:v>
      </x:c>
      <x:c r="E1763" s="18" t="n">
        <x:f>IF(Annahmen!$B$15="gültig",SUM(B1763:D1763),"")</x:f>
        <x:v>19208.891649997076</x:v>
      </x:c>
      <x:c r="F1763" s="14" t="n">
        <x:f>IF(Annahmen!$B$15="gültig",IF(E1763&gt;Annahmen!$B$12,1,0),"")</x:f>
        <x:v>0</x:v>
      </x:c>
    </x:row>
    <x:row r="1764" ht="23" customHeight="1">
      <x:c r="A1764" s="14" t="n">
        <x:f>Ziehungen!A1764</x:f>
        <x:v>1758</x:v>
      </x:c>
      <x:c r="B1764" s="18" t="n">
        <x:f>IF(Annahmen!$B$15&lt;&gt;"gültig","",IF(Annahmen!$B$7=Annahmen!$D$7,Annahmen!$B$7,IF(Ziehungen!B1764&lt;=(Annahmen!$C$7-Annahmen!$B$7)/(Annahmen!$D$7-Annahmen!$B$7),Annahmen!$B$7+SQRT(Ziehungen!B1764*(Annahmen!$D$7-Annahmen!$B$7)*(Annahmen!$C$7-Annahmen!$B$7)),Annahmen!$D$7-SQRT((1-Ziehungen!B1764)*(Annahmen!$D$7-Annahmen!$B$7)*(Annahmen!$D$7-Annahmen!$C$7)))))</x:f>
        <x:v>12361.937848028776</x:v>
      </x:c>
      <x:c r="C1764" s="18" t="n">
        <x:f>IF(Annahmen!$B$15&lt;&gt;"gültig","",IF(Annahmen!$B$8=Annahmen!$D$8,Annahmen!$B$8,IF(Ziehungen!C1764&lt;=(Annahmen!$C$8-Annahmen!$B$8)/(Annahmen!$D$8-Annahmen!$B$8),Annahmen!$B$8+SQRT(Ziehungen!C1764*(Annahmen!$D$8-Annahmen!$B$8)*(Annahmen!$C$8-Annahmen!$B$8)),Annahmen!$D$8-SQRT((1-Ziehungen!C1764)*(Annahmen!$D$8-Annahmen!$B$8)*(Annahmen!$D$8-Annahmen!$C$8)))))</x:f>
        <x:v>6320.389474878342</x:v>
      </x:c>
      <x:c r="D1764" s="18" t="n">
        <x:f>IF(Annahmen!$B$15&lt;&gt;"gültig","",IF(Annahmen!$B$9=Annahmen!$D$9,Annahmen!$B$9,IF(Ziehungen!D1764&lt;=(Annahmen!$C$9-Annahmen!$B$9)/(Annahmen!$D$9-Annahmen!$B$9),Annahmen!$B$9+SQRT(Ziehungen!D1764*(Annahmen!$D$9-Annahmen!$B$9)*(Annahmen!$C$9-Annahmen!$B$9)),Annahmen!$D$9-SQRT((1-Ziehungen!D1764)*(Annahmen!$D$9-Annahmen!$B$9)*(Annahmen!$D$9-Annahmen!$C$9)))))</x:f>
        <x:v>2025.8864609215345</x:v>
      </x:c>
      <x:c r="E1764" s="18" t="n">
        <x:f>IF(Annahmen!$B$15="gültig",SUM(B1764:D1764),"")</x:f>
        <x:v>20708.213783828654</x:v>
      </x:c>
      <x:c r="F1764" s="14" t="n">
        <x:f>IF(Annahmen!$B$15="gültig",IF(E1764&gt;Annahmen!$B$12,1,0),"")</x:f>
        <x:v>1</x:v>
      </x:c>
    </x:row>
    <x:row r="1765" ht="23" customHeight="1">
      <x:c r="A1765" s="14" t="n">
        <x:f>Ziehungen!A1765</x:f>
        <x:v>1759</x:v>
      </x:c>
      <x:c r="B1765" s="18" t="n">
        <x:f>IF(Annahmen!$B$15&lt;&gt;"gültig","",IF(Annahmen!$B$7=Annahmen!$D$7,Annahmen!$B$7,IF(Ziehungen!B1765&lt;=(Annahmen!$C$7-Annahmen!$B$7)/(Annahmen!$D$7-Annahmen!$B$7),Annahmen!$B$7+SQRT(Ziehungen!B1765*(Annahmen!$D$7-Annahmen!$B$7)*(Annahmen!$C$7-Annahmen!$B$7)),Annahmen!$D$7-SQRT((1-Ziehungen!B1765)*(Annahmen!$D$7-Annahmen!$B$7)*(Annahmen!$D$7-Annahmen!$C$7)))))</x:f>
        <x:v>12812.72504022938</x:v>
      </x:c>
      <x:c r="C1765" s="18" t="n">
        <x:f>IF(Annahmen!$B$15&lt;&gt;"gültig","",IF(Annahmen!$B$8=Annahmen!$D$8,Annahmen!$B$8,IF(Ziehungen!C1765&lt;=(Annahmen!$C$8-Annahmen!$B$8)/(Annahmen!$D$8-Annahmen!$B$8),Annahmen!$B$8+SQRT(Ziehungen!C1765*(Annahmen!$D$8-Annahmen!$B$8)*(Annahmen!$C$8-Annahmen!$B$8)),Annahmen!$D$8-SQRT((1-Ziehungen!C1765)*(Annahmen!$D$8-Annahmen!$B$8)*(Annahmen!$D$8-Annahmen!$C$8)))))</x:f>
        <x:v>6703.354332793098</x:v>
      </x:c>
      <x:c r="D1765" s="18" t="n">
        <x:f>IF(Annahmen!$B$15&lt;&gt;"gültig","",IF(Annahmen!$B$9=Annahmen!$D$9,Annahmen!$B$9,IF(Ziehungen!D1765&lt;=(Annahmen!$C$9-Annahmen!$B$9)/(Annahmen!$D$9-Annahmen!$B$9),Annahmen!$B$9+SQRT(Ziehungen!D1765*(Annahmen!$D$9-Annahmen!$B$9)*(Annahmen!$C$9-Annahmen!$B$9)),Annahmen!$D$9-SQRT((1-Ziehungen!D1765)*(Annahmen!$D$9-Annahmen!$B$9)*(Annahmen!$D$9-Annahmen!$C$9)))))</x:f>
        <x:v>1931.2163052869362</x:v>
      </x:c>
      <x:c r="E1765" s="18" t="n">
        <x:f>IF(Annahmen!$B$15="gültig",SUM(B1765:D1765),"")</x:f>
        <x:v>21447.295678309412</x:v>
      </x:c>
      <x:c r="F1765" s="14" t="n">
        <x:f>IF(Annahmen!$B$15="gültig",IF(E1765&gt;Annahmen!$B$12,1,0),"")</x:f>
        <x:v>1</x:v>
      </x:c>
    </x:row>
    <x:row r="1766" ht="23" customHeight="1">
      <x:c r="A1766" s="14" t="n">
        <x:f>Ziehungen!A1766</x:f>
        <x:v>1760</x:v>
      </x:c>
      <x:c r="B1766" s="18" t="n">
        <x:f>IF(Annahmen!$B$15&lt;&gt;"gültig","",IF(Annahmen!$B$7=Annahmen!$D$7,Annahmen!$B$7,IF(Ziehungen!B1766&lt;=(Annahmen!$C$7-Annahmen!$B$7)/(Annahmen!$D$7-Annahmen!$B$7),Annahmen!$B$7+SQRT(Ziehungen!B1766*(Annahmen!$D$7-Annahmen!$B$7)*(Annahmen!$C$7-Annahmen!$B$7)),Annahmen!$D$7-SQRT((1-Ziehungen!B1766)*(Annahmen!$D$7-Annahmen!$B$7)*(Annahmen!$D$7-Annahmen!$C$7)))))</x:f>
        <x:v>11984.649229823048</x:v>
      </x:c>
      <x:c r="C1766" s="18" t="n">
        <x:f>IF(Annahmen!$B$15&lt;&gt;"gültig","",IF(Annahmen!$B$8=Annahmen!$D$8,Annahmen!$B$8,IF(Ziehungen!C1766&lt;=(Annahmen!$C$8-Annahmen!$B$8)/(Annahmen!$D$8-Annahmen!$B$8),Annahmen!$B$8+SQRT(Ziehungen!C1766*(Annahmen!$D$8-Annahmen!$B$8)*(Annahmen!$C$8-Annahmen!$B$8)),Annahmen!$D$8-SQRT((1-Ziehungen!C1766)*(Annahmen!$D$8-Annahmen!$B$8)*(Annahmen!$D$8-Annahmen!$C$8)))))</x:f>
        <x:v>6624.162047771597</x:v>
      </x:c>
      <x:c r="D1766" s="18" t="n">
        <x:f>IF(Annahmen!$B$15&lt;&gt;"gültig","",IF(Annahmen!$B$9=Annahmen!$D$9,Annahmen!$B$9,IF(Ziehungen!D1766&lt;=(Annahmen!$C$9-Annahmen!$B$9)/(Annahmen!$D$9-Annahmen!$B$9),Annahmen!$B$9+SQRT(Ziehungen!D1766*(Annahmen!$D$9-Annahmen!$B$9)*(Annahmen!$C$9-Annahmen!$B$9)),Annahmen!$D$9-SQRT((1-Ziehungen!D1766)*(Annahmen!$D$9-Annahmen!$B$9)*(Annahmen!$D$9-Annahmen!$C$9)))))</x:f>
        <x:v>2832.324242314144</x:v>
      </x:c>
      <x:c r="E1766" s="18" t="n">
        <x:f>IF(Annahmen!$B$15="gültig",SUM(B1766:D1766),"")</x:f>
        <x:v>21441.13551990879</x:v>
      </x:c>
      <x:c r="F1766" s="14" t="n">
        <x:f>IF(Annahmen!$B$15="gültig",IF(E1766&gt;Annahmen!$B$12,1,0),"")</x:f>
        <x:v>1</x:v>
      </x:c>
    </x:row>
    <x:row r="1767" ht="23" customHeight="1">
      <x:c r="A1767" s="14" t="n">
        <x:f>Ziehungen!A1767</x:f>
        <x:v>1761</x:v>
      </x:c>
      <x:c r="B1767" s="18" t="n">
        <x:f>IF(Annahmen!$B$15&lt;&gt;"gültig","",IF(Annahmen!$B$7=Annahmen!$D$7,Annahmen!$B$7,IF(Ziehungen!B1767&lt;=(Annahmen!$C$7-Annahmen!$B$7)/(Annahmen!$D$7-Annahmen!$B$7),Annahmen!$B$7+SQRT(Ziehungen!B1767*(Annahmen!$D$7-Annahmen!$B$7)*(Annahmen!$C$7-Annahmen!$B$7)),Annahmen!$D$7-SQRT((1-Ziehungen!B1767)*(Annahmen!$D$7-Annahmen!$B$7)*(Annahmen!$D$7-Annahmen!$C$7)))))</x:f>
        <x:v>12125.71825656676</x:v>
      </x:c>
      <x:c r="C1767" s="18" t="n">
        <x:f>IF(Annahmen!$B$15&lt;&gt;"gültig","",IF(Annahmen!$B$8=Annahmen!$D$8,Annahmen!$B$8,IF(Ziehungen!C1767&lt;=(Annahmen!$C$8-Annahmen!$B$8)/(Annahmen!$D$8-Annahmen!$B$8),Annahmen!$B$8+SQRT(Ziehungen!C1767*(Annahmen!$D$8-Annahmen!$B$8)*(Annahmen!$C$8-Annahmen!$B$8)),Annahmen!$D$8-SQRT((1-Ziehungen!C1767)*(Annahmen!$D$8-Annahmen!$B$8)*(Annahmen!$D$8-Annahmen!$C$8)))))</x:f>
        <x:v>8114.964266862034</x:v>
      </x:c>
      <x:c r="D1767" s="18" t="n">
        <x:f>IF(Annahmen!$B$15&lt;&gt;"gültig","",IF(Annahmen!$B$9=Annahmen!$D$9,Annahmen!$B$9,IF(Ziehungen!D1767&lt;=(Annahmen!$C$9-Annahmen!$B$9)/(Annahmen!$D$9-Annahmen!$B$9),Annahmen!$B$9+SQRT(Ziehungen!D1767*(Annahmen!$D$9-Annahmen!$B$9)*(Annahmen!$C$9-Annahmen!$B$9)),Annahmen!$D$9-SQRT((1-Ziehungen!D1767)*(Annahmen!$D$9-Annahmen!$B$9)*(Annahmen!$D$9-Annahmen!$C$9)))))</x:f>
        <x:v>1613.8416426527003</x:v>
      </x:c>
      <x:c r="E1767" s="18" t="n">
        <x:f>IF(Annahmen!$B$15="gültig",SUM(B1767:D1767),"")</x:f>
        <x:v>21854.524166081494</x:v>
      </x:c>
      <x:c r="F1767" s="14" t="n">
        <x:f>IF(Annahmen!$B$15="gültig",IF(E1767&gt;Annahmen!$B$12,1,0),"")</x:f>
        <x:v>1</x:v>
      </x:c>
    </x:row>
    <x:row r="1768" ht="23" customHeight="1">
      <x:c r="A1768" s="14" t="n">
        <x:f>Ziehungen!A1768</x:f>
        <x:v>1762</x:v>
      </x:c>
      <x:c r="B1768" s="18" t="n">
        <x:f>IF(Annahmen!$B$15&lt;&gt;"gültig","",IF(Annahmen!$B$7=Annahmen!$D$7,Annahmen!$B$7,IF(Ziehungen!B1768&lt;=(Annahmen!$C$7-Annahmen!$B$7)/(Annahmen!$D$7-Annahmen!$B$7),Annahmen!$B$7+SQRT(Ziehungen!B1768*(Annahmen!$D$7-Annahmen!$B$7)*(Annahmen!$C$7-Annahmen!$B$7)),Annahmen!$D$7-SQRT((1-Ziehungen!B1768)*(Annahmen!$D$7-Annahmen!$B$7)*(Annahmen!$D$7-Annahmen!$C$7)))))</x:f>
        <x:v>10156.023008591355</x:v>
      </x:c>
      <x:c r="C1768" s="18" t="n">
        <x:f>IF(Annahmen!$B$15&lt;&gt;"gültig","",IF(Annahmen!$B$8=Annahmen!$D$8,Annahmen!$B$8,IF(Ziehungen!C1768&lt;=(Annahmen!$C$8-Annahmen!$B$8)/(Annahmen!$D$8-Annahmen!$B$8),Annahmen!$B$8+SQRT(Ziehungen!C1768*(Annahmen!$D$8-Annahmen!$B$8)*(Annahmen!$C$8-Annahmen!$B$8)),Annahmen!$D$8-SQRT((1-Ziehungen!C1768)*(Annahmen!$D$8-Annahmen!$B$8)*(Annahmen!$D$8-Annahmen!$C$8)))))</x:f>
        <x:v>4984.543519009283</x:v>
      </x:c>
      <x:c r="D1768" s="18" t="n">
        <x:f>IF(Annahmen!$B$15&lt;&gt;"gültig","",IF(Annahmen!$B$9=Annahmen!$D$9,Annahmen!$B$9,IF(Ziehungen!D1768&lt;=(Annahmen!$C$9-Annahmen!$B$9)/(Annahmen!$D$9-Annahmen!$B$9),Annahmen!$B$9+SQRT(Ziehungen!D1768*(Annahmen!$D$9-Annahmen!$B$9)*(Annahmen!$C$9-Annahmen!$B$9)),Annahmen!$D$9-SQRT((1-Ziehungen!D1768)*(Annahmen!$D$9-Annahmen!$B$9)*(Annahmen!$D$9-Annahmen!$C$9)))))</x:f>
        <x:v>1936.2510001890853</x:v>
      </x:c>
      <x:c r="E1768" s="18" t="n">
        <x:f>IF(Annahmen!$B$15="gültig",SUM(B1768:D1768),"")</x:f>
        <x:v>17076.817527789724</x:v>
      </x:c>
      <x:c r="F1768" s="14" t="n">
        <x:f>IF(Annahmen!$B$15="gültig",IF(E1768&gt;Annahmen!$B$12,1,0),"")</x:f>
        <x:v>0</x:v>
      </x:c>
    </x:row>
    <x:row r="1769" ht="23" customHeight="1">
      <x:c r="A1769" s="14" t="n">
        <x:f>Ziehungen!A1769</x:f>
        <x:v>1763</x:v>
      </x:c>
      <x:c r="B1769" s="18" t="n">
        <x:f>IF(Annahmen!$B$15&lt;&gt;"gültig","",IF(Annahmen!$B$7=Annahmen!$D$7,Annahmen!$B$7,IF(Ziehungen!B1769&lt;=(Annahmen!$C$7-Annahmen!$B$7)/(Annahmen!$D$7-Annahmen!$B$7),Annahmen!$B$7+SQRT(Ziehungen!B1769*(Annahmen!$D$7-Annahmen!$B$7)*(Annahmen!$C$7-Annahmen!$B$7)),Annahmen!$D$7-SQRT((1-Ziehungen!B1769)*(Annahmen!$D$7-Annahmen!$B$7)*(Annahmen!$D$7-Annahmen!$C$7)))))</x:f>
        <x:v>12764.764306824476</x:v>
      </x:c>
      <x:c r="C1769" s="18" t="n">
        <x:f>IF(Annahmen!$B$15&lt;&gt;"gültig","",IF(Annahmen!$B$8=Annahmen!$D$8,Annahmen!$B$8,IF(Ziehungen!C1769&lt;=(Annahmen!$C$8-Annahmen!$B$8)/(Annahmen!$D$8-Annahmen!$B$8),Annahmen!$B$8+SQRT(Ziehungen!C1769*(Annahmen!$D$8-Annahmen!$B$8)*(Annahmen!$C$8-Annahmen!$B$8)),Annahmen!$D$8-SQRT((1-Ziehungen!C1769)*(Annahmen!$D$8-Annahmen!$B$8)*(Annahmen!$D$8-Annahmen!$C$8)))))</x:f>
        <x:v>7244.984745902162</x:v>
      </x:c>
      <x:c r="D1769" s="18" t="n">
        <x:f>IF(Annahmen!$B$15&lt;&gt;"gültig","",IF(Annahmen!$B$9=Annahmen!$D$9,Annahmen!$B$9,IF(Ziehungen!D1769&lt;=(Annahmen!$C$9-Annahmen!$B$9)/(Annahmen!$D$9-Annahmen!$B$9),Annahmen!$B$9+SQRT(Ziehungen!D1769*(Annahmen!$D$9-Annahmen!$B$9)*(Annahmen!$C$9-Annahmen!$B$9)),Annahmen!$D$9-SQRT((1-Ziehungen!D1769)*(Annahmen!$D$9-Annahmen!$B$9)*(Annahmen!$D$9-Annahmen!$C$9)))))</x:f>
        <x:v>1755.4829959901242</x:v>
      </x:c>
      <x:c r="E1769" s="18" t="n">
        <x:f>IF(Annahmen!$B$15="gültig",SUM(B1769:D1769),"")</x:f>
        <x:v>21765.232048716764</x:v>
      </x:c>
      <x:c r="F1769" s="14" t="n">
        <x:f>IF(Annahmen!$B$15="gültig",IF(E1769&gt;Annahmen!$B$12,1,0),"")</x:f>
        <x:v>1</x:v>
      </x:c>
    </x:row>
    <x:row r="1770" ht="23" customHeight="1">
      <x:c r="A1770" s="14" t="n">
        <x:f>Ziehungen!A1770</x:f>
        <x:v>1764</x:v>
      </x:c>
      <x:c r="B1770" s="18" t="n">
        <x:f>IF(Annahmen!$B$15&lt;&gt;"gültig","",IF(Annahmen!$B$7=Annahmen!$D$7,Annahmen!$B$7,IF(Ziehungen!B1770&lt;=(Annahmen!$C$7-Annahmen!$B$7)/(Annahmen!$D$7-Annahmen!$B$7),Annahmen!$B$7+SQRT(Ziehungen!B1770*(Annahmen!$D$7-Annahmen!$B$7)*(Annahmen!$C$7-Annahmen!$B$7)),Annahmen!$D$7-SQRT((1-Ziehungen!B1770)*(Annahmen!$D$7-Annahmen!$B$7)*(Annahmen!$D$7-Annahmen!$C$7)))))</x:f>
        <x:v>8580.453504375648</x:v>
      </x:c>
      <x:c r="C1770" s="18" t="n">
        <x:f>IF(Annahmen!$B$15&lt;&gt;"gültig","",IF(Annahmen!$B$8=Annahmen!$D$8,Annahmen!$B$8,IF(Ziehungen!C1770&lt;=(Annahmen!$C$8-Annahmen!$B$8)/(Annahmen!$D$8-Annahmen!$B$8),Annahmen!$B$8+SQRT(Ziehungen!C1770*(Annahmen!$D$8-Annahmen!$B$8)*(Annahmen!$C$8-Annahmen!$B$8)),Annahmen!$D$8-SQRT((1-Ziehungen!C1770)*(Annahmen!$D$8-Annahmen!$B$8)*(Annahmen!$D$8-Annahmen!$C$8)))))</x:f>
        <x:v>5550.985071804178</x:v>
      </x:c>
      <x:c r="D1770" s="18" t="n">
        <x:f>IF(Annahmen!$B$15&lt;&gt;"gültig","",IF(Annahmen!$B$9=Annahmen!$D$9,Annahmen!$B$9,IF(Ziehungen!D1770&lt;=(Annahmen!$C$9-Annahmen!$B$9)/(Annahmen!$D$9-Annahmen!$B$9),Annahmen!$B$9+SQRT(Ziehungen!D1770*(Annahmen!$D$9-Annahmen!$B$9)*(Annahmen!$C$9-Annahmen!$B$9)),Annahmen!$D$9-SQRT((1-Ziehungen!D1770)*(Annahmen!$D$9-Annahmen!$B$9)*(Annahmen!$D$9-Annahmen!$C$9)))))</x:f>
        <x:v>1566.160502476085</x:v>
      </x:c>
      <x:c r="E1770" s="18" t="n">
        <x:f>IF(Annahmen!$B$15="gültig",SUM(B1770:D1770),"")</x:f>
        <x:v>15697.59907865591</x:v>
      </x:c>
      <x:c r="F1770" s="14" t="n">
        <x:f>IF(Annahmen!$B$15="gültig",IF(E1770&gt;Annahmen!$B$12,1,0),"")</x:f>
        <x:v>0</x:v>
      </x:c>
    </x:row>
    <x:row r="1771" ht="23" customHeight="1">
      <x:c r="A1771" s="14" t="n">
        <x:f>Ziehungen!A1771</x:f>
        <x:v>1765</x:v>
      </x:c>
      <x:c r="B1771" s="18" t="n">
        <x:f>IF(Annahmen!$B$15&lt;&gt;"gültig","",IF(Annahmen!$B$7=Annahmen!$D$7,Annahmen!$B$7,IF(Ziehungen!B1771&lt;=(Annahmen!$C$7-Annahmen!$B$7)/(Annahmen!$D$7-Annahmen!$B$7),Annahmen!$B$7+SQRT(Ziehungen!B1771*(Annahmen!$D$7-Annahmen!$B$7)*(Annahmen!$C$7-Annahmen!$B$7)),Annahmen!$D$7-SQRT((1-Ziehungen!B1771)*(Annahmen!$D$7-Annahmen!$B$7)*(Annahmen!$D$7-Annahmen!$C$7)))))</x:f>
        <x:v>12647.40526988701</x:v>
      </x:c>
      <x:c r="C1771" s="18" t="n">
        <x:f>IF(Annahmen!$B$15&lt;&gt;"gültig","",IF(Annahmen!$B$8=Annahmen!$D$8,Annahmen!$B$8,IF(Ziehungen!C1771&lt;=(Annahmen!$C$8-Annahmen!$B$8)/(Annahmen!$D$8-Annahmen!$B$8),Annahmen!$B$8+SQRT(Ziehungen!C1771*(Annahmen!$D$8-Annahmen!$B$8)*(Annahmen!$C$8-Annahmen!$B$8)),Annahmen!$D$8-SQRT((1-Ziehungen!C1771)*(Annahmen!$D$8-Annahmen!$B$8)*(Annahmen!$D$8-Annahmen!$C$8)))))</x:f>
        <x:v>6276.525153301366</x:v>
      </x:c>
      <x:c r="D1771" s="18" t="n">
        <x:f>IF(Annahmen!$B$15&lt;&gt;"gültig","",IF(Annahmen!$B$9=Annahmen!$D$9,Annahmen!$B$9,IF(Ziehungen!D1771&lt;=(Annahmen!$C$9-Annahmen!$B$9)/(Annahmen!$D$9-Annahmen!$B$9),Annahmen!$B$9+SQRT(Ziehungen!D1771*(Annahmen!$D$9-Annahmen!$B$9)*(Annahmen!$C$9-Annahmen!$B$9)),Annahmen!$D$9-SQRT((1-Ziehungen!D1771)*(Annahmen!$D$9-Annahmen!$B$9)*(Annahmen!$D$9-Annahmen!$C$9)))))</x:f>
        <x:v>1665.215008649455</x:v>
      </x:c>
      <x:c r="E1771" s="18" t="n">
        <x:f>IF(Annahmen!$B$15="gültig",SUM(B1771:D1771),"")</x:f>
        <x:v>20589.14543183783</x:v>
      </x:c>
      <x:c r="F1771" s="14" t="n">
        <x:f>IF(Annahmen!$B$15="gültig",IF(E1771&gt;Annahmen!$B$12,1,0),"")</x:f>
        <x:v>1</x:v>
      </x:c>
    </x:row>
    <x:row r="1772" ht="23" customHeight="1">
      <x:c r="A1772" s="14" t="n">
        <x:f>Ziehungen!A1772</x:f>
        <x:v>1766</x:v>
      </x:c>
      <x:c r="B1772" s="18" t="n">
        <x:f>IF(Annahmen!$B$15&lt;&gt;"gültig","",IF(Annahmen!$B$7=Annahmen!$D$7,Annahmen!$B$7,IF(Ziehungen!B1772&lt;=(Annahmen!$C$7-Annahmen!$B$7)/(Annahmen!$D$7-Annahmen!$B$7),Annahmen!$B$7+SQRT(Ziehungen!B1772*(Annahmen!$D$7-Annahmen!$B$7)*(Annahmen!$C$7-Annahmen!$B$7)),Annahmen!$D$7-SQRT((1-Ziehungen!B1772)*(Annahmen!$D$7-Annahmen!$B$7)*(Annahmen!$D$7-Annahmen!$C$7)))))</x:f>
        <x:v>10022.356982621404</x:v>
      </x:c>
      <x:c r="C1772" s="18" t="n">
        <x:f>IF(Annahmen!$B$15&lt;&gt;"gültig","",IF(Annahmen!$B$8=Annahmen!$D$8,Annahmen!$B$8,IF(Ziehungen!C1772&lt;=(Annahmen!$C$8-Annahmen!$B$8)/(Annahmen!$D$8-Annahmen!$B$8),Annahmen!$B$8+SQRT(Ziehungen!C1772*(Annahmen!$D$8-Annahmen!$B$8)*(Annahmen!$C$8-Annahmen!$B$8)),Annahmen!$D$8-SQRT((1-Ziehungen!C1772)*(Annahmen!$D$8-Annahmen!$B$8)*(Annahmen!$D$8-Annahmen!$C$8)))))</x:f>
        <x:v>5790.026882755052</x:v>
      </x:c>
      <x:c r="D1772" s="18" t="n">
        <x:f>IF(Annahmen!$B$15&lt;&gt;"gültig","",IF(Annahmen!$B$9=Annahmen!$D$9,Annahmen!$B$9,IF(Ziehungen!D1772&lt;=(Annahmen!$C$9-Annahmen!$B$9)/(Annahmen!$D$9-Annahmen!$B$9),Annahmen!$B$9+SQRT(Ziehungen!D1772*(Annahmen!$D$9-Annahmen!$B$9)*(Annahmen!$C$9-Annahmen!$B$9)),Annahmen!$D$9-SQRT((1-Ziehungen!D1772)*(Annahmen!$D$9-Annahmen!$B$9)*(Annahmen!$D$9-Annahmen!$C$9)))))</x:f>
        <x:v>1704.1699161873657</x:v>
      </x:c>
      <x:c r="E1772" s="18" t="n">
        <x:f>IF(Annahmen!$B$15="gültig",SUM(B1772:D1772),"")</x:f>
        <x:v>17516.553781563824</x:v>
      </x:c>
      <x:c r="F1772" s="14" t="n">
        <x:f>IF(Annahmen!$B$15="gültig",IF(E1772&gt;Annahmen!$B$12,1,0),"")</x:f>
        <x:v>0</x:v>
      </x:c>
    </x:row>
    <x:row r="1773" ht="23" customHeight="1">
      <x:c r="A1773" s="14" t="n">
        <x:f>Ziehungen!A1773</x:f>
        <x:v>1767</x:v>
      </x:c>
      <x:c r="B1773" s="18" t="n">
        <x:f>IF(Annahmen!$B$15&lt;&gt;"gültig","",IF(Annahmen!$B$7=Annahmen!$D$7,Annahmen!$B$7,IF(Ziehungen!B1773&lt;=(Annahmen!$C$7-Annahmen!$B$7)/(Annahmen!$D$7-Annahmen!$B$7),Annahmen!$B$7+SQRT(Ziehungen!B1773*(Annahmen!$D$7-Annahmen!$B$7)*(Annahmen!$C$7-Annahmen!$B$7)),Annahmen!$D$7-SQRT((1-Ziehungen!B1773)*(Annahmen!$D$7-Annahmen!$B$7)*(Annahmen!$D$7-Annahmen!$C$7)))))</x:f>
        <x:v>9914.944172350957</x:v>
      </x:c>
      <x:c r="C1773" s="18" t="n">
        <x:f>IF(Annahmen!$B$15&lt;&gt;"gültig","",IF(Annahmen!$B$8=Annahmen!$D$8,Annahmen!$B$8,IF(Ziehungen!C1773&lt;=(Annahmen!$C$8-Annahmen!$B$8)/(Annahmen!$D$8-Annahmen!$B$8),Annahmen!$B$8+SQRT(Ziehungen!C1773*(Annahmen!$D$8-Annahmen!$B$8)*(Annahmen!$C$8-Annahmen!$B$8)),Annahmen!$D$8-SQRT((1-Ziehungen!C1773)*(Annahmen!$D$8-Annahmen!$B$8)*(Annahmen!$D$8-Annahmen!$C$8)))))</x:f>
        <x:v>7271.379491686607</x:v>
      </x:c>
      <x:c r="D1773" s="18" t="n">
        <x:f>IF(Annahmen!$B$15&lt;&gt;"gültig","",IF(Annahmen!$B$9=Annahmen!$D$9,Annahmen!$B$9,IF(Ziehungen!D1773&lt;=(Annahmen!$C$9-Annahmen!$B$9)/(Annahmen!$D$9-Annahmen!$B$9),Annahmen!$B$9+SQRT(Ziehungen!D1773*(Annahmen!$D$9-Annahmen!$B$9)*(Annahmen!$C$9-Annahmen!$B$9)),Annahmen!$D$9-SQRT((1-Ziehungen!D1773)*(Annahmen!$D$9-Annahmen!$B$9)*(Annahmen!$D$9-Annahmen!$C$9)))))</x:f>
        <x:v>1776.3845917519225</x:v>
      </x:c>
      <x:c r="E1773" s="18" t="n">
        <x:f>IF(Annahmen!$B$15="gültig",SUM(B1773:D1773),"")</x:f>
        <x:v>18962.708255789486</x:v>
      </x:c>
      <x:c r="F1773" s="14" t="n">
        <x:f>IF(Annahmen!$B$15="gültig",IF(E1773&gt;Annahmen!$B$12,1,0),"")</x:f>
        <x:v>0</x:v>
      </x:c>
    </x:row>
    <x:row r="1774" ht="23" customHeight="1">
      <x:c r="A1774" s="14" t="n">
        <x:f>Ziehungen!A1774</x:f>
        <x:v>1768</x:v>
      </x:c>
      <x:c r="B1774" s="18" t="n">
        <x:f>IF(Annahmen!$B$15&lt;&gt;"gültig","",IF(Annahmen!$B$7=Annahmen!$D$7,Annahmen!$B$7,IF(Ziehungen!B1774&lt;=(Annahmen!$C$7-Annahmen!$B$7)/(Annahmen!$D$7-Annahmen!$B$7),Annahmen!$B$7+SQRT(Ziehungen!B1774*(Annahmen!$D$7-Annahmen!$B$7)*(Annahmen!$C$7-Annahmen!$B$7)),Annahmen!$D$7-SQRT((1-Ziehungen!B1774)*(Annahmen!$D$7-Annahmen!$B$7)*(Annahmen!$D$7-Annahmen!$C$7)))))</x:f>
        <x:v>10105.01640403829</x:v>
      </x:c>
      <x:c r="C1774" s="18" t="n">
        <x:f>IF(Annahmen!$B$15&lt;&gt;"gültig","",IF(Annahmen!$B$8=Annahmen!$D$8,Annahmen!$B$8,IF(Ziehungen!C1774&lt;=(Annahmen!$C$8-Annahmen!$B$8)/(Annahmen!$D$8-Annahmen!$B$8),Annahmen!$B$8+SQRT(Ziehungen!C1774*(Annahmen!$D$8-Annahmen!$B$8)*(Annahmen!$C$8-Annahmen!$B$8)),Annahmen!$D$8-SQRT((1-Ziehungen!C1774)*(Annahmen!$D$8-Annahmen!$B$8)*(Annahmen!$D$8-Annahmen!$C$8)))))</x:f>
        <x:v>6340.527541167385</x:v>
      </x:c>
      <x:c r="D1774" s="18" t="n">
        <x:f>IF(Annahmen!$B$15&lt;&gt;"gültig","",IF(Annahmen!$B$9=Annahmen!$D$9,Annahmen!$B$9,IF(Ziehungen!D1774&lt;=(Annahmen!$C$9-Annahmen!$B$9)/(Annahmen!$D$9-Annahmen!$B$9),Annahmen!$B$9+SQRT(Ziehungen!D1774*(Annahmen!$D$9-Annahmen!$B$9)*(Annahmen!$C$9-Annahmen!$B$9)),Annahmen!$D$9-SQRT((1-Ziehungen!D1774)*(Annahmen!$D$9-Annahmen!$B$9)*(Annahmen!$D$9-Annahmen!$C$9)))))</x:f>
        <x:v>1337.5739747578352</x:v>
      </x:c>
      <x:c r="E1774" s="18" t="n">
        <x:f>IF(Annahmen!$B$15="gültig",SUM(B1774:D1774),"")</x:f>
        <x:v>17783.117919963508</x:v>
      </x:c>
      <x:c r="F1774" s="14" t="n">
        <x:f>IF(Annahmen!$B$15="gültig",IF(E1774&gt;Annahmen!$B$12,1,0),"")</x:f>
        <x:v>0</x:v>
      </x:c>
    </x:row>
    <x:row r="1775" ht="23" customHeight="1">
      <x:c r="A1775" s="14" t="n">
        <x:f>Ziehungen!A1775</x:f>
        <x:v>1769</x:v>
      </x:c>
      <x:c r="B1775" s="18" t="n">
        <x:f>IF(Annahmen!$B$15&lt;&gt;"gültig","",IF(Annahmen!$B$7=Annahmen!$D$7,Annahmen!$B$7,IF(Ziehungen!B1775&lt;=(Annahmen!$C$7-Annahmen!$B$7)/(Annahmen!$D$7-Annahmen!$B$7),Annahmen!$B$7+SQRT(Ziehungen!B1775*(Annahmen!$D$7-Annahmen!$B$7)*(Annahmen!$C$7-Annahmen!$B$7)),Annahmen!$D$7-SQRT((1-Ziehungen!B1775)*(Annahmen!$D$7-Annahmen!$B$7)*(Annahmen!$D$7-Annahmen!$C$7)))))</x:f>
        <x:v>8572.09502491072</x:v>
      </x:c>
      <x:c r="C1775" s="18" t="n">
        <x:f>IF(Annahmen!$B$15&lt;&gt;"gültig","",IF(Annahmen!$B$8=Annahmen!$D$8,Annahmen!$B$8,IF(Ziehungen!C1775&lt;=(Annahmen!$C$8-Annahmen!$B$8)/(Annahmen!$D$8-Annahmen!$B$8),Annahmen!$B$8+SQRT(Ziehungen!C1775*(Annahmen!$D$8-Annahmen!$B$8)*(Annahmen!$C$8-Annahmen!$B$8)),Annahmen!$D$8-SQRT((1-Ziehungen!C1775)*(Annahmen!$D$8-Annahmen!$B$8)*(Annahmen!$D$8-Annahmen!$C$8)))))</x:f>
        <x:v>5234.182244937497</x:v>
      </x:c>
      <x:c r="D1775" s="18" t="n">
        <x:f>IF(Annahmen!$B$15&lt;&gt;"gültig","",IF(Annahmen!$B$9=Annahmen!$D$9,Annahmen!$B$9,IF(Ziehungen!D1775&lt;=(Annahmen!$C$9-Annahmen!$B$9)/(Annahmen!$D$9-Annahmen!$B$9),Annahmen!$B$9+SQRT(Ziehungen!D1775*(Annahmen!$D$9-Annahmen!$B$9)*(Annahmen!$C$9-Annahmen!$B$9)),Annahmen!$D$9-SQRT((1-Ziehungen!D1775)*(Annahmen!$D$9-Annahmen!$B$9)*(Annahmen!$D$9-Annahmen!$C$9)))))</x:f>
        <x:v>2190.0165777697657</x:v>
      </x:c>
      <x:c r="E1775" s="18" t="n">
        <x:f>IF(Annahmen!$B$15="gültig",SUM(B1775:D1775),"")</x:f>
        <x:v>15996.293847617984</x:v>
      </x:c>
      <x:c r="F1775" s="14" t="n">
        <x:f>IF(Annahmen!$B$15="gültig",IF(E1775&gt;Annahmen!$B$12,1,0),"")</x:f>
        <x:v>0</x:v>
      </x:c>
    </x:row>
    <x:row r="1776" ht="23" customHeight="1">
      <x:c r="A1776" s="14" t="n">
        <x:f>Ziehungen!A1776</x:f>
        <x:v>1770</x:v>
      </x:c>
      <x:c r="B1776" s="18" t="n">
        <x:f>IF(Annahmen!$B$15&lt;&gt;"gültig","",IF(Annahmen!$B$7=Annahmen!$D$7,Annahmen!$B$7,IF(Ziehungen!B1776&lt;=(Annahmen!$C$7-Annahmen!$B$7)/(Annahmen!$D$7-Annahmen!$B$7),Annahmen!$B$7+SQRT(Ziehungen!B1776*(Annahmen!$D$7-Annahmen!$B$7)*(Annahmen!$C$7-Annahmen!$B$7)),Annahmen!$D$7-SQRT((1-Ziehungen!B1776)*(Annahmen!$D$7-Annahmen!$B$7)*(Annahmen!$D$7-Annahmen!$C$7)))))</x:f>
        <x:v>12558.555255605306</x:v>
      </x:c>
      <x:c r="C1776" s="18" t="n">
        <x:f>IF(Annahmen!$B$15&lt;&gt;"gültig","",IF(Annahmen!$B$8=Annahmen!$D$8,Annahmen!$B$8,IF(Ziehungen!C1776&lt;=(Annahmen!$C$8-Annahmen!$B$8)/(Annahmen!$D$8-Annahmen!$B$8),Annahmen!$B$8+SQRT(Ziehungen!C1776*(Annahmen!$D$8-Annahmen!$B$8)*(Annahmen!$C$8-Annahmen!$B$8)),Annahmen!$D$8-SQRT((1-Ziehungen!C1776)*(Annahmen!$D$8-Annahmen!$B$8)*(Annahmen!$D$8-Annahmen!$C$8)))))</x:f>
        <x:v>5392.281946112462</x:v>
      </x:c>
      <x:c r="D1776" s="18" t="n">
        <x:f>IF(Annahmen!$B$15&lt;&gt;"gültig","",IF(Annahmen!$B$9=Annahmen!$D$9,Annahmen!$B$9,IF(Ziehungen!D1776&lt;=(Annahmen!$C$9-Annahmen!$B$9)/(Annahmen!$D$9-Annahmen!$B$9),Annahmen!$B$9+SQRT(Ziehungen!D1776*(Annahmen!$D$9-Annahmen!$B$9)*(Annahmen!$C$9-Annahmen!$B$9)),Annahmen!$D$9-SQRT((1-Ziehungen!D1776)*(Annahmen!$D$9-Annahmen!$B$9)*(Annahmen!$D$9-Annahmen!$C$9)))))</x:f>
        <x:v>1850.7367256195053</x:v>
      </x:c>
      <x:c r="E1776" s="18" t="n">
        <x:f>IF(Annahmen!$B$15="gültig",SUM(B1776:D1776),"")</x:f>
        <x:v>19801.573927337275</x:v>
      </x:c>
      <x:c r="F1776" s="14" t="n">
        <x:f>IF(Annahmen!$B$15="gültig",IF(E1776&gt;Annahmen!$B$12,1,0),"")</x:f>
        <x:v>0</x:v>
      </x:c>
    </x:row>
    <x:row r="1777" ht="23" customHeight="1">
      <x:c r="A1777" s="14" t="n">
        <x:f>Ziehungen!A1777</x:f>
        <x:v>1771</x:v>
      </x:c>
      <x:c r="B1777" s="18" t="n">
        <x:f>IF(Annahmen!$B$15&lt;&gt;"gültig","",IF(Annahmen!$B$7=Annahmen!$D$7,Annahmen!$B$7,IF(Ziehungen!B1777&lt;=(Annahmen!$C$7-Annahmen!$B$7)/(Annahmen!$D$7-Annahmen!$B$7),Annahmen!$B$7+SQRT(Ziehungen!B1777*(Annahmen!$D$7-Annahmen!$B$7)*(Annahmen!$C$7-Annahmen!$B$7)),Annahmen!$D$7-SQRT((1-Ziehungen!B1777)*(Annahmen!$D$7-Annahmen!$B$7)*(Annahmen!$D$7-Annahmen!$C$7)))))</x:f>
        <x:v>10136.852978978535</x:v>
      </x:c>
      <x:c r="C1777" s="18" t="n">
        <x:f>IF(Annahmen!$B$15&lt;&gt;"gültig","",IF(Annahmen!$B$8=Annahmen!$D$8,Annahmen!$B$8,IF(Ziehungen!C1777&lt;=(Annahmen!$C$8-Annahmen!$B$8)/(Annahmen!$D$8-Annahmen!$B$8),Annahmen!$B$8+SQRT(Ziehungen!C1777*(Annahmen!$D$8-Annahmen!$B$8)*(Annahmen!$C$8-Annahmen!$B$8)),Annahmen!$D$8-SQRT((1-Ziehungen!C1777)*(Annahmen!$D$8-Annahmen!$B$8)*(Annahmen!$D$8-Annahmen!$C$8)))))</x:f>
        <x:v>7178.686358340287</x:v>
      </x:c>
      <x:c r="D1777" s="18" t="n">
        <x:f>IF(Annahmen!$B$15&lt;&gt;"gültig","",IF(Annahmen!$B$9=Annahmen!$D$9,Annahmen!$B$9,IF(Ziehungen!D1777&lt;=(Annahmen!$C$9-Annahmen!$B$9)/(Annahmen!$D$9-Annahmen!$B$9),Annahmen!$B$9+SQRT(Ziehungen!D1777*(Annahmen!$D$9-Annahmen!$B$9)*(Annahmen!$C$9-Annahmen!$B$9)),Annahmen!$D$9-SQRT((1-Ziehungen!D1777)*(Annahmen!$D$9-Annahmen!$B$9)*(Annahmen!$D$9-Annahmen!$C$9)))))</x:f>
        <x:v>1790.9128384633134</x:v>
      </x:c>
      <x:c r="E1777" s="18" t="n">
        <x:f>IF(Annahmen!$B$15="gültig",SUM(B1777:D1777),"")</x:f>
        <x:v>19106.45217578214</x:v>
      </x:c>
      <x:c r="F1777" s="14" t="n">
        <x:f>IF(Annahmen!$B$15="gültig",IF(E1777&gt;Annahmen!$B$12,1,0),"")</x:f>
        <x:v>0</x:v>
      </x:c>
    </x:row>
    <x:row r="1778" ht="23" customHeight="1">
      <x:c r="A1778" s="14" t="n">
        <x:f>Ziehungen!A1778</x:f>
        <x:v>1772</x:v>
      </x:c>
      <x:c r="B1778" s="18" t="n">
        <x:f>IF(Annahmen!$B$15&lt;&gt;"gültig","",IF(Annahmen!$B$7=Annahmen!$D$7,Annahmen!$B$7,IF(Ziehungen!B1778&lt;=(Annahmen!$C$7-Annahmen!$B$7)/(Annahmen!$D$7-Annahmen!$B$7),Annahmen!$B$7+SQRT(Ziehungen!B1778*(Annahmen!$D$7-Annahmen!$B$7)*(Annahmen!$C$7-Annahmen!$B$7)),Annahmen!$D$7-SQRT((1-Ziehungen!B1778)*(Annahmen!$D$7-Annahmen!$B$7)*(Annahmen!$D$7-Annahmen!$C$7)))))</x:f>
        <x:v>11700.334207513417</x:v>
      </x:c>
      <x:c r="C1778" s="18" t="n">
        <x:f>IF(Annahmen!$B$15&lt;&gt;"gültig","",IF(Annahmen!$B$8=Annahmen!$D$8,Annahmen!$B$8,IF(Ziehungen!C1778&lt;=(Annahmen!$C$8-Annahmen!$B$8)/(Annahmen!$D$8-Annahmen!$B$8),Annahmen!$B$8+SQRT(Ziehungen!C1778*(Annahmen!$D$8-Annahmen!$B$8)*(Annahmen!$C$8-Annahmen!$B$8)),Annahmen!$D$8-SQRT((1-Ziehungen!C1778)*(Annahmen!$D$8-Annahmen!$B$8)*(Annahmen!$D$8-Annahmen!$C$8)))))</x:f>
        <x:v>5824.646624220328</x:v>
      </x:c>
      <x:c r="D1778" s="18" t="n">
        <x:f>IF(Annahmen!$B$15&lt;&gt;"gültig","",IF(Annahmen!$B$9=Annahmen!$D$9,Annahmen!$B$9,IF(Ziehungen!D1778&lt;=(Annahmen!$C$9-Annahmen!$B$9)/(Annahmen!$D$9-Annahmen!$B$9),Annahmen!$B$9+SQRT(Ziehungen!D1778*(Annahmen!$D$9-Annahmen!$B$9)*(Annahmen!$C$9-Annahmen!$B$9)),Annahmen!$D$9-SQRT((1-Ziehungen!D1778)*(Annahmen!$D$9-Annahmen!$B$9)*(Annahmen!$D$9-Annahmen!$C$9)))))</x:f>
        <x:v>1714.9015089686911</x:v>
      </x:c>
      <x:c r="E1778" s="18" t="n">
        <x:f>IF(Annahmen!$B$15="gültig",SUM(B1778:D1778),"")</x:f>
        <x:v>19239.882340702436</x:v>
      </x:c>
      <x:c r="F1778" s="14" t="n">
        <x:f>IF(Annahmen!$B$15="gültig",IF(E1778&gt;Annahmen!$B$12,1,0),"")</x:f>
        <x:v>0</x:v>
      </x:c>
    </x:row>
    <x:row r="1779" ht="23" customHeight="1">
      <x:c r="A1779" s="14" t="n">
        <x:f>Ziehungen!A1779</x:f>
        <x:v>1773</x:v>
      </x:c>
      <x:c r="B1779" s="18" t="n">
        <x:f>IF(Annahmen!$B$15&lt;&gt;"gültig","",IF(Annahmen!$B$7=Annahmen!$D$7,Annahmen!$B$7,IF(Ziehungen!B1779&lt;=(Annahmen!$C$7-Annahmen!$B$7)/(Annahmen!$D$7-Annahmen!$B$7),Annahmen!$B$7+SQRT(Ziehungen!B1779*(Annahmen!$D$7-Annahmen!$B$7)*(Annahmen!$C$7-Annahmen!$B$7)),Annahmen!$D$7-SQRT((1-Ziehungen!B1779)*(Annahmen!$D$7-Annahmen!$B$7)*(Annahmen!$D$7-Annahmen!$C$7)))))</x:f>
        <x:v>9596.566003286978</x:v>
      </x:c>
      <x:c r="C1779" s="18" t="n">
        <x:f>IF(Annahmen!$B$15&lt;&gt;"gültig","",IF(Annahmen!$B$8=Annahmen!$D$8,Annahmen!$B$8,IF(Ziehungen!C1779&lt;=(Annahmen!$C$8-Annahmen!$B$8)/(Annahmen!$D$8-Annahmen!$B$8),Annahmen!$B$8+SQRT(Ziehungen!C1779*(Annahmen!$D$8-Annahmen!$B$8)*(Annahmen!$C$8-Annahmen!$B$8)),Annahmen!$D$8-SQRT((1-Ziehungen!C1779)*(Annahmen!$D$8-Annahmen!$B$8)*(Annahmen!$D$8-Annahmen!$C$8)))))</x:f>
        <x:v>7259.877800844159</x:v>
      </x:c>
      <x:c r="D1779" s="18" t="n">
        <x:f>IF(Annahmen!$B$15&lt;&gt;"gültig","",IF(Annahmen!$B$9=Annahmen!$D$9,Annahmen!$B$9,IF(Ziehungen!D1779&lt;=(Annahmen!$C$9-Annahmen!$B$9)/(Annahmen!$D$9-Annahmen!$B$9),Annahmen!$B$9+SQRT(Ziehungen!D1779*(Annahmen!$D$9-Annahmen!$B$9)*(Annahmen!$C$9-Annahmen!$B$9)),Annahmen!$D$9-SQRT((1-Ziehungen!D1779)*(Annahmen!$D$9-Annahmen!$B$9)*(Annahmen!$D$9-Annahmen!$C$9)))))</x:f>
        <x:v>1897.7728314802227</x:v>
      </x:c>
      <x:c r="E1779" s="18" t="n">
        <x:f>IF(Annahmen!$B$15="gültig",SUM(B1779:D1779),"")</x:f>
        <x:v>18754.21663561136</x:v>
      </x:c>
      <x:c r="F1779" s="14" t="n">
        <x:f>IF(Annahmen!$B$15="gültig",IF(E1779&gt;Annahmen!$B$12,1,0),"")</x:f>
        <x:v>0</x:v>
      </x:c>
    </x:row>
    <x:row r="1780" ht="23" customHeight="1">
      <x:c r="A1780" s="14" t="n">
        <x:f>Ziehungen!A1780</x:f>
        <x:v>1774</x:v>
      </x:c>
      <x:c r="B1780" s="18" t="n">
        <x:f>IF(Annahmen!$B$15&lt;&gt;"gültig","",IF(Annahmen!$B$7=Annahmen!$D$7,Annahmen!$B$7,IF(Ziehungen!B1780&lt;=(Annahmen!$C$7-Annahmen!$B$7)/(Annahmen!$D$7-Annahmen!$B$7),Annahmen!$B$7+SQRT(Ziehungen!B1780*(Annahmen!$D$7-Annahmen!$B$7)*(Annahmen!$C$7-Annahmen!$B$7)),Annahmen!$D$7-SQRT((1-Ziehungen!B1780)*(Annahmen!$D$7-Annahmen!$B$7)*(Annahmen!$D$7-Annahmen!$C$7)))))</x:f>
        <x:v>11676.453525535668</x:v>
      </x:c>
      <x:c r="C1780" s="18" t="n">
        <x:f>IF(Annahmen!$B$15&lt;&gt;"gültig","",IF(Annahmen!$B$8=Annahmen!$D$8,Annahmen!$B$8,IF(Ziehungen!C1780&lt;=(Annahmen!$C$8-Annahmen!$B$8)/(Annahmen!$D$8-Annahmen!$B$8),Annahmen!$B$8+SQRT(Ziehungen!C1780*(Annahmen!$D$8-Annahmen!$B$8)*(Annahmen!$C$8-Annahmen!$B$8)),Annahmen!$D$8-SQRT((1-Ziehungen!C1780)*(Annahmen!$D$8-Annahmen!$B$8)*(Annahmen!$D$8-Annahmen!$C$8)))))</x:f>
        <x:v>5321.957306171473</x:v>
      </x:c>
      <x:c r="D1780" s="18" t="n">
        <x:f>IF(Annahmen!$B$15&lt;&gt;"gültig","",IF(Annahmen!$B$9=Annahmen!$D$9,Annahmen!$B$9,IF(Ziehungen!D1780&lt;=(Annahmen!$C$9-Annahmen!$B$9)/(Annahmen!$D$9-Annahmen!$B$9),Annahmen!$B$9+SQRT(Ziehungen!D1780*(Annahmen!$D$9-Annahmen!$B$9)*(Annahmen!$C$9-Annahmen!$B$9)),Annahmen!$D$9-SQRT((1-Ziehungen!D1780)*(Annahmen!$D$9-Annahmen!$B$9)*(Annahmen!$D$9-Annahmen!$C$9)))))</x:f>
        <x:v>1986.6185905923628</x:v>
      </x:c>
      <x:c r="E1780" s="18" t="n">
        <x:f>IF(Annahmen!$B$15="gültig",SUM(B1780:D1780),"")</x:f>
        <x:v>18985.029422299503</x:v>
      </x:c>
      <x:c r="F1780" s="14" t="n">
        <x:f>IF(Annahmen!$B$15="gültig",IF(E1780&gt;Annahmen!$B$12,1,0),"")</x:f>
        <x:v>0</x:v>
      </x:c>
    </x:row>
    <x:row r="1781" ht="23" customHeight="1">
      <x:c r="A1781" s="14" t="n">
        <x:f>Ziehungen!A1781</x:f>
        <x:v>1775</x:v>
      </x:c>
      <x:c r="B1781" s="18" t="n">
        <x:f>IF(Annahmen!$B$15&lt;&gt;"gültig","",IF(Annahmen!$B$7=Annahmen!$D$7,Annahmen!$B$7,IF(Ziehungen!B1781&lt;=(Annahmen!$C$7-Annahmen!$B$7)/(Annahmen!$D$7-Annahmen!$B$7),Annahmen!$B$7+SQRT(Ziehungen!B1781*(Annahmen!$D$7-Annahmen!$B$7)*(Annahmen!$C$7-Annahmen!$B$7)),Annahmen!$D$7-SQRT((1-Ziehungen!B1781)*(Annahmen!$D$7-Annahmen!$B$7)*(Annahmen!$D$7-Annahmen!$C$7)))))</x:f>
        <x:v>9277.894839017607</x:v>
      </x:c>
      <x:c r="C1781" s="18" t="n">
        <x:f>IF(Annahmen!$B$15&lt;&gt;"gültig","",IF(Annahmen!$B$8=Annahmen!$D$8,Annahmen!$B$8,IF(Ziehungen!C1781&lt;=(Annahmen!$C$8-Annahmen!$B$8)/(Annahmen!$D$8-Annahmen!$B$8),Annahmen!$B$8+SQRT(Ziehungen!C1781*(Annahmen!$D$8-Annahmen!$B$8)*(Annahmen!$C$8-Annahmen!$B$8)),Annahmen!$D$8-SQRT((1-Ziehungen!C1781)*(Annahmen!$D$8-Annahmen!$B$8)*(Annahmen!$D$8-Annahmen!$C$8)))))</x:f>
        <x:v>6874.030084728799</x:v>
      </x:c>
      <x:c r="D1781" s="18" t="n">
        <x:f>IF(Annahmen!$B$15&lt;&gt;"gültig","",IF(Annahmen!$B$9=Annahmen!$D$9,Annahmen!$B$9,IF(Ziehungen!D1781&lt;=(Annahmen!$C$9-Annahmen!$B$9)/(Annahmen!$D$9-Annahmen!$B$9),Annahmen!$B$9+SQRT(Ziehungen!D1781*(Annahmen!$D$9-Annahmen!$B$9)*(Annahmen!$C$9-Annahmen!$B$9)),Annahmen!$D$9-SQRT((1-Ziehungen!D1781)*(Annahmen!$D$9-Annahmen!$B$9)*(Annahmen!$D$9-Annahmen!$C$9)))))</x:f>
        <x:v>1486.5483074969939</x:v>
      </x:c>
      <x:c r="E1781" s="18" t="n">
        <x:f>IF(Annahmen!$B$15="gültig",SUM(B1781:D1781),"")</x:f>
        <x:v>17638.4732312434</x:v>
      </x:c>
      <x:c r="F1781" s="14" t="n">
        <x:f>IF(Annahmen!$B$15="gültig",IF(E1781&gt;Annahmen!$B$12,1,0),"")</x:f>
        <x:v>0</x:v>
      </x:c>
    </x:row>
    <x:row r="1782" ht="23" customHeight="1">
      <x:c r="A1782" s="14" t="n">
        <x:f>Ziehungen!A1782</x:f>
        <x:v>1776</x:v>
      </x:c>
      <x:c r="B1782" s="18" t="n">
        <x:f>IF(Annahmen!$B$15&lt;&gt;"gültig","",IF(Annahmen!$B$7=Annahmen!$D$7,Annahmen!$B$7,IF(Ziehungen!B1782&lt;=(Annahmen!$C$7-Annahmen!$B$7)/(Annahmen!$D$7-Annahmen!$B$7),Annahmen!$B$7+SQRT(Ziehungen!B1782*(Annahmen!$D$7-Annahmen!$B$7)*(Annahmen!$C$7-Annahmen!$B$7)),Annahmen!$D$7-SQRT((1-Ziehungen!B1782)*(Annahmen!$D$7-Annahmen!$B$7)*(Annahmen!$D$7-Annahmen!$C$7)))))</x:f>
        <x:v>9830.743289790047</x:v>
      </x:c>
      <x:c r="C1782" s="18" t="n">
        <x:f>IF(Annahmen!$B$15&lt;&gt;"gültig","",IF(Annahmen!$B$8=Annahmen!$D$8,Annahmen!$B$8,IF(Ziehungen!C1782&lt;=(Annahmen!$C$8-Annahmen!$B$8)/(Annahmen!$D$8-Annahmen!$B$8),Annahmen!$B$8+SQRT(Ziehungen!C1782*(Annahmen!$D$8-Annahmen!$B$8)*(Annahmen!$C$8-Annahmen!$B$8)),Annahmen!$D$8-SQRT((1-Ziehungen!C1782)*(Annahmen!$D$8-Annahmen!$B$8)*(Annahmen!$D$8-Annahmen!$C$8)))))</x:f>
        <x:v>6521.3309915609425</x:v>
      </x:c>
      <x:c r="D1782" s="18" t="n">
        <x:f>IF(Annahmen!$B$15&lt;&gt;"gültig","",IF(Annahmen!$B$9=Annahmen!$D$9,Annahmen!$B$9,IF(Ziehungen!D1782&lt;=(Annahmen!$C$9-Annahmen!$B$9)/(Annahmen!$D$9-Annahmen!$B$9),Annahmen!$B$9+SQRT(Ziehungen!D1782*(Annahmen!$D$9-Annahmen!$B$9)*(Annahmen!$C$9-Annahmen!$B$9)),Annahmen!$D$9-SQRT((1-Ziehungen!D1782)*(Annahmen!$D$9-Annahmen!$B$9)*(Annahmen!$D$9-Annahmen!$C$9)))))</x:f>
        <x:v>1574.5462372798056</x:v>
      </x:c>
      <x:c r="E1782" s="18" t="n">
        <x:f>IF(Annahmen!$B$15="gültig",SUM(B1782:D1782),"")</x:f>
        <x:v>17926.620518630796</x:v>
      </x:c>
      <x:c r="F1782" s="14" t="n">
        <x:f>IF(Annahmen!$B$15="gültig",IF(E1782&gt;Annahmen!$B$12,1,0),"")</x:f>
        <x:v>0</x:v>
      </x:c>
    </x:row>
    <x:row r="1783" ht="23" customHeight="1">
      <x:c r="A1783" s="14" t="n">
        <x:f>Ziehungen!A1783</x:f>
        <x:v>1777</x:v>
      </x:c>
      <x:c r="B1783" s="18" t="n">
        <x:f>IF(Annahmen!$B$15&lt;&gt;"gültig","",IF(Annahmen!$B$7=Annahmen!$D$7,Annahmen!$B$7,IF(Ziehungen!B1783&lt;=(Annahmen!$C$7-Annahmen!$B$7)/(Annahmen!$D$7-Annahmen!$B$7),Annahmen!$B$7+SQRT(Ziehungen!B1783*(Annahmen!$D$7-Annahmen!$B$7)*(Annahmen!$C$7-Annahmen!$B$7)),Annahmen!$D$7-SQRT((1-Ziehungen!B1783)*(Annahmen!$D$7-Annahmen!$B$7)*(Annahmen!$D$7-Annahmen!$C$7)))))</x:f>
        <x:v>12579.439316415297</x:v>
      </x:c>
      <x:c r="C1783" s="18" t="n">
        <x:f>IF(Annahmen!$B$15&lt;&gt;"gültig","",IF(Annahmen!$B$8=Annahmen!$D$8,Annahmen!$B$8,IF(Ziehungen!C1783&lt;=(Annahmen!$C$8-Annahmen!$B$8)/(Annahmen!$D$8-Annahmen!$B$8),Annahmen!$B$8+SQRT(Ziehungen!C1783*(Annahmen!$D$8-Annahmen!$B$8)*(Annahmen!$C$8-Annahmen!$B$8)),Annahmen!$D$8-SQRT((1-Ziehungen!C1783)*(Annahmen!$D$8-Annahmen!$B$8)*(Annahmen!$D$8-Annahmen!$C$8)))))</x:f>
        <x:v>5965.248197639338</x:v>
      </x:c>
      <x:c r="D1783" s="18" t="n">
        <x:f>IF(Annahmen!$B$15&lt;&gt;"gültig","",IF(Annahmen!$B$9=Annahmen!$D$9,Annahmen!$B$9,IF(Ziehungen!D1783&lt;=(Annahmen!$C$9-Annahmen!$B$9)/(Annahmen!$D$9-Annahmen!$B$9),Annahmen!$B$9+SQRT(Ziehungen!D1783*(Annahmen!$D$9-Annahmen!$B$9)*(Annahmen!$C$9-Annahmen!$B$9)),Annahmen!$D$9-SQRT((1-Ziehungen!D1783)*(Annahmen!$D$9-Annahmen!$B$9)*(Annahmen!$D$9-Annahmen!$C$9)))))</x:f>
        <x:v>1968.1451920721772</x:v>
      </x:c>
      <x:c r="E1783" s="18" t="n">
        <x:f>IF(Annahmen!$B$15="gültig",SUM(B1783:D1783),"")</x:f>
        <x:v>20512.832706126814</x:v>
      </x:c>
      <x:c r="F1783" s="14" t="n">
        <x:f>IF(Annahmen!$B$15="gültig",IF(E1783&gt;Annahmen!$B$12,1,0),"")</x:f>
        <x:v>1</x:v>
      </x:c>
    </x:row>
    <x:row r="1784" ht="23" customHeight="1">
      <x:c r="A1784" s="14" t="n">
        <x:f>Ziehungen!A1784</x:f>
        <x:v>1778</x:v>
      </x:c>
      <x:c r="B1784" s="18" t="n">
        <x:f>IF(Annahmen!$B$15&lt;&gt;"gültig","",IF(Annahmen!$B$7=Annahmen!$D$7,Annahmen!$B$7,IF(Ziehungen!B1784&lt;=(Annahmen!$C$7-Annahmen!$B$7)/(Annahmen!$D$7-Annahmen!$B$7),Annahmen!$B$7+SQRT(Ziehungen!B1784*(Annahmen!$D$7-Annahmen!$B$7)*(Annahmen!$C$7-Annahmen!$B$7)),Annahmen!$D$7-SQRT((1-Ziehungen!B1784)*(Annahmen!$D$7-Annahmen!$B$7)*(Annahmen!$D$7-Annahmen!$C$7)))))</x:f>
        <x:v>9949.00299612114</x:v>
      </x:c>
      <x:c r="C1784" s="18" t="n">
        <x:f>IF(Annahmen!$B$15&lt;&gt;"gültig","",IF(Annahmen!$B$8=Annahmen!$D$8,Annahmen!$B$8,IF(Ziehungen!C1784&lt;=(Annahmen!$C$8-Annahmen!$B$8)/(Annahmen!$D$8-Annahmen!$B$8),Annahmen!$B$8+SQRT(Ziehungen!C1784*(Annahmen!$D$8-Annahmen!$B$8)*(Annahmen!$C$8-Annahmen!$B$8)),Annahmen!$D$8-SQRT((1-Ziehungen!C1784)*(Annahmen!$D$8-Annahmen!$B$8)*(Annahmen!$D$8-Annahmen!$C$8)))))</x:f>
        <x:v>7292.410559983571</x:v>
      </x:c>
      <x:c r="D1784" s="18" t="n">
        <x:f>IF(Annahmen!$B$15&lt;&gt;"gültig","",IF(Annahmen!$B$9=Annahmen!$D$9,Annahmen!$B$9,IF(Ziehungen!D1784&lt;=(Annahmen!$C$9-Annahmen!$B$9)/(Annahmen!$D$9-Annahmen!$B$9),Annahmen!$B$9+SQRT(Ziehungen!D1784*(Annahmen!$D$9-Annahmen!$B$9)*(Annahmen!$C$9-Annahmen!$B$9)),Annahmen!$D$9-SQRT((1-Ziehungen!D1784)*(Annahmen!$D$9-Annahmen!$B$9)*(Annahmen!$D$9-Annahmen!$C$9)))))</x:f>
        <x:v>1723.6492511290876</x:v>
      </x:c>
      <x:c r="E1784" s="18" t="n">
        <x:f>IF(Annahmen!$B$15="gültig",SUM(B1784:D1784),"")</x:f>
        <x:v>18965.0628072338</x:v>
      </x:c>
      <x:c r="F1784" s="14" t="n">
        <x:f>IF(Annahmen!$B$15="gültig",IF(E1784&gt;Annahmen!$B$12,1,0),"")</x:f>
        <x:v>0</x:v>
      </x:c>
    </x:row>
    <x:row r="1785" ht="23" customHeight="1">
      <x:c r="A1785" s="14" t="n">
        <x:f>Ziehungen!A1785</x:f>
        <x:v>1779</x:v>
      </x:c>
      <x:c r="B1785" s="18" t="n">
        <x:f>IF(Annahmen!$B$15&lt;&gt;"gültig","",IF(Annahmen!$B$7=Annahmen!$D$7,Annahmen!$B$7,IF(Ziehungen!B1785&lt;=(Annahmen!$C$7-Annahmen!$B$7)/(Annahmen!$D$7-Annahmen!$B$7),Annahmen!$B$7+SQRT(Ziehungen!B1785*(Annahmen!$D$7-Annahmen!$B$7)*(Annahmen!$C$7-Annahmen!$B$7)),Annahmen!$D$7-SQRT((1-Ziehungen!B1785)*(Annahmen!$D$7-Annahmen!$B$7)*(Annahmen!$D$7-Annahmen!$C$7)))))</x:f>
        <x:v>9500.139517274853</x:v>
      </x:c>
      <x:c r="C1785" s="18" t="n">
        <x:f>IF(Annahmen!$B$15&lt;&gt;"gültig","",IF(Annahmen!$B$8=Annahmen!$D$8,Annahmen!$B$8,IF(Ziehungen!C1785&lt;=(Annahmen!$C$8-Annahmen!$B$8)/(Annahmen!$D$8-Annahmen!$B$8),Annahmen!$B$8+SQRT(Ziehungen!C1785*(Annahmen!$D$8-Annahmen!$B$8)*(Annahmen!$C$8-Annahmen!$B$8)),Annahmen!$D$8-SQRT((1-Ziehungen!C1785)*(Annahmen!$D$8-Annahmen!$B$8)*(Annahmen!$D$8-Annahmen!$C$8)))))</x:f>
        <x:v>5761.98754637589</x:v>
      </x:c>
      <x:c r="D1785" s="18" t="n">
        <x:f>IF(Annahmen!$B$15&lt;&gt;"gültig","",IF(Annahmen!$B$9=Annahmen!$D$9,Annahmen!$B$9,IF(Ziehungen!D1785&lt;=(Annahmen!$C$9-Annahmen!$B$9)/(Annahmen!$D$9-Annahmen!$B$9),Annahmen!$B$9+SQRT(Ziehungen!D1785*(Annahmen!$D$9-Annahmen!$B$9)*(Annahmen!$C$9-Annahmen!$B$9)),Annahmen!$D$9-SQRT((1-Ziehungen!D1785)*(Annahmen!$D$9-Annahmen!$B$9)*(Annahmen!$D$9-Annahmen!$C$9)))))</x:f>
        <x:v>1334.1277228616116</x:v>
      </x:c>
      <x:c r="E1785" s="18" t="n">
        <x:f>IF(Annahmen!$B$15="gültig",SUM(B1785:D1785),"")</x:f>
        <x:v>16596.254786512356</x:v>
      </x:c>
      <x:c r="F1785" s="14" t="n">
        <x:f>IF(Annahmen!$B$15="gültig",IF(E1785&gt;Annahmen!$B$12,1,0),"")</x:f>
        <x:v>0</x:v>
      </x:c>
    </x:row>
    <x:row r="1786" ht="23" customHeight="1">
      <x:c r="A1786" s="14" t="n">
        <x:f>Ziehungen!A1786</x:f>
        <x:v>1780</x:v>
      </x:c>
      <x:c r="B1786" s="18" t="n">
        <x:f>IF(Annahmen!$B$15&lt;&gt;"gültig","",IF(Annahmen!$B$7=Annahmen!$D$7,Annahmen!$B$7,IF(Ziehungen!B1786&lt;=(Annahmen!$C$7-Annahmen!$B$7)/(Annahmen!$D$7-Annahmen!$B$7),Annahmen!$B$7+SQRT(Ziehungen!B1786*(Annahmen!$D$7-Annahmen!$B$7)*(Annahmen!$C$7-Annahmen!$B$7)),Annahmen!$D$7-SQRT((1-Ziehungen!B1786)*(Annahmen!$D$7-Annahmen!$B$7)*(Annahmen!$D$7-Annahmen!$C$7)))))</x:f>
        <x:v>9176.862421767815</x:v>
      </x:c>
      <x:c r="C1786" s="18" t="n">
        <x:f>IF(Annahmen!$B$15&lt;&gt;"gültig","",IF(Annahmen!$B$8=Annahmen!$D$8,Annahmen!$B$8,IF(Ziehungen!C1786&lt;=(Annahmen!$C$8-Annahmen!$B$8)/(Annahmen!$D$8-Annahmen!$B$8),Annahmen!$B$8+SQRT(Ziehungen!C1786*(Annahmen!$D$8-Annahmen!$B$8)*(Annahmen!$C$8-Annahmen!$B$8)),Annahmen!$D$8-SQRT((1-Ziehungen!C1786)*(Annahmen!$D$8-Annahmen!$B$8)*(Annahmen!$D$8-Annahmen!$C$8)))))</x:f>
        <x:v>5877.955243925646</x:v>
      </x:c>
      <x:c r="D1786" s="18" t="n">
        <x:f>IF(Annahmen!$B$15&lt;&gt;"gültig","",IF(Annahmen!$B$9=Annahmen!$D$9,Annahmen!$B$9,IF(Ziehungen!D1786&lt;=(Annahmen!$C$9-Annahmen!$B$9)/(Annahmen!$D$9-Annahmen!$B$9),Annahmen!$B$9+SQRT(Ziehungen!D1786*(Annahmen!$D$9-Annahmen!$B$9)*(Annahmen!$C$9-Annahmen!$B$9)),Annahmen!$D$9-SQRT((1-Ziehungen!D1786)*(Annahmen!$D$9-Annahmen!$B$9)*(Annahmen!$D$9-Annahmen!$C$9)))))</x:f>
        <x:v>1505.6268911453308</x:v>
      </x:c>
      <x:c r="E1786" s="18" t="n">
        <x:f>IF(Annahmen!$B$15="gültig",SUM(B1786:D1786),"")</x:f>
        <x:v>16560.444556838793</x:v>
      </x:c>
      <x:c r="F1786" s="14" t="n">
        <x:f>IF(Annahmen!$B$15="gültig",IF(E1786&gt;Annahmen!$B$12,1,0),"")</x:f>
        <x:v>0</x:v>
      </x:c>
    </x:row>
    <x:row r="1787" ht="23" customHeight="1">
      <x:c r="A1787" s="14" t="n">
        <x:f>Ziehungen!A1787</x:f>
        <x:v>1781</x:v>
      </x:c>
      <x:c r="B1787" s="18" t="n">
        <x:f>IF(Annahmen!$B$15&lt;&gt;"gültig","",IF(Annahmen!$B$7=Annahmen!$D$7,Annahmen!$B$7,IF(Ziehungen!B1787&lt;=(Annahmen!$C$7-Annahmen!$B$7)/(Annahmen!$D$7-Annahmen!$B$7),Annahmen!$B$7+SQRT(Ziehungen!B1787*(Annahmen!$D$7-Annahmen!$B$7)*(Annahmen!$C$7-Annahmen!$B$7)),Annahmen!$D$7-SQRT((1-Ziehungen!B1787)*(Annahmen!$D$7-Annahmen!$B$7)*(Annahmen!$D$7-Annahmen!$C$7)))))</x:f>
        <x:v>9301.17484261722</x:v>
      </x:c>
      <x:c r="C1787" s="18" t="n">
        <x:f>IF(Annahmen!$B$15&lt;&gt;"gültig","",IF(Annahmen!$B$8=Annahmen!$D$8,Annahmen!$B$8,IF(Ziehungen!C1787&lt;=(Annahmen!$C$8-Annahmen!$B$8)/(Annahmen!$D$8-Annahmen!$B$8),Annahmen!$B$8+SQRT(Ziehungen!C1787*(Annahmen!$D$8-Annahmen!$B$8)*(Annahmen!$C$8-Annahmen!$B$8)),Annahmen!$D$8-SQRT((1-Ziehungen!C1787)*(Annahmen!$D$8-Annahmen!$B$8)*(Annahmen!$D$8-Annahmen!$C$8)))))</x:f>
        <x:v>4991.746461246386</x:v>
      </x:c>
      <x:c r="D1787" s="18" t="n">
        <x:f>IF(Annahmen!$B$15&lt;&gt;"gültig","",IF(Annahmen!$B$9=Annahmen!$D$9,Annahmen!$B$9,IF(Ziehungen!D1787&lt;=(Annahmen!$C$9-Annahmen!$B$9)/(Annahmen!$D$9-Annahmen!$B$9),Annahmen!$B$9+SQRT(Ziehungen!D1787*(Annahmen!$D$9-Annahmen!$B$9)*(Annahmen!$C$9-Annahmen!$B$9)),Annahmen!$D$9-SQRT((1-Ziehungen!D1787)*(Annahmen!$D$9-Annahmen!$B$9)*(Annahmen!$D$9-Annahmen!$C$9)))))</x:f>
        <x:v>1510.0572641056326</x:v>
      </x:c>
      <x:c r="E1787" s="18" t="n">
        <x:f>IF(Annahmen!$B$15="gültig",SUM(B1787:D1787),"")</x:f>
        <x:v>15802.97856796924</x:v>
      </x:c>
      <x:c r="F1787" s="14" t="n">
        <x:f>IF(Annahmen!$B$15="gültig",IF(E1787&gt;Annahmen!$B$12,1,0),"")</x:f>
        <x:v>0</x:v>
      </x:c>
    </x:row>
    <x:row r="1788" ht="23" customHeight="1">
      <x:c r="A1788" s="14" t="n">
        <x:f>Ziehungen!A1788</x:f>
        <x:v>1782</x:v>
      </x:c>
      <x:c r="B1788" s="18" t="n">
        <x:f>IF(Annahmen!$B$15&lt;&gt;"gültig","",IF(Annahmen!$B$7=Annahmen!$D$7,Annahmen!$B$7,IF(Ziehungen!B1788&lt;=(Annahmen!$C$7-Annahmen!$B$7)/(Annahmen!$D$7-Annahmen!$B$7),Annahmen!$B$7+SQRT(Ziehungen!B1788*(Annahmen!$D$7-Annahmen!$B$7)*(Annahmen!$C$7-Annahmen!$B$7)),Annahmen!$D$7-SQRT((1-Ziehungen!B1788)*(Annahmen!$D$7-Annahmen!$B$7)*(Annahmen!$D$7-Annahmen!$C$7)))))</x:f>
        <x:v>8881.652040570341</x:v>
      </x:c>
      <x:c r="C1788" s="18" t="n">
        <x:f>IF(Annahmen!$B$15&lt;&gt;"gültig","",IF(Annahmen!$B$8=Annahmen!$D$8,Annahmen!$B$8,IF(Ziehungen!C1788&lt;=(Annahmen!$C$8-Annahmen!$B$8)/(Annahmen!$D$8-Annahmen!$B$8),Annahmen!$B$8+SQRT(Ziehungen!C1788*(Annahmen!$D$8-Annahmen!$B$8)*(Annahmen!$C$8-Annahmen!$B$8)),Annahmen!$D$8-SQRT((1-Ziehungen!C1788)*(Annahmen!$D$8-Annahmen!$B$8)*(Annahmen!$D$8-Annahmen!$C$8)))))</x:f>
        <x:v>7383.122259911655</x:v>
      </x:c>
      <x:c r="D1788" s="18" t="n">
        <x:f>IF(Annahmen!$B$15&lt;&gt;"gültig","",IF(Annahmen!$B$9=Annahmen!$D$9,Annahmen!$B$9,IF(Ziehungen!D1788&lt;=(Annahmen!$C$9-Annahmen!$B$9)/(Annahmen!$D$9-Annahmen!$B$9),Annahmen!$B$9+SQRT(Ziehungen!D1788*(Annahmen!$D$9-Annahmen!$B$9)*(Annahmen!$C$9-Annahmen!$B$9)),Annahmen!$D$9-SQRT((1-Ziehungen!D1788)*(Annahmen!$D$9-Annahmen!$B$9)*(Annahmen!$D$9-Annahmen!$C$9)))))</x:f>
        <x:v>1365.6452691375014</x:v>
      </x:c>
      <x:c r="E1788" s="18" t="n">
        <x:f>IF(Annahmen!$B$15="gültig",SUM(B1788:D1788),"")</x:f>
        <x:v>17630.4195696195</x:v>
      </x:c>
      <x:c r="F1788" s="14" t="n">
        <x:f>IF(Annahmen!$B$15="gültig",IF(E1788&gt;Annahmen!$B$12,1,0),"")</x:f>
        <x:v>0</x:v>
      </x:c>
    </x:row>
    <x:row r="1789" ht="23" customHeight="1">
      <x:c r="A1789" s="14" t="n">
        <x:f>Ziehungen!A1789</x:f>
        <x:v>1783</x:v>
      </x:c>
      <x:c r="B1789" s="18" t="n">
        <x:f>IF(Annahmen!$B$15&lt;&gt;"gültig","",IF(Annahmen!$B$7=Annahmen!$D$7,Annahmen!$B$7,IF(Ziehungen!B1789&lt;=(Annahmen!$C$7-Annahmen!$B$7)/(Annahmen!$D$7-Annahmen!$B$7),Annahmen!$B$7+SQRT(Ziehungen!B1789*(Annahmen!$D$7-Annahmen!$B$7)*(Annahmen!$C$7-Annahmen!$B$7)),Annahmen!$D$7-SQRT((1-Ziehungen!B1789)*(Annahmen!$D$7-Annahmen!$B$7)*(Annahmen!$D$7-Annahmen!$C$7)))))</x:f>
        <x:v>12158.057714874723</x:v>
      </x:c>
      <x:c r="C1789" s="18" t="n">
        <x:f>IF(Annahmen!$B$15&lt;&gt;"gültig","",IF(Annahmen!$B$8=Annahmen!$D$8,Annahmen!$B$8,IF(Ziehungen!C1789&lt;=(Annahmen!$C$8-Annahmen!$B$8)/(Annahmen!$D$8-Annahmen!$B$8),Annahmen!$B$8+SQRT(Ziehungen!C1789*(Annahmen!$D$8-Annahmen!$B$8)*(Annahmen!$C$8-Annahmen!$B$8)),Annahmen!$D$8-SQRT((1-Ziehungen!C1789)*(Annahmen!$D$8-Annahmen!$B$8)*(Annahmen!$D$8-Annahmen!$C$8)))))</x:f>
        <x:v>6625.074794051614</x:v>
      </x:c>
      <x:c r="D1789" s="18" t="n">
        <x:f>IF(Annahmen!$B$15&lt;&gt;"gültig","",IF(Annahmen!$B$9=Annahmen!$D$9,Annahmen!$B$9,IF(Ziehungen!D1789&lt;=(Annahmen!$C$9-Annahmen!$B$9)/(Annahmen!$D$9-Annahmen!$B$9),Annahmen!$B$9+SQRT(Ziehungen!D1789*(Annahmen!$D$9-Annahmen!$B$9)*(Annahmen!$C$9-Annahmen!$B$9)),Annahmen!$D$9-SQRT((1-Ziehungen!D1789)*(Annahmen!$D$9-Annahmen!$B$9)*(Annahmen!$D$9-Annahmen!$C$9)))))</x:f>
        <x:v>1699.5595325118998</x:v>
      </x:c>
      <x:c r="E1789" s="18" t="n">
        <x:f>IF(Annahmen!$B$15="gültig",SUM(B1789:D1789),"")</x:f>
        <x:v>20482.692041438237</x:v>
      </x:c>
      <x:c r="F1789" s="14" t="n">
        <x:f>IF(Annahmen!$B$15="gültig",IF(E1789&gt;Annahmen!$B$12,1,0),"")</x:f>
        <x:v>1</x:v>
      </x:c>
    </x:row>
    <x:row r="1790" ht="23" customHeight="1">
      <x:c r="A1790" s="14" t="n">
        <x:f>Ziehungen!A1790</x:f>
        <x:v>1784</x:v>
      </x:c>
      <x:c r="B1790" s="18" t="n">
        <x:f>IF(Annahmen!$B$15&lt;&gt;"gültig","",IF(Annahmen!$B$7=Annahmen!$D$7,Annahmen!$B$7,IF(Ziehungen!B1790&lt;=(Annahmen!$C$7-Annahmen!$B$7)/(Annahmen!$D$7-Annahmen!$B$7),Annahmen!$B$7+SQRT(Ziehungen!B1790*(Annahmen!$D$7-Annahmen!$B$7)*(Annahmen!$C$7-Annahmen!$B$7)),Annahmen!$D$7-SQRT((1-Ziehungen!B1790)*(Annahmen!$D$7-Annahmen!$B$7)*(Annahmen!$D$7-Annahmen!$C$7)))))</x:f>
        <x:v>12959.64897831616</x:v>
      </x:c>
      <x:c r="C1790" s="18" t="n">
        <x:f>IF(Annahmen!$B$15&lt;&gt;"gültig","",IF(Annahmen!$B$8=Annahmen!$D$8,Annahmen!$B$8,IF(Ziehungen!C1790&lt;=(Annahmen!$C$8-Annahmen!$B$8)/(Annahmen!$D$8-Annahmen!$B$8),Annahmen!$B$8+SQRT(Ziehungen!C1790*(Annahmen!$D$8-Annahmen!$B$8)*(Annahmen!$C$8-Annahmen!$B$8)),Annahmen!$D$8-SQRT((1-Ziehungen!C1790)*(Annahmen!$D$8-Annahmen!$B$8)*(Annahmen!$D$8-Annahmen!$C$8)))))</x:f>
        <x:v>5280.883441784309</x:v>
      </x:c>
      <x:c r="D1790" s="18" t="n">
        <x:f>IF(Annahmen!$B$15&lt;&gt;"gültig","",IF(Annahmen!$B$9=Annahmen!$D$9,Annahmen!$B$9,IF(Ziehungen!D1790&lt;=(Annahmen!$C$9-Annahmen!$B$9)/(Annahmen!$D$9-Annahmen!$B$9),Annahmen!$B$9+SQRT(Ziehungen!D1790*(Annahmen!$D$9-Annahmen!$B$9)*(Annahmen!$C$9-Annahmen!$B$9)),Annahmen!$D$9-SQRT((1-Ziehungen!D1790)*(Annahmen!$D$9-Annahmen!$B$9)*(Annahmen!$D$9-Annahmen!$C$9)))))</x:f>
        <x:v>1825.3149531406516</x:v>
      </x:c>
      <x:c r="E1790" s="18" t="n">
        <x:f>IF(Annahmen!$B$15="gültig",SUM(B1790:D1790),"")</x:f>
        <x:v>20065.847373241122</x:v>
      </x:c>
      <x:c r="F1790" s="14" t="n">
        <x:f>IF(Annahmen!$B$15="gültig",IF(E1790&gt;Annahmen!$B$12,1,0),"")</x:f>
        <x:v>1</x:v>
      </x:c>
    </x:row>
    <x:row r="1791" ht="23" customHeight="1">
      <x:c r="A1791" s="14" t="n">
        <x:f>Ziehungen!A1791</x:f>
        <x:v>1785</x:v>
      </x:c>
      <x:c r="B1791" s="18" t="n">
        <x:f>IF(Annahmen!$B$15&lt;&gt;"gültig","",IF(Annahmen!$B$7=Annahmen!$D$7,Annahmen!$B$7,IF(Ziehungen!B1791&lt;=(Annahmen!$C$7-Annahmen!$B$7)/(Annahmen!$D$7-Annahmen!$B$7),Annahmen!$B$7+SQRT(Ziehungen!B1791*(Annahmen!$D$7-Annahmen!$B$7)*(Annahmen!$C$7-Annahmen!$B$7)),Annahmen!$D$7-SQRT((1-Ziehungen!B1791)*(Annahmen!$D$7-Annahmen!$B$7)*(Annahmen!$D$7-Annahmen!$C$7)))))</x:f>
        <x:v>8921.590601313395</x:v>
      </x:c>
      <x:c r="C1791" s="18" t="n">
        <x:f>IF(Annahmen!$B$15&lt;&gt;"gültig","",IF(Annahmen!$B$8=Annahmen!$D$8,Annahmen!$B$8,IF(Ziehungen!C1791&lt;=(Annahmen!$C$8-Annahmen!$B$8)/(Annahmen!$D$8-Annahmen!$B$8),Annahmen!$B$8+SQRT(Ziehungen!C1791*(Annahmen!$D$8-Annahmen!$B$8)*(Annahmen!$C$8-Annahmen!$B$8)),Annahmen!$D$8-SQRT((1-Ziehungen!C1791)*(Annahmen!$D$8-Annahmen!$B$8)*(Annahmen!$D$8-Annahmen!$C$8)))))</x:f>
        <x:v>6036.434680621202</x:v>
      </x:c>
      <x:c r="D1791" s="18" t="n">
        <x:f>IF(Annahmen!$B$15&lt;&gt;"gültig","",IF(Annahmen!$B$9=Annahmen!$D$9,Annahmen!$B$9,IF(Ziehungen!D1791&lt;=(Annahmen!$C$9-Annahmen!$B$9)/(Annahmen!$D$9-Annahmen!$B$9),Annahmen!$B$9+SQRT(Ziehungen!D1791*(Annahmen!$D$9-Annahmen!$B$9)*(Annahmen!$C$9-Annahmen!$B$9)),Annahmen!$D$9-SQRT((1-Ziehungen!D1791)*(Annahmen!$D$9-Annahmen!$B$9)*(Annahmen!$D$9-Annahmen!$C$9)))))</x:f>
        <x:v>1738.227954562183</x:v>
      </x:c>
      <x:c r="E1791" s="18" t="n">
        <x:f>IF(Annahmen!$B$15="gültig",SUM(B1791:D1791),"")</x:f>
        <x:v>16696.25323649678</x:v>
      </x:c>
      <x:c r="F1791" s="14" t="n">
        <x:f>IF(Annahmen!$B$15="gültig",IF(E1791&gt;Annahmen!$B$12,1,0),"")</x:f>
        <x:v>0</x:v>
      </x:c>
    </x:row>
    <x:row r="1792" ht="23" customHeight="1">
      <x:c r="A1792" s="14" t="n">
        <x:f>Ziehungen!A1792</x:f>
        <x:v>1786</x:v>
      </x:c>
      <x:c r="B1792" s="18" t="n">
        <x:f>IF(Annahmen!$B$15&lt;&gt;"gültig","",IF(Annahmen!$B$7=Annahmen!$D$7,Annahmen!$B$7,IF(Ziehungen!B1792&lt;=(Annahmen!$C$7-Annahmen!$B$7)/(Annahmen!$D$7-Annahmen!$B$7),Annahmen!$B$7+SQRT(Ziehungen!B1792*(Annahmen!$D$7-Annahmen!$B$7)*(Annahmen!$C$7-Annahmen!$B$7)),Annahmen!$D$7-SQRT((1-Ziehungen!B1792)*(Annahmen!$D$7-Annahmen!$B$7)*(Annahmen!$D$7-Annahmen!$C$7)))))</x:f>
        <x:v>12797.781264193662</x:v>
      </x:c>
      <x:c r="C1792" s="18" t="n">
        <x:f>IF(Annahmen!$B$15&lt;&gt;"gültig","",IF(Annahmen!$B$8=Annahmen!$D$8,Annahmen!$B$8,IF(Ziehungen!C1792&lt;=(Annahmen!$C$8-Annahmen!$B$8)/(Annahmen!$D$8-Annahmen!$B$8),Annahmen!$B$8+SQRT(Ziehungen!C1792*(Annahmen!$D$8-Annahmen!$B$8)*(Annahmen!$C$8-Annahmen!$B$8)),Annahmen!$D$8-SQRT((1-Ziehungen!C1792)*(Annahmen!$D$8-Annahmen!$B$8)*(Annahmen!$D$8-Annahmen!$C$8)))))</x:f>
        <x:v>6377.224704278226</x:v>
      </x:c>
      <x:c r="D1792" s="18" t="n">
        <x:f>IF(Annahmen!$B$15&lt;&gt;"gültig","",IF(Annahmen!$B$9=Annahmen!$D$9,Annahmen!$B$9,IF(Ziehungen!D1792&lt;=(Annahmen!$C$9-Annahmen!$B$9)/(Annahmen!$D$9-Annahmen!$B$9),Annahmen!$B$9+SQRT(Ziehungen!D1792*(Annahmen!$D$9-Annahmen!$B$9)*(Annahmen!$C$9-Annahmen!$B$9)),Annahmen!$D$9-SQRT((1-Ziehungen!D1792)*(Annahmen!$D$9-Annahmen!$B$9)*(Annahmen!$D$9-Annahmen!$C$9)))))</x:f>
        <x:v>2304.6263447241568</x:v>
      </x:c>
      <x:c r="E1792" s="18" t="n">
        <x:f>IF(Annahmen!$B$15="gültig",SUM(B1792:D1792),"")</x:f>
        <x:v>21479.632313196045</x:v>
      </x:c>
      <x:c r="F1792" s="14" t="n">
        <x:f>IF(Annahmen!$B$15="gültig",IF(E1792&gt;Annahmen!$B$12,1,0),"")</x:f>
        <x:v>1</x:v>
      </x:c>
    </x:row>
    <x:row r="1793" ht="23" customHeight="1">
      <x:c r="A1793" s="14" t="n">
        <x:f>Ziehungen!A1793</x:f>
        <x:v>1787</x:v>
      </x:c>
      <x:c r="B1793" s="18" t="n">
        <x:f>IF(Annahmen!$B$15&lt;&gt;"gültig","",IF(Annahmen!$B$7=Annahmen!$D$7,Annahmen!$B$7,IF(Ziehungen!B1793&lt;=(Annahmen!$C$7-Annahmen!$B$7)/(Annahmen!$D$7-Annahmen!$B$7),Annahmen!$B$7+SQRT(Ziehungen!B1793*(Annahmen!$D$7-Annahmen!$B$7)*(Annahmen!$C$7-Annahmen!$B$7)),Annahmen!$D$7-SQRT((1-Ziehungen!B1793)*(Annahmen!$D$7-Annahmen!$B$7)*(Annahmen!$D$7-Annahmen!$C$7)))))</x:f>
        <x:v>11297.719644506811</x:v>
      </x:c>
      <x:c r="C1793" s="18" t="n">
        <x:f>IF(Annahmen!$B$15&lt;&gt;"gültig","",IF(Annahmen!$B$8=Annahmen!$D$8,Annahmen!$B$8,IF(Ziehungen!C1793&lt;=(Annahmen!$C$8-Annahmen!$B$8)/(Annahmen!$D$8-Annahmen!$B$8),Annahmen!$B$8+SQRT(Ziehungen!C1793*(Annahmen!$D$8-Annahmen!$B$8)*(Annahmen!$C$8-Annahmen!$B$8)),Annahmen!$D$8-SQRT((1-Ziehungen!C1793)*(Annahmen!$D$8-Annahmen!$B$8)*(Annahmen!$D$8-Annahmen!$C$8)))))</x:f>
        <x:v>4715.562967870341</x:v>
      </x:c>
      <x:c r="D1793" s="18" t="n">
        <x:f>IF(Annahmen!$B$15&lt;&gt;"gültig","",IF(Annahmen!$B$9=Annahmen!$D$9,Annahmen!$B$9,IF(Ziehungen!D1793&lt;=(Annahmen!$C$9-Annahmen!$B$9)/(Annahmen!$D$9-Annahmen!$B$9),Annahmen!$B$9+SQRT(Ziehungen!D1793*(Annahmen!$D$9-Annahmen!$B$9)*(Annahmen!$C$9-Annahmen!$B$9)),Annahmen!$D$9-SQRT((1-Ziehungen!D1793)*(Annahmen!$D$9-Annahmen!$B$9)*(Annahmen!$D$9-Annahmen!$C$9)))))</x:f>
        <x:v>2399.252657655864</x:v>
      </x:c>
      <x:c r="E1793" s="18" t="n">
        <x:f>IF(Annahmen!$B$15="gültig",SUM(B1793:D1793),"")</x:f>
        <x:v>18412.535270033015</x:v>
      </x:c>
      <x:c r="F1793" s="14" t="n">
        <x:f>IF(Annahmen!$B$15="gültig",IF(E1793&gt;Annahmen!$B$12,1,0),"")</x:f>
        <x:v>0</x:v>
      </x:c>
    </x:row>
    <x:row r="1794" ht="23" customHeight="1">
      <x:c r="A1794" s="14" t="n">
        <x:f>Ziehungen!A1794</x:f>
        <x:v>1788</x:v>
      </x:c>
      <x:c r="B1794" s="18" t="n">
        <x:f>IF(Annahmen!$B$15&lt;&gt;"gültig","",IF(Annahmen!$B$7=Annahmen!$D$7,Annahmen!$B$7,IF(Ziehungen!B1794&lt;=(Annahmen!$C$7-Annahmen!$B$7)/(Annahmen!$D$7-Annahmen!$B$7),Annahmen!$B$7+SQRT(Ziehungen!B1794*(Annahmen!$D$7-Annahmen!$B$7)*(Annahmen!$C$7-Annahmen!$B$7)),Annahmen!$D$7-SQRT((1-Ziehungen!B1794)*(Annahmen!$D$7-Annahmen!$B$7)*(Annahmen!$D$7-Annahmen!$C$7)))))</x:f>
        <x:v>11017.502705585204</x:v>
      </x:c>
      <x:c r="C1794" s="18" t="n">
        <x:f>IF(Annahmen!$B$15&lt;&gt;"gültig","",IF(Annahmen!$B$8=Annahmen!$D$8,Annahmen!$B$8,IF(Ziehungen!C1794&lt;=(Annahmen!$C$8-Annahmen!$B$8)/(Annahmen!$D$8-Annahmen!$B$8),Annahmen!$B$8+SQRT(Ziehungen!C1794*(Annahmen!$D$8-Annahmen!$B$8)*(Annahmen!$C$8-Annahmen!$B$8)),Annahmen!$D$8-SQRT((1-Ziehungen!C1794)*(Annahmen!$D$8-Annahmen!$B$8)*(Annahmen!$D$8-Annahmen!$C$8)))))</x:f>
        <x:v>7270.586387981713</x:v>
      </x:c>
      <x:c r="D1794" s="18" t="n">
        <x:f>IF(Annahmen!$B$15&lt;&gt;"gültig","",IF(Annahmen!$B$9=Annahmen!$D$9,Annahmen!$B$9,IF(Ziehungen!D1794&lt;=(Annahmen!$C$9-Annahmen!$B$9)/(Annahmen!$D$9-Annahmen!$B$9),Annahmen!$B$9+SQRT(Ziehungen!D1794*(Annahmen!$D$9-Annahmen!$B$9)*(Annahmen!$C$9-Annahmen!$B$9)),Annahmen!$D$9-SQRT((1-Ziehungen!D1794)*(Annahmen!$D$9-Annahmen!$B$9)*(Annahmen!$D$9-Annahmen!$C$9)))))</x:f>
        <x:v>1562.1002358493463</x:v>
      </x:c>
      <x:c r="E1794" s="18" t="n">
        <x:f>IF(Annahmen!$B$15="gültig",SUM(B1794:D1794),"")</x:f>
        <x:v>19850.189329416262</x:v>
      </x:c>
      <x:c r="F1794" s="14" t="n">
        <x:f>IF(Annahmen!$B$15="gültig",IF(E1794&gt;Annahmen!$B$12,1,0),"")</x:f>
        <x:v>0</x:v>
      </x:c>
    </x:row>
    <x:row r="1795" ht="23" customHeight="1">
      <x:c r="A1795" s="14" t="n">
        <x:f>Ziehungen!A1795</x:f>
        <x:v>1789</x:v>
      </x:c>
      <x:c r="B1795" s="18" t="n">
        <x:f>IF(Annahmen!$B$15&lt;&gt;"gültig","",IF(Annahmen!$B$7=Annahmen!$D$7,Annahmen!$B$7,IF(Ziehungen!B1795&lt;=(Annahmen!$C$7-Annahmen!$B$7)/(Annahmen!$D$7-Annahmen!$B$7),Annahmen!$B$7+SQRT(Ziehungen!B1795*(Annahmen!$D$7-Annahmen!$B$7)*(Annahmen!$C$7-Annahmen!$B$7)),Annahmen!$D$7-SQRT((1-Ziehungen!B1795)*(Annahmen!$D$7-Annahmen!$B$7)*(Annahmen!$D$7-Annahmen!$C$7)))))</x:f>
        <x:v>10205.962561838476</x:v>
      </x:c>
      <x:c r="C1795" s="18" t="n">
        <x:f>IF(Annahmen!$B$15&lt;&gt;"gültig","",IF(Annahmen!$B$8=Annahmen!$D$8,Annahmen!$B$8,IF(Ziehungen!C1795&lt;=(Annahmen!$C$8-Annahmen!$B$8)/(Annahmen!$D$8-Annahmen!$B$8),Annahmen!$B$8+SQRT(Ziehungen!C1795*(Annahmen!$D$8-Annahmen!$B$8)*(Annahmen!$C$8-Annahmen!$B$8)),Annahmen!$D$8-SQRT((1-Ziehungen!C1795)*(Annahmen!$D$8-Annahmen!$B$8)*(Annahmen!$D$8-Annahmen!$C$8)))))</x:f>
        <x:v>4238.1590042035405</x:v>
      </x:c>
      <x:c r="D1795" s="18" t="n">
        <x:f>IF(Annahmen!$B$15&lt;&gt;"gültig","",IF(Annahmen!$B$9=Annahmen!$D$9,Annahmen!$B$9,IF(Ziehungen!D1795&lt;=(Annahmen!$C$9-Annahmen!$B$9)/(Annahmen!$D$9-Annahmen!$B$9),Annahmen!$B$9+SQRT(Ziehungen!D1795*(Annahmen!$D$9-Annahmen!$B$9)*(Annahmen!$C$9-Annahmen!$B$9)),Annahmen!$D$9-SQRT((1-Ziehungen!D1795)*(Annahmen!$D$9-Annahmen!$B$9)*(Annahmen!$D$9-Annahmen!$C$9)))))</x:f>
        <x:v>1753.548733910897</x:v>
      </x:c>
      <x:c r="E1795" s="18" t="n">
        <x:f>IF(Annahmen!$B$15="gültig",SUM(B1795:D1795),"")</x:f>
        <x:v>16197.670299952913</x:v>
      </x:c>
      <x:c r="F1795" s="14" t="n">
        <x:f>IF(Annahmen!$B$15="gültig",IF(E1795&gt;Annahmen!$B$12,1,0),"")</x:f>
        <x:v>0</x:v>
      </x:c>
    </x:row>
    <x:row r="1796" ht="23" customHeight="1">
      <x:c r="A1796" s="14" t="n">
        <x:f>Ziehungen!A1796</x:f>
        <x:v>1790</x:v>
      </x:c>
      <x:c r="B1796" s="18" t="n">
        <x:f>IF(Annahmen!$B$15&lt;&gt;"gültig","",IF(Annahmen!$B$7=Annahmen!$D$7,Annahmen!$B$7,IF(Ziehungen!B1796&lt;=(Annahmen!$C$7-Annahmen!$B$7)/(Annahmen!$D$7-Annahmen!$B$7),Annahmen!$B$7+SQRT(Ziehungen!B1796*(Annahmen!$D$7-Annahmen!$B$7)*(Annahmen!$C$7-Annahmen!$B$7)),Annahmen!$D$7-SQRT((1-Ziehungen!B1796)*(Annahmen!$D$7-Annahmen!$B$7)*(Annahmen!$D$7-Annahmen!$C$7)))))</x:f>
        <x:v>9653.241503353061</x:v>
      </x:c>
      <x:c r="C1796" s="18" t="n">
        <x:f>IF(Annahmen!$B$15&lt;&gt;"gültig","",IF(Annahmen!$B$8=Annahmen!$D$8,Annahmen!$B$8,IF(Ziehungen!C1796&lt;=(Annahmen!$C$8-Annahmen!$B$8)/(Annahmen!$D$8-Annahmen!$B$8),Annahmen!$B$8+SQRT(Ziehungen!C1796*(Annahmen!$D$8-Annahmen!$B$8)*(Annahmen!$C$8-Annahmen!$B$8)),Annahmen!$D$8-SQRT((1-Ziehungen!C1796)*(Annahmen!$D$8-Annahmen!$B$8)*(Annahmen!$D$8-Annahmen!$C$8)))))</x:f>
        <x:v>5923.997690321188</x:v>
      </x:c>
      <x:c r="D1796" s="18" t="n">
        <x:f>IF(Annahmen!$B$15&lt;&gt;"gültig","",IF(Annahmen!$B$9=Annahmen!$D$9,Annahmen!$B$9,IF(Ziehungen!D1796&lt;=(Annahmen!$C$9-Annahmen!$B$9)/(Annahmen!$D$9-Annahmen!$B$9),Annahmen!$B$9+SQRT(Ziehungen!D1796*(Annahmen!$D$9-Annahmen!$B$9)*(Annahmen!$C$9-Annahmen!$B$9)),Annahmen!$D$9-SQRT((1-Ziehungen!D1796)*(Annahmen!$D$9-Annahmen!$B$9)*(Annahmen!$D$9-Annahmen!$C$9)))))</x:f>
        <x:v>1911.553233049401</x:v>
      </x:c>
      <x:c r="E1796" s="18" t="n">
        <x:f>IF(Annahmen!$B$15="gültig",SUM(B1796:D1796),"")</x:f>
        <x:v>17488.792426723652</x:v>
      </x:c>
      <x:c r="F1796" s="14" t="n">
        <x:f>IF(Annahmen!$B$15="gültig",IF(E1796&gt;Annahmen!$B$12,1,0),"")</x:f>
        <x:v>0</x:v>
      </x:c>
    </x:row>
    <x:row r="1797" ht="23" customHeight="1">
      <x:c r="A1797" s="14" t="n">
        <x:f>Ziehungen!A1797</x:f>
        <x:v>1791</x:v>
      </x:c>
      <x:c r="B1797" s="18" t="n">
        <x:f>IF(Annahmen!$B$15&lt;&gt;"gültig","",IF(Annahmen!$B$7=Annahmen!$D$7,Annahmen!$B$7,IF(Ziehungen!B1797&lt;=(Annahmen!$C$7-Annahmen!$B$7)/(Annahmen!$D$7-Annahmen!$B$7),Annahmen!$B$7+SQRT(Ziehungen!B1797*(Annahmen!$D$7-Annahmen!$B$7)*(Annahmen!$C$7-Annahmen!$B$7)),Annahmen!$D$7-SQRT((1-Ziehungen!B1797)*(Annahmen!$D$7-Annahmen!$B$7)*(Annahmen!$D$7-Annahmen!$C$7)))))</x:f>
        <x:v>12624.348690728344</x:v>
      </x:c>
      <x:c r="C1797" s="18" t="n">
        <x:f>IF(Annahmen!$B$15&lt;&gt;"gültig","",IF(Annahmen!$B$8=Annahmen!$D$8,Annahmen!$B$8,IF(Ziehungen!C1797&lt;=(Annahmen!$C$8-Annahmen!$B$8)/(Annahmen!$D$8-Annahmen!$B$8),Annahmen!$B$8+SQRT(Ziehungen!C1797*(Annahmen!$D$8-Annahmen!$B$8)*(Annahmen!$C$8-Annahmen!$B$8)),Annahmen!$D$8-SQRT((1-Ziehungen!C1797)*(Annahmen!$D$8-Annahmen!$B$8)*(Annahmen!$D$8-Annahmen!$C$8)))))</x:f>
        <x:v>7823.04975665368</x:v>
      </x:c>
      <x:c r="D1797" s="18" t="n">
        <x:f>IF(Annahmen!$B$15&lt;&gt;"gültig","",IF(Annahmen!$B$9=Annahmen!$D$9,Annahmen!$B$9,IF(Ziehungen!D1797&lt;=(Annahmen!$C$9-Annahmen!$B$9)/(Annahmen!$D$9-Annahmen!$B$9),Annahmen!$B$9+SQRT(Ziehungen!D1797*(Annahmen!$D$9-Annahmen!$B$9)*(Annahmen!$C$9-Annahmen!$B$9)),Annahmen!$D$9-SQRT((1-Ziehungen!D1797)*(Annahmen!$D$9-Annahmen!$B$9)*(Annahmen!$D$9-Annahmen!$C$9)))))</x:f>
        <x:v>1759.0093813365868</x:v>
      </x:c>
      <x:c r="E1797" s="18" t="n">
        <x:f>IF(Annahmen!$B$15="gültig",SUM(B1797:D1797),"")</x:f>
        <x:v>22206.40782871861</x:v>
      </x:c>
      <x:c r="F1797" s="14" t="n">
        <x:f>IF(Annahmen!$B$15="gültig",IF(E1797&gt;Annahmen!$B$12,1,0),"")</x:f>
        <x:v>1</x:v>
      </x:c>
    </x:row>
    <x:row r="1798" ht="23" customHeight="1">
      <x:c r="A1798" s="14" t="n">
        <x:f>Ziehungen!A1798</x:f>
        <x:v>1792</x:v>
      </x:c>
      <x:c r="B1798" s="18" t="n">
        <x:f>IF(Annahmen!$B$15&lt;&gt;"gültig","",IF(Annahmen!$B$7=Annahmen!$D$7,Annahmen!$B$7,IF(Ziehungen!B1798&lt;=(Annahmen!$C$7-Annahmen!$B$7)/(Annahmen!$D$7-Annahmen!$B$7),Annahmen!$B$7+SQRT(Ziehungen!B1798*(Annahmen!$D$7-Annahmen!$B$7)*(Annahmen!$C$7-Annahmen!$B$7)),Annahmen!$D$7-SQRT((1-Ziehungen!B1798)*(Annahmen!$D$7-Annahmen!$B$7)*(Annahmen!$D$7-Annahmen!$C$7)))))</x:f>
        <x:v>9735.46608027505</x:v>
      </x:c>
      <x:c r="C1798" s="18" t="n">
        <x:f>IF(Annahmen!$B$15&lt;&gt;"gültig","",IF(Annahmen!$B$8=Annahmen!$D$8,Annahmen!$B$8,IF(Ziehungen!C1798&lt;=(Annahmen!$C$8-Annahmen!$B$8)/(Annahmen!$D$8-Annahmen!$B$8),Annahmen!$B$8+SQRT(Ziehungen!C1798*(Annahmen!$D$8-Annahmen!$B$8)*(Annahmen!$C$8-Annahmen!$B$8)),Annahmen!$D$8-SQRT((1-Ziehungen!C1798)*(Annahmen!$D$8-Annahmen!$B$8)*(Annahmen!$D$8-Annahmen!$C$8)))))</x:f>
        <x:v>5995.962860382363</x:v>
      </x:c>
      <x:c r="D1798" s="18" t="n">
        <x:f>IF(Annahmen!$B$15&lt;&gt;"gültig","",IF(Annahmen!$B$9=Annahmen!$D$9,Annahmen!$B$9,IF(Ziehungen!D1798&lt;=(Annahmen!$C$9-Annahmen!$B$9)/(Annahmen!$D$9-Annahmen!$B$9),Annahmen!$B$9+SQRT(Ziehungen!D1798*(Annahmen!$D$9-Annahmen!$B$9)*(Annahmen!$C$9-Annahmen!$B$9)),Annahmen!$D$9-SQRT((1-Ziehungen!D1798)*(Annahmen!$D$9-Annahmen!$B$9)*(Annahmen!$D$9-Annahmen!$C$9)))))</x:f>
        <x:v>2555.7357013991477</x:v>
      </x:c>
      <x:c r="E1798" s="18" t="n">
        <x:f>IF(Annahmen!$B$15="gültig",SUM(B1798:D1798),"")</x:f>
        <x:v>18287.16464205656</x:v>
      </x:c>
      <x:c r="F1798" s="14" t="n">
        <x:f>IF(Annahmen!$B$15="gültig",IF(E1798&gt;Annahmen!$B$12,1,0),"")</x:f>
        <x:v>0</x:v>
      </x:c>
    </x:row>
    <x:row r="1799" ht="23" customHeight="1">
      <x:c r="A1799" s="14" t="n">
        <x:f>Ziehungen!A1799</x:f>
        <x:v>1793</x:v>
      </x:c>
      <x:c r="B1799" s="18" t="n">
        <x:f>IF(Annahmen!$B$15&lt;&gt;"gültig","",IF(Annahmen!$B$7=Annahmen!$D$7,Annahmen!$B$7,IF(Ziehungen!B1799&lt;=(Annahmen!$C$7-Annahmen!$B$7)/(Annahmen!$D$7-Annahmen!$B$7),Annahmen!$B$7+SQRT(Ziehungen!B1799*(Annahmen!$D$7-Annahmen!$B$7)*(Annahmen!$C$7-Annahmen!$B$7)),Annahmen!$D$7-SQRT((1-Ziehungen!B1799)*(Annahmen!$D$7-Annahmen!$B$7)*(Annahmen!$D$7-Annahmen!$C$7)))))</x:f>
        <x:v>12236.13723016869</x:v>
      </x:c>
      <x:c r="C1799" s="18" t="n">
        <x:f>IF(Annahmen!$B$15&lt;&gt;"gültig","",IF(Annahmen!$B$8=Annahmen!$D$8,Annahmen!$B$8,IF(Ziehungen!C1799&lt;=(Annahmen!$C$8-Annahmen!$B$8)/(Annahmen!$D$8-Annahmen!$B$8),Annahmen!$B$8+SQRT(Ziehungen!C1799*(Annahmen!$D$8-Annahmen!$B$8)*(Annahmen!$C$8-Annahmen!$B$8)),Annahmen!$D$8-SQRT((1-Ziehungen!C1799)*(Annahmen!$D$8-Annahmen!$B$8)*(Annahmen!$D$8-Annahmen!$C$8)))))</x:f>
        <x:v>6540.842859573442</x:v>
      </x:c>
      <x:c r="D1799" s="18" t="n">
        <x:f>IF(Annahmen!$B$15&lt;&gt;"gültig","",IF(Annahmen!$B$9=Annahmen!$D$9,Annahmen!$B$9,IF(Ziehungen!D1799&lt;=(Annahmen!$C$9-Annahmen!$B$9)/(Annahmen!$D$9-Annahmen!$B$9),Annahmen!$B$9+SQRT(Ziehungen!D1799*(Annahmen!$D$9-Annahmen!$B$9)*(Annahmen!$C$9-Annahmen!$B$9)),Annahmen!$D$9-SQRT((1-Ziehungen!D1799)*(Annahmen!$D$9-Annahmen!$B$9)*(Annahmen!$D$9-Annahmen!$C$9)))))</x:f>
        <x:v>2130.510314637662</x:v>
      </x:c>
      <x:c r="E1799" s="18" t="n">
        <x:f>IF(Annahmen!$B$15="gültig",SUM(B1799:D1799),"")</x:f>
        <x:v>20907.49040437979</x:v>
      </x:c>
      <x:c r="F1799" s="14" t="n">
        <x:f>IF(Annahmen!$B$15="gültig",IF(E1799&gt;Annahmen!$B$12,1,0),"")</x:f>
        <x:v>1</x:v>
      </x:c>
    </x:row>
    <x:row r="1800" ht="23" customHeight="1">
      <x:c r="A1800" s="14" t="n">
        <x:f>Ziehungen!A1800</x:f>
        <x:v>1794</x:v>
      </x:c>
      <x:c r="B1800" s="18" t="n">
        <x:f>IF(Annahmen!$B$15&lt;&gt;"gültig","",IF(Annahmen!$B$7=Annahmen!$D$7,Annahmen!$B$7,IF(Ziehungen!B1800&lt;=(Annahmen!$C$7-Annahmen!$B$7)/(Annahmen!$D$7-Annahmen!$B$7),Annahmen!$B$7+SQRT(Ziehungen!B1800*(Annahmen!$D$7-Annahmen!$B$7)*(Annahmen!$C$7-Annahmen!$B$7)),Annahmen!$D$7-SQRT((1-Ziehungen!B1800)*(Annahmen!$D$7-Annahmen!$B$7)*(Annahmen!$D$7-Annahmen!$C$7)))))</x:f>
        <x:v>9749.155110286178</x:v>
      </x:c>
      <x:c r="C1800" s="18" t="n">
        <x:f>IF(Annahmen!$B$15&lt;&gt;"gültig","",IF(Annahmen!$B$8=Annahmen!$D$8,Annahmen!$B$8,IF(Ziehungen!C1800&lt;=(Annahmen!$C$8-Annahmen!$B$8)/(Annahmen!$D$8-Annahmen!$B$8),Annahmen!$B$8+SQRT(Ziehungen!C1800*(Annahmen!$D$8-Annahmen!$B$8)*(Annahmen!$C$8-Annahmen!$B$8)),Annahmen!$D$8-SQRT((1-Ziehungen!C1800)*(Annahmen!$D$8-Annahmen!$B$8)*(Annahmen!$D$8-Annahmen!$C$8)))))</x:f>
        <x:v>5821.622852120516</x:v>
      </x:c>
      <x:c r="D1800" s="18" t="n">
        <x:f>IF(Annahmen!$B$15&lt;&gt;"gültig","",IF(Annahmen!$B$9=Annahmen!$D$9,Annahmen!$B$9,IF(Ziehungen!D1800&lt;=(Annahmen!$C$9-Annahmen!$B$9)/(Annahmen!$D$9-Annahmen!$B$9),Annahmen!$B$9+SQRT(Ziehungen!D1800*(Annahmen!$D$9-Annahmen!$B$9)*(Annahmen!$C$9-Annahmen!$B$9)),Annahmen!$D$9-SQRT((1-Ziehungen!D1800)*(Annahmen!$D$9-Annahmen!$B$9)*(Annahmen!$D$9-Annahmen!$C$9)))))</x:f>
        <x:v>1870.4541998180316</x:v>
      </x:c>
      <x:c r="E1800" s="18" t="n">
        <x:f>IF(Annahmen!$B$15="gültig",SUM(B1800:D1800),"")</x:f>
        <x:v>17441.232162224725</x:v>
      </x:c>
      <x:c r="F1800" s="14" t="n">
        <x:f>IF(Annahmen!$B$15="gültig",IF(E1800&gt;Annahmen!$B$12,1,0),"")</x:f>
        <x:v>0</x:v>
      </x:c>
    </x:row>
    <x:row r="1801" ht="23" customHeight="1">
      <x:c r="A1801" s="14" t="n">
        <x:f>Ziehungen!A1801</x:f>
        <x:v>1795</x:v>
      </x:c>
      <x:c r="B1801" s="18" t="n">
        <x:f>IF(Annahmen!$B$15&lt;&gt;"gültig","",IF(Annahmen!$B$7=Annahmen!$D$7,Annahmen!$B$7,IF(Ziehungen!B1801&lt;=(Annahmen!$C$7-Annahmen!$B$7)/(Annahmen!$D$7-Annahmen!$B$7),Annahmen!$B$7+SQRT(Ziehungen!B1801*(Annahmen!$D$7-Annahmen!$B$7)*(Annahmen!$C$7-Annahmen!$B$7)),Annahmen!$D$7-SQRT((1-Ziehungen!B1801)*(Annahmen!$D$7-Annahmen!$B$7)*(Annahmen!$D$7-Annahmen!$C$7)))))</x:f>
        <x:v>11306.570612971578</x:v>
      </x:c>
      <x:c r="C1801" s="18" t="n">
        <x:f>IF(Annahmen!$B$15&lt;&gt;"gültig","",IF(Annahmen!$B$8=Annahmen!$D$8,Annahmen!$B$8,IF(Ziehungen!C1801&lt;=(Annahmen!$C$8-Annahmen!$B$8)/(Annahmen!$D$8-Annahmen!$B$8),Annahmen!$B$8+SQRT(Ziehungen!C1801*(Annahmen!$D$8-Annahmen!$B$8)*(Annahmen!$C$8-Annahmen!$B$8)),Annahmen!$D$8-SQRT((1-Ziehungen!C1801)*(Annahmen!$D$8-Annahmen!$B$8)*(Annahmen!$D$8-Annahmen!$C$8)))))</x:f>
        <x:v>4276.36542715651</x:v>
      </x:c>
      <x:c r="D1801" s="18" t="n">
        <x:f>IF(Annahmen!$B$15&lt;&gt;"gültig","",IF(Annahmen!$B$9=Annahmen!$D$9,Annahmen!$B$9,IF(Ziehungen!D1801&lt;=(Annahmen!$C$9-Annahmen!$B$9)/(Annahmen!$D$9-Annahmen!$B$9),Annahmen!$B$9+SQRT(Ziehungen!D1801*(Annahmen!$D$9-Annahmen!$B$9)*(Annahmen!$C$9-Annahmen!$B$9)),Annahmen!$D$9-SQRT((1-Ziehungen!D1801)*(Annahmen!$D$9-Annahmen!$B$9)*(Annahmen!$D$9-Annahmen!$C$9)))))</x:f>
        <x:v>1423.0480570360562</x:v>
      </x:c>
      <x:c r="E1801" s="18" t="n">
        <x:f>IF(Annahmen!$B$15="gültig",SUM(B1801:D1801),"")</x:f>
        <x:v>17005.984097164146</x:v>
      </x:c>
      <x:c r="F1801" s="14" t="n">
        <x:f>IF(Annahmen!$B$15="gültig",IF(E1801&gt;Annahmen!$B$12,1,0),"")</x:f>
        <x:v>0</x:v>
      </x:c>
    </x:row>
    <x:row r="1802" ht="23" customHeight="1">
      <x:c r="A1802" s="14" t="n">
        <x:f>Ziehungen!A1802</x:f>
        <x:v>1796</x:v>
      </x:c>
      <x:c r="B1802" s="18" t="n">
        <x:f>IF(Annahmen!$B$15&lt;&gt;"gültig","",IF(Annahmen!$B$7=Annahmen!$D$7,Annahmen!$B$7,IF(Ziehungen!B1802&lt;=(Annahmen!$C$7-Annahmen!$B$7)/(Annahmen!$D$7-Annahmen!$B$7),Annahmen!$B$7+SQRT(Ziehungen!B1802*(Annahmen!$D$7-Annahmen!$B$7)*(Annahmen!$C$7-Annahmen!$B$7)),Annahmen!$D$7-SQRT((1-Ziehungen!B1802)*(Annahmen!$D$7-Annahmen!$B$7)*(Annahmen!$D$7-Annahmen!$C$7)))))</x:f>
        <x:v>9534.756818251175</x:v>
      </x:c>
      <x:c r="C1802" s="18" t="n">
        <x:f>IF(Annahmen!$B$15&lt;&gt;"gültig","",IF(Annahmen!$B$8=Annahmen!$D$8,Annahmen!$B$8,IF(Ziehungen!C1802&lt;=(Annahmen!$C$8-Annahmen!$B$8)/(Annahmen!$D$8-Annahmen!$B$8),Annahmen!$B$8+SQRT(Ziehungen!C1802*(Annahmen!$D$8-Annahmen!$B$8)*(Annahmen!$C$8-Annahmen!$B$8)),Annahmen!$D$8-SQRT((1-Ziehungen!C1802)*(Annahmen!$D$8-Annahmen!$B$8)*(Annahmen!$D$8-Annahmen!$C$8)))))</x:f>
        <x:v>6188.231958017688</x:v>
      </x:c>
      <x:c r="D1802" s="18" t="n">
        <x:f>IF(Annahmen!$B$15&lt;&gt;"gültig","",IF(Annahmen!$B$9=Annahmen!$D$9,Annahmen!$B$9,IF(Ziehungen!D1802&lt;=(Annahmen!$C$9-Annahmen!$B$9)/(Annahmen!$D$9-Annahmen!$B$9),Annahmen!$B$9+SQRT(Ziehungen!D1802*(Annahmen!$D$9-Annahmen!$B$9)*(Annahmen!$C$9-Annahmen!$B$9)),Annahmen!$D$9-SQRT((1-Ziehungen!D1802)*(Annahmen!$D$9-Annahmen!$B$9)*(Annahmen!$D$9-Annahmen!$C$9)))))</x:f>
        <x:v>1493.0722286863165</x:v>
      </x:c>
      <x:c r="E1802" s="18" t="n">
        <x:f>IF(Annahmen!$B$15="gültig",SUM(B1802:D1802),"")</x:f>
        <x:v>17216.06100495518</x:v>
      </x:c>
      <x:c r="F1802" s="14" t="n">
        <x:f>IF(Annahmen!$B$15="gültig",IF(E1802&gt;Annahmen!$B$12,1,0),"")</x:f>
        <x:v>0</x:v>
      </x:c>
    </x:row>
    <x:row r="1803" ht="23" customHeight="1">
      <x:c r="A1803" s="14" t="n">
        <x:f>Ziehungen!A1803</x:f>
        <x:v>1797</x:v>
      </x:c>
      <x:c r="B1803" s="18" t="n">
        <x:f>IF(Annahmen!$B$15&lt;&gt;"gültig","",IF(Annahmen!$B$7=Annahmen!$D$7,Annahmen!$B$7,IF(Ziehungen!B1803&lt;=(Annahmen!$C$7-Annahmen!$B$7)/(Annahmen!$D$7-Annahmen!$B$7),Annahmen!$B$7+SQRT(Ziehungen!B1803*(Annahmen!$D$7-Annahmen!$B$7)*(Annahmen!$C$7-Annahmen!$B$7)),Annahmen!$D$7-SQRT((1-Ziehungen!B1803)*(Annahmen!$D$7-Annahmen!$B$7)*(Annahmen!$D$7-Annahmen!$C$7)))))</x:f>
        <x:v>10078.546123844582</x:v>
      </x:c>
      <x:c r="C1803" s="18" t="n">
        <x:f>IF(Annahmen!$B$15&lt;&gt;"gültig","",IF(Annahmen!$B$8=Annahmen!$D$8,Annahmen!$B$8,IF(Ziehungen!C1803&lt;=(Annahmen!$C$8-Annahmen!$B$8)/(Annahmen!$D$8-Annahmen!$B$8),Annahmen!$B$8+SQRT(Ziehungen!C1803*(Annahmen!$D$8-Annahmen!$B$8)*(Annahmen!$C$8-Annahmen!$B$8)),Annahmen!$D$8-SQRT((1-Ziehungen!C1803)*(Annahmen!$D$8-Annahmen!$B$8)*(Annahmen!$D$8-Annahmen!$C$8)))))</x:f>
        <x:v>7762.91802683471</x:v>
      </x:c>
      <x:c r="D1803" s="18" t="n">
        <x:f>IF(Annahmen!$B$15&lt;&gt;"gültig","",IF(Annahmen!$B$9=Annahmen!$D$9,Annahmen!$B$9,IF(Ziehungen!D1803&lt;=(Annahmen!$C$9-Annahmen!$B$9)/(Annahmen!$D$9-Annahmen!$B$9),Annahmen!$B$9+SQRT(Ziehungen!D1803*(Annahmen!$D$9-Annahmen!$B$9)*(Annahmen!$C$9-Annahmen!$B$9)),Annahmen!$D$9-SQRT((1-Ziehungen!D1803)*(Annahmen!$D$9-Annahmen!$B$9)*(Annahmen!$D$9-Annahmen!$C$9)))))</x:f>
        <x:v>1567.3279981187945</x:v>
      </x:c>
      <x:c r="E1803" s="18" t="n">
        <x:f>IF(Annahmen!$B$15="gültig",SUM(B1803:D1803),"")</x:f>
        <x:v>19408.792148798086</x:v>
      </x:c>
      <x:c r="F1803" s="14" t="n">
        <x:f>IF(Annahmen!$B$15="gültig",IF(E1803&gt;Annahmen!$B$12,1,0),"")</x:f>
        <x:v>0</x:v>
      </x:c>
    </x:row>
    <x:row r="1804" ht="23" customHeight="1">
      <x:c r="A1804" s="14" t="n">
        <x:f>Ziehungen!A1804</x:f>
        <x:v>1798</x:v>
      </x:c>
      <x:c r="B1804" s="18" t="n">
        <x:f>IF(Annahmen!$B$15&lt;&gt;"gültig","",IF(Annahmen!$B$7=Annahmen!$D$7,Annahmen!$B$7,IF(Ziehungen!B1804&lt;=(Annahmen!$C$7-Annahmen!$B$7)/(Annahmen!$D$7-Annahmen!$B$7),Annahmen!$B$7+SQRT(Ziehungen!B1804*(Annahmen!$D$7-Annahmen!$B$7)*(Annahmen!$C$7-Annahmen!$B$7)),Annahmen!$D$7-SQRT((1-Ziehungen!B1804)*(Annahmen!$D$7-Annahmen!$B$7)*(Annahmen!$D$7-Annahmen!$C$7)))))</x:f>
        <x:v>9908.18770789436</x:v>
      </x:c>
      <x:c r="C1804" s="18" t="n">
        <x:f>IF(Annahmen!$B$15&lt;&gt;"gültig","",IF(Annahmen!$B$8=Annahmen!$D$8,Annahmen!$B$8,IF(Ziehungen!C1804&lt;=(Annahmen!$C$8-Annahmen!$B$8)/(Annahmen!$D$8-Annahmen!$B$8),Annahmen!$B$8+SQRT(Ziehungen!C1804*(Annahmen!$D$8-Annahmen!$B$8)*(Annahmen!$C$8-Annahmen!$B$8)),Annahmen!$D$8-SQRT((1-Ziehungen!C1804)*(Annahmen!$D$8-Annahmen!$B$8)*(Annahmen!$D$8-Annahmen!$C$8)))))</x:f>
        <x:v>7306.714935369897</x:v>
      </x:c>
      <x:c r="D1804" s="18" t="n">
        <x:f>IF(Annahmen!$B$15&lt;&gt;"gültig","",IF(Annahmen!$B$9=Annahmen!$D$9,Annahmen!$B$9,IF(Ziehungen!D1804&lt;=(Annahmen!$C$9-Annahmen!$B$9)/(Annahmen!$D$9-Annahmen!$B$9),Annahmen!$B$9+SQRT(Ziehungen!D1804*(Annahmen!$D$9-Annahmen!$B$9)*(Annahmen!$C$9-Annahmen!$B$9)),Annahmen!$D$9-SQRT((1-Ziehungen!D1804)*(Annahmen!$D$9-Annahmen!$B$9)*(Annahmen!$D$9-Annahmen!$C$9)))))</x:f>
        <x:v>2479.262862905852</x:v>
      </x:c>
      <x:c r="E1804" s="18" t="n">
        <x:f>IF(Annahmen!$B$15="gültig",SUM(B1804:D1804),"")</x:f>
        <x:v>19694.16550617011</x:v>
      </x:c>
      <x:c r="F1804" s="14" t="n">
        <x:f>IF(Annahmen!$B$15="gültig",IF(E1804&gt;Annahmen!$B$12,1,0),"")</x:f>
        <x:v>0</x:v>
      </x:c>
    </x:row>
    <x:row r="1805" ht="23" customHeight="1">
      <x:c r="A1805" s="14" t="n">
        <x:f>Ziehungen!A1805</x:f>
        <x:v>1799</x:v>
      </x:c>
      <x:c r="B1805" s="18" t="n">
        <x:f>IF(Annahmen!$B$15&lt;&gt;"gültig","",IF(Annahmen!$B$7=Annahmen!$D$7,Annahmen!$B$7,IF(Ziehungen!B1805&lt;=(Annahmen!$C$7-Annahmen!$B$7)/(Annahmen!$D$7-Annahmen!$B$7),Annahmen!$B$7+SQRT(Ziehungen!B1805*(Annahmen!$D$7-Annahmen!$B$7)*(Annahmen!$C$7-Annahmen!$B$7)),Annahmen!$D$7-SQRT((1-Ziehungen!B1805)*(Annahmen!$D$7-Annahmen!$B$7)*(Annahmen!$D$7-Annahmen!$C$7)))))</x:f>
        <x:v>8743.14337744229</x:v>
      </x:c>
      <x:c r="C1805" s="18" t="n">
        <x:f>IF(Annahmen!$B$15&lt;&gt;"gültig","",IF(Annahmen!$B$8=Annahmen!$D$8,Annahmen!$B$8,IF(Ziehungen!C1805&lt;=(Annahmen!$C$8-Annahmen!$B$8)/(Annahmen!$D$8-Annahmen!$B$8),Annahmen!$B$8+SQRT(Ziehungen!C1805*(Annahmen!$D$8-Annahmen!$B$8)*(Annahmen!$C$8-Annahmen!$B$8)),Annahmen!$D$8-SQRT((1-Ziehungen!C1805)*(Annahmen!$D$8-Annahmen!$B$8)*(Annahmen!$D$8-Annahmen!$C$8)))))</x:f>
        <x:v>6282.061886323598</x:v>
      </x:c>
      <x:c r="D1805" s="18" t="n">
        <x:f>IF(Annahmen!$B$15&lt;&gt;"gültig","",IF(Annahmen!$B$9=Annahmen!$D$9,Annahmen!$B$9,IF(Ziehungen!D1805&lt;=(Annahmen!$C$9-Annahmen!$B$9)/(Annahmen!$D$9-Annahmen!$B$9),Annahmen!$B$9+SQRT(Ziehungen!D1805*(Annahmen!$D$9-Annahmen!$B$9)*(Annahmen!$C$9-Annahmen!$B$9)),Annahmen!$D$9-SQRT((1-Ziehungen!D1805)*(Annahmen!$D$9-Annahmen!$B$9)*(Annahmen!$D$9-Annahmen!$C$9)))))</x:f>
        <x:v>1450.3019881674031</x:v>
      </x:c>
      <x:c r="E1805" s="18" t="n">
        <x:f>IF(Annahmen!$B$15="gültig",SUM(B1805:D1805),"")</x:f>
        <x:v>16475.50725193329</x:v>
      </x:c>
      <x:c r="F1805" s="14" t="n">
        <x:f>IF(Annahmen!$B$15="gültig",IF(E1805&gt;Annahmen!$B$12,1,0),"")</x:f>
        <x:v>0</x:v>
      </x:c>
    </x:row>
    <x:row r="1806" ht="23" customHeight="1">
      <x:c r="A1806" s="14" t="n">
        <x:f>Ziehungen!A1806</x:f>
        <x:v>1800</x:v>
      </x:c>
      <x:c r="B1806" s="18" t="n">
        <x:f>IF(Annahmen!$B$15&lt;&gt;"gültig","",IF(Annahmen!$B$7=Annahmen!$D$7,Annahmen!$B$7,IF(Ziehungen!B1806&lt;=(Annahmen!$C$7-Annahmen!$B$7)/(Annahmen!$D$7-Annahmen!$B$7),Annahmen!$B$7+SQRT(Ziehungen!B1806*(Annahmen!$D$7-Annahmen!$B$7)*(Annahmen!$C$7-Annahmen!$B$7)),Annahmen!$D$7-SQRT((1-Ziehungen!B1806)*(Annahmen!$D$7-Annahmen!$B$7)*(Annahmen!$D$7-Annahmen!$C$7)))))</x:f>
        <x:v>8793.993651934941</x:v>
      </x:c>
      <x:c r="C1806" s="18" t="n">
        <x:f>IF(Annahmen!$B$15&lt;&gt;"gültig","",IF(Annahmen!$B$8=Annahmen!$D$8,Annahmen!$B$8,IF(Ziehungen!C1806&lt;=(Annahmen!$C$8-Annahmen!$B$8)/(Annahmen!$D$8-Annahmen!$B$8),Annahmen!$B$8+SQRT(Ziehungen!C1806*(Annahmen!$D$8-Annahmen!$B$8)*(Annahmen!$C$8-Annahmen!$B$8)),Annahmen!$D$8-SQRT((1-Ziehungen!C1806)*(Annahmen!$D$8-Annahmen!$B$8)*(Annahmen!$D$8-Annahmen!$C$8)))))</x:f>
        <x:v>7881.757912016088</x:v>
      </x:c>
      <x:c r="D1806" s="18" t="n">
        <x:f>IF(Annahmen!$B$15&lt;&gt;"gültig","",IF(Annahmen!$B$9=Annahmen!$D$9,Annahmen!$B$9,IF(Ziehungen!D1806&lt;=(Annahmen!$C$9-Annahmen!$B$9)/(Annahmen!$D$9-Annahmen!$B$9),Annahmen!$B$9+SQRT(Ziehungen!D1806*(Annahmen!$D$9-Annahmen!$B$9)*(Annahmen!$C$9-Annahmen!$B$9)),Annahmen!$D$9-SQRT((1-Ziehungen!D1806)*(Annahmen!$D$9-Annahmen!$B$9)*(Annahmen!$D$9-Annahmen!$C$9)))))</x:f>
        <x:v>2598.8193483381797</x:v>
      </x:c>
      <x:c r="E1806" s="18" t="n">
        <x:f>IF(Annahmen!$B$15="gültig",SUM(B1806:D1806),"")</x:f>
        <x:v>19274.57091228921</x:v>
      </x:c>
      <x:c r="F1806" s="14" t="n">
        <x:f>IF(Annahmen!$B$15="gültig",IF(E1806&gt;Annahmen!$B$12,1,0),"")</x:f>
        <x:v>0</x:v>
      </x:c>
    </x:row>
    <x:row r="1807" ht="23" customHeight="1">
      <x:c r="A1807" s="14" t="n">
        <x:f>Ziehungen!A1807</x:f>
        <x:v>1801</x:v>
      </x:c>
      <x:c r="B1807" s="18" t="n">
        <x:f>IF(Annahmen!$B$15&lt;&gt;"gültig","",IF(Annahmen!$B$7=Annahmen!$D$7,Annahmen!$B$7,IF(Ziehungen!B1807&lt;=(Annahmen!$C$7-Annahmen!$B$7)/(Annahmen!$D$7-Annahmen!$B$7),Annahmen!$B$7+SQRT(Ziehungen!B1807*(Annahmen!$D$7-Annahmen!$B$7)*(Annahmen!$C$7-Annahmen!$B$7)),Annahmen!$D$7-SQRT((1-Ziehungen!B1807)*(Annahmen!$D$7-Annahmen!$B$7)*(Annahmen!$D$7-Annahmen!$C$7)))))</x:f>
        <x:v>8798.04067430734</x:v>
      </x:c>
      <x:c r="C1807" s="18" t="n">
        <x:f>IF(Annahmen!$B$15&lt;&gt;"gültig","",IF(Annahmen!$B$8=Annahmen!$D$8,Annahmen!$B$8,IF(Ziehungen!C1807&lt;=(Annahmen!$C$8-Annahmen!$B$8)/(Annahmen!$D$8-Annahmen!$B$8),Annahmen!$B$8+SQRT(Ziehungen!C1807*(Annahmen!$D$8-Annahmen!$B$8)*(Annahmen!$C$8-Annahmen!$B$8)),Annahmen!$D$8-SQRT((1-Ziehungen!C1807)*(Annahmen!$D$8-Annahmen!$B$8)*(Annahmen!$D$8-Annahmen!$C$8)))))</x:f>
        <x:v>6538.518526176286</x:v>
      </x:c>
      <x:c r="D1807" s="18" t="n">
        <x:f>IF(Annahmen!$B$15&lt;&gt;"gültig","",IF(Annahmen!$B$9=Annahmen!$D$9,Annahmen!$B$9,IF(Ziehungen!D1807&lt;=(Annahmen!$C$9-Annahmen!$B$9)/(Annahmen!$D$9-Annahmen!$B$9),Annahmen!$B$9+SQRT(Ziehungen!D1807*(Annahmen!$D$9-Annahmen!$B$9)*(Annahmen!$C$9-Annahmen!$B$9)),Annahmen!$D$9-SQRT((1-Ziehungen!D1807)*(Annahmen!$D$9-Annahmen!$B$9)*(Annahmen!$D$9-Annahmen!$C$9)))))</x:f>
        <x:v>1747.8293651628026</x:v>
      </x:c>
      <x:c r="E1807" s="18" t="n">
        <x:f>IF(Annahmen!$B$15="gültig",SUM(B1807:D1807),"")</x:f>
        <x:v>17084.388565646426</x:v>
      </x:c>
      <x:c r="F1807" s="14" t="n">
        <x:f>IF(Annahmen!$B$15="gültig",IF(E1807&gt;Annahmen!$B$12,1,0),"")</x:f>
        <x:v>0</x:v>
      </x:c>
    </x:row>
    <x:row r="1808" ht="23" customHeight="1">
      <x:c r="A1808" s="14" t="n">
        <x:f>Ziehungen!A1808</x:f>
        <x:v>1802</x:v>
      </x:c>
      <x:c r="B1808" s="18" t="n">
        <x:f>IF(Annahmen!$B$15&lt;&gt;"gültig","",IF(Annahmen!$B$7=Annahmen!$D$7,Annahmen!$B$7,IF(Ziehungen!B1808&lt;=(Annahmen!$C$7-Annahmen!$B$7)/(Annahmen!$D$7-Annahmen!$B$7),Annahmen!$B$7+SQRT(Ziehungen!B1808*(Annahmen!$D$7-Annahmen!$B$7)*(Annahmen!$C$7-Annahmen!$B$7)),Annahmen!$D$7-SQRT((1-Ziehungen!B1808)*(Annahmen!$D$7-Annahmen!$B$7)*(Annahmen!$D$7-Annahmen!$C$7)))))</x:f>
        <x:v>8631.018414468776</x:v>
      </x:c>
      <x:c r="C1808" s="18" t="n">
        <x:f>IF(Annahmen!$B$15&lt;&gt;"gültig","",IF(Annahmen!$B$8=Annahmen!$D$8,Annahmen!$B$8,IF(Ziehungen!C1808&lt;=(Annahmen!$C$8-Annahmen!$B$8)/(Annahmen!$D$8-Annahmen!$B$8),Annahmen!$B$8+SQRT(Ziehungen!C1808*(Annahmen!$D$8-Annahmen!$B$8)*(Annahmen!$C$8-Annahmen!$B$8)),Annahmen!$D$8-SQRT((1-Ziehungen!C1808)*(Annahmen!$D$8-Annahmen!$B$8)*(Annahmen!$D$8-Annahmen!$C$8)))))</x:f>
        <x:v>7165.4031049385985</x:v>
      </x:c>
      <x:c r="D1808" s="18" t="n">
        <x:f>IF(Annahmen!$B$15&lt;&gt;"gültig","",IF(Annahmen!$B$9=Annahmen!$D$9,Annahmen!$B$9,IF(Ziehungen!D1808&lt;=(Annahmen!$C$9-Annahmen!$B$9)/(Annahmen!$D$9-Annahmen!$B$9),Annahmen!$B$9+SQRT(Ziehungen!D1808*(Annahmen!$D$9-Annahmen!$B$9)*(Annahmen!$C$9-Annahmen!$B$9)),Annahmen!$D$9-SQRT((1-Ziehungen!D1808)*(Annahmen!$D$9-Annahmen!$B$9)*(Annahmen!$D$9-Annahmen!$C$9)))))</x:f>
        <x:v>1866.901940182424</x:v>
      </x:c>
      <x:c r="E1808" s="18" t="n">
        <x:f>IF(Annahmen!$B$15="gültig",SUM(B1808:D1808),"")</x:f>
        <x:v>17663.323459589796</x:v>
      </x:c>
      <x:c r="F1808" s="14" t="n">
        <x:f>IF(Annahmen!$B$15="gültig",IF(E1808&gt;Annahmen!$B$12,1,0),"")</x:f>
        <x:v>0</x:v>
      </x:c>
    </x:row>
    <x:row r="1809" ht="23" customHeight="1">
      <x:c r="A1809" s="14" t="n">
        <x:f>Ziehungen!A1809</x:f>
        <x:v>1803</x:v>
      </x:c>
      <x:c r="B1809" s="18" t="n">
        <x:f>IF(Annahmen!$B$15&lt;&gt;"gültig","",IF(Annahmen!$B$7=Annahmen!$D$7,Annahmen!$B$7,IF(Ziehungen!B1809&lt;=(Annahmen!$C$7-Annahmen!$B$7)/(Annahmen!$D$7-Annahmen!$B$7),Annahmen!$B$7+SQRT(Ziehungen!B1809*(Annahmen!$D$7-Annahmen!$B$7)*(Annahmen!$C$7-Annahmen!$B$7)),Annahmen!$D$7-SQRT((1-Ziehungen!B1809)*(Annahmen!$D$7-Annahmen!$B$7)*(Annahmen!$D$7-Annahmen!$C$7)))))</x:f>
        <x:v>9986.472425240905</x:v>
      </x:c>
      <x:c r="C1809" s="18" t="n">
        <x:f>IF(Annahmen!$B$15&lt;&gt;"gültig","",IF(Annahmen!$B$8=Annahmen!$D$8,Annahmen!$B$8,IF(Ziehungen!C1809&lt;=(Annahmen!$C$8-Annahmen!$B$8)/(Annahmen!$D$8-Annahmen!$B$8),Annahmen!$B$8+SQRT(Ziehungen!C1809*(Annahmen!$D$8-Annahmen!$B$8)*(Annahmen!$C$8-Annahmen!$B$8)),Annahmen!$D$8-SQRT((1-Ziehungen!C1809)*(Annahmen!$D$8-Annahmen!$B$8)*(Annahmen!$D$8-Annahmen!$C$8)))))</x:f>
        <x:v>8157.7404762104825</x:v>
      </x:c>
      <x:c r="D1809" s="18" t="n">
        <x:f>IF(Annahmen!$B$15&lt;&gt;"gültig","",IF(Annahmen!$B$9=Annahmen!$D$9,Annahmen!$B$9,IF(Ziehungen!D1809&lt;=(Annahmen!$C$9-Annahmen!$B$9)/(Annahmen!$D$9-Annahmen!$B$9),Annahmen!$B$9+SQRT(Ziehungen!D1809*(Annahmen!$D$9-Annahmen!$B$9)*(Annahmen!$C$9-Annahmen!$B$9)),Annahmen!$D$9-SQRT((1-Ziehungen!D1809)*(Annahmen!$D$9-Annahmen!$B$9)*(Annahmen!$D$9-Annahmen!$C$9)))))</x:f>
        <x:v>1101.5155097800555</x:v>
      </x:c>
      <x:c r="E1809" s="18" t="n">
        <x:f>IF(Annahmen!$B$15="gültig",SUM(B1809:D1809),"")</x:f>
        <x:v>19245.728411231445</x:v>
      </x:c>
      <x:c r="F1809" s="14" t="n">
        <x:f>IF(Annahmen!$B$15="gültig",IF(E1809&gt;Annahmen!$B$12,1,0),"")</x:f>
        <x:v>0</x:v>
      </x:c>
    </x:row>
    <x:row r="1810" ht="23" customHeight="1">
      <x:c r="A1810" s="14" t="n">
        <x:f>Ziehungen!A1810</x:f>
        <x:v>1804</x:v>
      </x:c>
      <x:c r="B1810" s="18" t="n">
        <x:f>IF(Annahmen!$B$15&lt;&gt;"gültig","",IF(Annahmen!$B$7=Annahmen!$D$7,Annahmen!$B$7,IF(Ziehungen!B1810&lt;=(Annahmen!$C$7-Annahmen!$B$7)/(Annahmen!$D$7-Annahmen!$B$7),Annahmen!$B$7+SQRT(Ziehungen!B1810*(Annahmen!$D$7-Annahmen!$B$7)*(Annahmen!$C$7-Annahmen!$B$7)),Annahmen!$D$7-SQRT((1-Ziehungen!B1810)*(Annahmen!$D$7-Annahmen!$B$7)*(Annahmen!$D$7-Annahmen!$C$7)))))</x:f>
        <x:v>10262.630678884792</x:v>
      </x:c>
      <x:c r="C1810" s="18" t="n">
        <x:f>IF(Annahmen!$B$15&lt;&gt;"gültig","",IF(Annahmen!$B$8=Annahmen!$D$8,Annahmen!$B$8,IF(Ziehungen!C1810&lt;=(Annahmen!$C$8-Annahmen!$B$8)/(Annahmen!$D$8-Annahmen!$B$8),Annahmen!$B$8+SQRT(Ziehungen!C1810*(Annahmen!$D$8-Annahmen!$B$8)*(Annahmen!$C$8-Annahmen!$B$8)),Annahmen!$D$8-SQRT((1-Ziehungen!C1810)*(Annahmen!$D$8-Annahmen!$B$8)*(Annahmen!$D$8-Annahmen!$C$8)))))</x:f>
        <x:v>6307.748781492188</x:v>
      </x:c>
      <x:c r="D1810" s="18" t="n">
        <x:f>IF(Annahmen!$B$15&lt;&gt;"gültig","",IF(Annahmen!$B$9=Annahmen!$D$9,Annahmen!$B$9,IF(Ziehungen!D1810&lt;=(Annahmen!$C$9-Annahmen!$B$9)/(Annahmen!$D$9-Annahmen!$B$9),Annahmen!$B$9+SQRT(Ziehungen!D1810*(Annahmen!$D$9-Annahmen!$B$9)*(Annahmen!$C$9-Annahmen!$B$9)),Annahmen!$D$9-SQRT((1-Ziehungen!D1810)*(Annahmen!$D$9-Annahmen!$B$9)*(Annahmen!$D$9-Annahmen!$C$9)))))</x:f>
        <x:v>1287.3023843689152</x:v>
      </x:c>
      <x:c r="E1810" s="18" t="n">
        <x:f>IF(Annahmen!$B$15="gültig",SUM(B1810:D1810),"")</x:f>
        <x:v>17857.681844745894</x:v>
      </x:c>
      <x:c r="F1810" s="14" t="n">
        <x:f>IF(Annahmen!$B$15="gültig",IF(E1810&gt;Annahmen!$B$12,1,0),"")</x:f>
        <x:v>0</x:v>
      </x:c>
    </x:row>
    <x:row r="1811" ht="23" customHeight="1">
      <x:c r="A1811" s="14" t="n">
        <x:f>Ziehungen!A1811</x:f>
        <x:v>1805</x:v>
      </x:c>
      <x:c r="B1811" s="18" t="n">
        <x:f>IF(Annahmen!$B$15&lt;&gt;"gültig","",IF(Annahmen!$B$7=Annahmen!$D$7,Annahmen!$B$7,IF(Ziehungen!B1811&lt;=(Annahmen!$C$7-Annahmen!$B$7)/(Annahmen!$D$7-Annahmen!$B$7),Annahmen!$B$7+SQRT(Ziehungen!B1811*(Annahmen!$D$7-Annahmen!$B$7)*(Annahmen!$C$7-Annahmen!$B$7)),Annahmen!$D$7-SQRT((1-Ziehungen!B1811)*(Annahmen!$D$7-Annahmen!$B$7)*(Annahmen!$D$7-Annahmen!$C$7)))))</x:f>
        <x:v>11897.783925909664</x:v>
      </x:c>
      <x:c r="C1811" s="18" t="n">
        <x:f>IF(Annahmen!$B$15&lt;&gt;"gültig","",IF(Annahmen!$B$8=Annahmen!$D$8,Annahmen!$B$8,IF(Ziehungen!C1811&lt;=(Annahmen!$C$8-Annahmen!$B$8)/(Annahmen!$D$8-Annahmen!$B$8),Annahmen!$B$8+SQRT(Ziehungen!C1811*(Annahmen!$D$8-Annahmen!$B$8)*(Annahmen!$C$8-Annahmen!$B$8)),Annahmen!$D$8-SQRT((1-Ziehungen!C1811)*(Annahmen!$D$8-Annahmen!$B$8)*(Annahmen!$D$8-Annahmen!$C$8)))))</x:f>
        <x:v>6535.630196817493</x:v>
      </x:c>
      <x:c r="D1811" s="18" t="n">
        <x:f>IF(Annahmen!$B$15&lt;&gt;"gültig","",IF(Annahmen!$B$9=Annahmen!$D$9,Annahmen!$B$9,IF(Ziehungen!D1811&lt;=(Annahmen!$C$9-Annahmen!$B$9)/(Annahmen!$D$9-Annahmen!$B$9),Annahmen!$B$9+SQRT(Ziehungen!D1811*(Annahmen!$D$9-Annahmen!$B$9)*(Annahmen!$C$9-Annahmen!$B$9)),Annahmen!$D$9-SQRT((1-Ziehungen!D1811)*(Annahmen!$D$9-Annahmen!$B$9)*(Annahmen!$D$9-Annahmen!$C$9)))))</x:f>
        <x:v>1334.0551908815169</x:v>
      </x:c>
      <x:c r="E1811" s="18" t="n">
        <x:f>IF(Annahmen!$B$15="gültig",SUM(B1811:D1811),"")</x:f>
        <x:v>19767.469313608675</x:v>
      </x:c>
      <x:c r="F1811" s="14" t="n">
        <x:f>IF(Annahmen!$B$15="gültig",IF(E1811&gt;Annahmen!$B$12,1,0),"")</x:f>
        <x:v>0</x:v>
      </x:c>
    </x:row>
    <x:row r="1812" ht="23" customHeight="1">
      <x:c r="A1812" s="14" t="n">
        <x:f>Ziehungen!A1812</x:f>
        <x:v>1806</x:v>
      </x:c>
      <x:c r="B1812" s="18" t="n">
        <x:f>IF(Annahmen!$B$15&lt;&gt;"gültig","",IF(Annahmen!$B$7=Annahmen!$D$7,Annahmen!$B$7,IF(Ziehungen!B1812&lt;=(Annahmen!$C$7-Annahmen!$B$7)/(Annahmen!$D$7-Annahmen!$B$7),Annahmen!$B$7+SQRT(Ziehungen!B1812*(Annahmen!$D$7-Annahmen!$B$7)*(Annahmen!$C$7-Annahmen!$B$7)),Annahmen!$D$7-SQRT((1-Ziehungen!B1812)*(Annahmen!$D$7-Annahmen!$B$7)*(Annahmen!$D$7-Annahmen!$C$7)))))</x:f>
        <x:v>10441.240583171355</x:v>
      </x:c>
      <x:c r="C1812" s="18" t="n">
        <x:f>IF(Annahmen!$B$15&lt;&gt;"gültig","",IF(Annahmen!$B$8=Annahmen!$D$8,Annahmen!$B$8,IF(Ziehungen!C1812&lt;=(Annahmen!$C$8-Annahmen!$B$8)/(Annahmen!$D$8-Annahmen!$B$8),Annahmen!$B$8+SQRT(Ziehungen!C1812*(Annahmen!$D$8-Annahmen!$B$8)*(Annahmen!$C$8-Annahmen!$B$8)),Annahmen!$D$8-SQRT((1-Ziehungen!C1812)*(Annahmen!$D$8-Annahmen!$B$8)*(Annahmen!$D$8-Annahmen!$C$8)))))</x:f>
        <x:v>6303.458553260325</x:v>
      </x:c>
      <x:c r="D1812" s="18" t="n">
        <x:f>IF(Annahmen!$B$15&lt;&gt;"gültig","",IF(Annahmen!$B$9=Annahmen!$D$9,Annahmen!$B$9,IF(Ziehungen!D1812&lt;=(Annahmen!$C$9-Annahmen!$B$9)/(Annahmen!$D$9-Annahmen!$B$9),Annahmen!$B$9+SQRT(Ziehungen!D1812*(Annahmen!$D$9-Annahmen!$B$9)*(Annahmen!$C$9-Annahmen!$B$9)),Annahmen!$D$9-SQRT((1-Ziehungen!D1812)*(Annahmen!$D$9-Annahmen!$B$9)*(Annahmen!$D$9-Annahmen!$C$9)))))</x:f>
        <x:v>1878.7392389585523</x:v>
      </x:c>
      <x:c r="E1812" s="18" t="n">
        <x:f>IF(Annahmen!$B$15="gültig",SUM(B1812:D1812),"")</x:f>
        <x:v>18623.43837539023</x:v>
      </x:c>
      <x:c r="F1812" s="14" t="n">
        <x:f>IF(Annahmen!$B$15="gültig",IF(E1812&gt;Annahmen!$B$12,1,0),"")</x:f>
        <x:v>0</x:v>
      </x:c>
    </x:row>
    <x:row r="1813" ht="23" customHeight="1">
      <x:c r="A1813" s="14" t="n">
        <x:f>Ziehungen!A1813</x:f>
        <x:v>1807</x:v>
      </x:c>
      <x:c r="B1813" s="18" t="n">
        <x:f>IF(Annahmen!$B$15&lt;&gt;"gültig","",IF(Annahmen!$B$7=Annahmen!$D$7,Annahmen!$B$7,IF(Ziehungen!B1813&lt;=(Annahmen!$C$7-Annahmen!$B$7)/(Annahmen!$D$7-Annahmen!$B$7),Annahmen!$B$7+SQRT(Ziehungen!B1813*(Annahmen!$D$7-Annahmen!$B$7)*(Annahmen!$C$7-Annahmen!$B$7)),Annahmen!$D$7-SQRT((1-Ziehungen!B1813)*(Annahmen!$D$7-Annahmen!$B$7)*(Annahmen!$D$7-Annahmen!$C$7)))))</x:f>
        <x:v>10554.148411676022</x:v>
      </x:c>
      <x:c r="C1813" s="18" t="n">
        <x:f>IF(Annahmen!$B$15&lt;&gt;"gültig","",IF(Annahmen!$B$8=Annahmen!$D$8,Annahmen!$B$8,IF(Ziehungen!C1813&lt;=(Annahmen!$C$8-Annahmen!$B$8)/(Annahmen!$D$8-Annahmen!$B$8),Annahmen!$B$8+SQRT(Ziehungen!C1813*(Annahmen!$D$8-Annahmen!$B$8)*(Annahmen!$C$8-Annahmen!$B$8)),Annahmen!$D$8-SQRT((1-Ziehungen!C1813)*(Annahmen!$D$8-Annahmen!$B$8)*(Annahmen!$D$8-Annahmen!$C$8)))))</x:f>
        <x:v>7489.370140916274</x:v>
      </x:c>
      <x:c r="D1813" s="18" t="n">
        <x:f>IF(Annahmen!$B$15&lt;&gt;"gültig","",IF(Annahmen!$B$9=Annahmen!$D$9,Annahmen!$B$9,IF(Ziehungen!D1813&lt;=(Annahmen!$C$9-Annahmen!$B$9)/(Annahmen!$D$9-Annahmen!$B$9),Annahmen!$B$9+SQRT(Ziehungen!D1813*(Annahmen!$D$9-Annahmen!$B$9)*(Annahmen!$C$9-Annahmen!$B$9)),Annahmen!$D$9-SQRT((1-Ziehungen!D1813)*(Annahmen!$D$9-Annahmen!$B$9)*(Annahmen!$D$9-Annahmen!$C$9)))))</x:f>
        <x:v>1277.0267031459061</x:v>
      </x:c>
      <x:c r="E1813" s="18" t="n">
        <x:f>IF(Annahmen!$B$15="gültig",SUM(B1813:D1813),"")</x:f>
        <x:v>19320.5452557382</x:v>
      </x:c>
      <x:c r="F1813" s="14" t="n">
        <x:f>IF(Annahmen!$B$15="gültig",IF(E1813&gt;Annahmen!$B$12,1,0),"")</x:f>
        <x:v>0</x:v>
      </x:c>
    </x:row>
    <x:row r="1814" ht="23" customHeight="1">
      <x:c r="A1814" s="14" t="n">
        <x:f>Ziehungen!A1814</x:f>
        <x:v>1808</x:v>
      </x:c>
      <x:c r="B1814" s="18" t="n">
        <x:f>IF(Annahmen!$B$15&lt;&gt;"gültig","",IF(Annahmen!$B$7=Annahmen!$D$7,Annahmen!$B$7,IF(Ziehungen!B1814&lt;=(Annahmen!$C$7-Annahmen!$B$7)/(Annahmen!$D$7-Annahmen!$B$7),Annahmen!$B$7+SQRT(Ziehungen!B1814*(Annahmen!$D$7-Annahmen!$B$7)*(Annahmen!$C$7-Annahmen!$B$7)),Annahmen!$D$7-SQRT((1-Ziehungen!B1814)*(Annahmen!$D$7-Annahmen!$B$7)*(Annahmen!$D$7-Annahmen!$C$7)))))</x:f>
        <x:v>9733.17280267921</x:v>
      </x:c>
      <x:c r="C1814" s="18" t="n">
        <x:f>IF(Annahmen!$B$15&lt;&gt;"gültig","",IF(Annahmen!$B$8=Annahmen!$D$8,Annahmen!$B$8,IF(Ziehungen!C1814&lt;=(Annahmen!$C$8-Annahmen!$B$8)/(Annahmen!$D$8-Annahmen!$B$8),Annahmen!$B$8+SQRT(Ziehungen!C1814*(Annahmen!$D$8-Annahmen!$B$8)*(Annahmen!$C$8-Annahmen!$B$8)),Annahmen!$D$8-SQRT((1-Ziehungen!C1814)*(Annahmen!$D$8-Annahmen!$B$8)*(Annahmen!$D$8-Annahmen!$C$8)))))</x:f>
        <x:v>7987.131624826152</x:v>
      </x:c>
      <x:c r="D1814" s="18" t="n">
        <x:f>IF(Annahmen!$B$15&lt;&gt;"gültig","",IF(Annahmen!$B$9=Annahmen!$D$9,Annahmen!$B$9,IF(Ziehungen!D1814&lt;=(Annahmen!$C$9-Annahmen!$B$9)/(Annahmen!$D$9-Annahmen!$B$9),Annahmen!$B$9+SQRT(Ziehungen!D1814*(Annahmen!$D$9-Annahmen!$B$9)*(Annahmen!$C$9-Annahmen!$B$9)),Annahmen!$D$9-SQRT((1-Ziehungen!D1814)*(Annahmen!$D$9-Annahmen!$B$9)*(Annahmen!$D$9-Annahmen!$C$9)))))</x:f>
        <x:v>2192.251997385814</x:v>
      </x:c>
      <x:c r="E1814" s="18" t="n">
        <x:f>IF(Annahmen!$B$15="gültig",SUM(B1814:D1814),"")</x:f>
        <x:v>19912.556424891176</x:v>
      </x:c>
      <x:c r="F1814" s="14" t="n">
        <x:f>IF(Annahmen!$B$15="gültig",IF(E1814&gt;Annahmen!$B$12,1,0),"")</x:f>
        <x:v>0</x:v>
      </x:c>
    </x:row>
    <x:row r="1815" ht="23" customHeight="1">
      <x:c r="A1815" s="14" t="n">
        <x:f>Ziehungen!A1815</x:f>
        <x:v>1809</x:v>
      </x:c>
      <x:c r="B1815" s="18" t="n">
        <x:f>IF(Annahmen!$B$15&lt;&gt;"gültig","",IF(Annahmen!$B$7=Annahmen!$D$7,Annahmen!$B$7,IF(Ziehungen!B1815&lt;=(Annahmen!$C$7-Annahmen!$B$7)/(Annahmen!$D$7-Annahmen!$B$7),Annahmen!$B$7+SQRT(Ziehungen!B1815*(Annahmen!$D$7-Annahmen!$B$7)*(Annahmen!$C$7-Annahmen!$B$7)),Annahmen!$D$7-SQRT((1-Ziehungen!B1815)*(Annahmen!$D$7-Annahmen!$B$7)*(Annahmen!$D$7-Annahmen!$C$7)))))</x:f>
        <x:v>9807.2934104166</x:v>
      </x:c>
      <x:c r="C1815" s="18" t="n">
        <x:f>IF(Annahmen!$B$15&lt;&gt;"gültig","",IF(Annahmen!$B$8=Annahmen!$D$8,Annahmen!$B$8,IF(Ziehungen!C1815&lt;=(Annahmen!$C$8-Annahmen!$B$8)/(Annahmen!$D$8-Annahmen!$B$8),Annahmen!$B$8+SQRT(Ziehungen!C1815*(Annahmen!$D$8-Annahmen!$B$8)*(Annahmen!$C$8-Annahmen!$B$8)),Annahmen!$D$8-SQRT((1-Ziehungen!C1815)*(Annahmen!$D$8-Annahmen!$B$8)*(Annahmen!$D$8-Annahmen!$C$8)))))</x:f>
        <x:v>7963.260543011954</x:v>
      </x:c>
      <x:c r="D1815" s="18" t="n">
        <x:f>IF(Annahmen!$B$15&lt;&gt;"gültig","",IF(Annahmen!$B$9=Annahmen!$D$9,Annahmen!$B$9,IF(Ziehungen!D1815&lt;=(Annahmen!$C$9-Annahmen!$B$9)/(Annahmen!$D$9-Annahmen!$B$9),Annahmen!$B$9+SQRT(Ziehungen!D1815*(Annahmen!$D$9-Annahmen!$B$9)*(Annahmen!$C$9-Annahmen!$B$9)),Annahmen!$D$9-SQRT((1-Ziehungen!D1815)*(Annahmen!$D$9-Annahmen!$B$9)*(Annahmen!$D$9-Annahmen!$C$9)))))</x:f>
        <x:v>1306.1191939776131</x:v>
      </x:c>
      <x:c r="E1815" s="18" t="n">
        <x:f>IF(Annahmen!$B$15="gültig",SUM(B1815:D1815),"")</x:f>
        <x:v>19076.673147406167</x:v>
      </x:c>
      <x:c r="F1815" s="14" t="n">
        <x:f>IF(Annahmen!$B$15="gültig",IF(E1815&gt;Annahmen!$B$12,1,0),"")</x:f>
        <x:v>0</x:v>
      </x:c>
    </x:row>
    <x:row r="1816" ht="23" customHeight="1">
      <x:c r="A1816" s="14" t="n">
        <x:f>Ziehungen!A1816</x:f>
        <x:v>1810</x:v>
      </x:c>
      <x:c r="B1816" s="18" t="n">
        <x:f>IF(Annahmen!$B$15&lt;&gt;"gültig","",IF(Annahmen!$B$7=Annahmen!$D$7,Annahmen!$B$7,IF(Ziehungen!B1816&lt;=(Annahmen!$C$7-Annahmen!$B$7)/(Annahmen!$D$7-Annahmen!$B$7),Annahmen!$B$7+SQRT(Ziehungen!B1816*(Annahmen!$D$7-Annahmen!$B$7)*(Annahmen!$C$7-Annahmen!$B$7)),Annahmen!$D$7-SQRT((1-Ziehungen!B1816)*(Annahmen!$D$7-Annahmen!$B$7)*(Annahmen!$D$7-Annahmen!$C$7)))))</x:f>
        <x:v>12213.601756486689</x:v>
      </x:c>
      <x:c r="C1816" s="18" t="n">
        <x:f>IF(Annahmen!$B$15&lt;&gt;"gültig","",IF(Annahmen!$B$8=Annahmen!$D$8,Annahmen!$B$8,IF(Ziehungen!C1816&lt;=(Annahmen!$C$8-Annahmen!$B$8)/(Annahmen!$D$8-Annahmen!$B$8),Annahmen!$B$8+SQRT(Ziehungen!C1816*(Annahmen!$D$8-Annahmen!$B$8)*(Annahmen!$C$8-Annahmen!$B$8)),Annahmen!$D$8-SQRT((1-Ziehungen!C1816)*(Annahmen!$D$8-Annahmen!$B$8)*(Annahmen!$D$8-Annahmen!$C$8)))))</x:f>
        <x:v>6154.541463925607</x:v>
      </x:c>
      <x:c r="D1816" s="18" t="n">
        <x:f>IF(Annahmen!$B$15&lt;&gt;"gültig","",IF(Annahmen!$B$9=Annahmen!$D$9,Annahmen!$B$9,IF(Ziehungen!D1816&lt;=(Annahmen!$C$9-Annahmen!$B$9)/(Annahmen!$D$9-Annahmen!$B$9),Annahmen!$B$9+SQRT(Ziehungen!D1816*(Annahmen!$D$9-Annahmen!$B$9)*(Annahmen!$C$9-Annahmen!$B$9)),Annahmen!$D$9-SQRT((1-Ziehungen!D1816)*(Annahmen!$D$9-Annahmen!$B$9)*(Annahmen!$D$9-Annahmen!$C$9)))))</x:f>
        <x:v>2736.0476786559734</x:v>
      </x:c>
      <x:c r="E1816" s="18" t="n">
        <x:f>IF(Annahmen!$B$15="gültig",SUM(B1816:D1816),"")</x:f>
        <x:v>21104.19089906827</x:v>
      </x:c>
      <x:c r="F1816" s="14" t="n">
        <x:f>IF(Annahmen!$B$15="gültig",IF(E1816&gt;Annahmen!$B$12,1,0),"")</x:f>
        <x:v>1</x:v>
      </x:c>
    </x:row>
    <x:row r="1817" ht="23" customHeight="1">
      <x:c r="A1817" s="14" t="n">
        <x:f>Ziehungen!A1817</x:f>
        <x:v>1811</x:v>
      </x:c>
      <x:c r="B1817" s="18" t="n">
        <x:f>IF(Annahmen!$B$15&lt;&gt;"gültig","",IF(Annahmen!$B$7=Annahmen!$D$7,Annahmen!$B$7,IF(Ziehungen!B1817&lt;=(Annahmen!$C$7-Annahmen!$B$7)/(Annahmen!$D$7-Annahmen!$B$7),Annahmen!$B$7+SQRT(Ziehungen!B1817*(Annahmen!$D$7-Annahmen!$B$7)*(Annahmen!$C$7-Annahmen!$B$7)),Annahmen!$D$7-SQRT((1-Ziehungen!B1817)*(Annahmen!$D$7-Annahmen!$B$7)*(Annahmen!$D$7-Annahmen!$C$7)))))</x:f>
        <x:v>10362.736418184655</x:v>
      </x:c>
      <x:c r="C1817" s="18" t="n">
        <x:f>IF(Annahmen!$B$15&lt;&gt;"gültig","",IF(Annahmen!$B$8=Annahmen!$D$8,Annahmen!$B$8,IF(Ziehungen!C1817&lt;=(Annahmen!$C$8-Annahmen!$B$8)/(Annahmen!$D$8-Annahmen!$B$8),Annahmen!$B$8+SQRT(Ziehungen!C1817*(Annahmen!$D$8-Annahmen!$B$8)*(Annahmen!$C$8-Annahmen!$B$8)),Annahmen!$D$8-SQRT((1-Ziehungen!C1817)*(Annahmen!$D$8-Annahmen!$B$8)*(Annahmen!$D$8-Annahmen!$C$8)))))</x:f>
        <x:v>4381.497186816807</x:v>
      </x:c>
      <x:c r="D1817" s="18" t="n">
        <x:f>IF(Annahmen!$B$15&lt;&gt;"gültig","",IF(Annahmen!$B$9=Annahmen!$D$9,Annahmen!$B$9,IF(Ziehungen!D1817&lt;=(Annahmen!$C$9-Annahmen!$B$9)/(Annahmen!$D$9-Annahmen!$B$9),Annahmen!$B$9+SQRT(Ziehungen!D1817*(Annahmen!$D$9-Annahmen!$B$9)*(Annahmen!$C$9-Annahmen!$B$9)),Annahmen!$D$9-SQRT((1-Ziehungen!D1817)*(Annahmen!$D$9-Annahmen!$B$9)*(Annahmen!$D$9-Annahmen!$C$9)))))</x:f>
        <x:v>1761.3343850316996</x:v>
      </x:c>
      <x:c r="E1817" s="18" t="n">
        <x:f>IF(Annahmen!$B$15="gültig",SUM(B1817:D1817),"")</x:f>
        <x:v>16505.56799003316</x:v>
      </x:c>
      <x:c r="F1817" s="14" t="n">
        <x:f>IF(Annahmen!$B$15="gültig",IF(E1817&gt;Annahmen!$B$12,1,0),"")</x:f>
        <x:v>0</x:v>
      </x:c>
    </x:row>
    <x:row r="1818" ht="23" customHeight="1">
      <x:c r="A1818" s="14" t="n">
        <x:f>Ziehungen!A1818</x:f>
        <x:v>1812</x:v>
      </x:c>
      <x:c r="B1818" s="18" t="n">
        <x:f>IF(Annahmen!$B$15&lt;&gt;"gültig","",IF(Annahmen!$B$7=Annahmen!$D$7,Annahmen!$B$7,IF(Ziehungen!B1818&lt;=(Annahmen!$C$7-Annahmen!$B$7)/(Annahmen!$D$7-Annahmen!$B$7),Annahmen!$B$7+SQRT(Ziehungen!B1818*(Annahmen!$D$7-Annahmen!$B$7)*(Annahmen!$C$7-Annahmen!$B$7)),Annahmen!$D$7-SQRT((1-Ziehungen!B1818)*(Annahmen!$D$7-Annahmen!$B$7)*(Annahmen!$D$7-Annahmen!$C$7)))))</x:f>
        <x:v>10129.15075116263</x:v>
      </x:c>
      <x:c r="C1818" s="18" t="n">
        <x:f>IF(Annahmen!$B$15&lt;&gt;"gültig","",IF(Annahmen!$B$8=Annahmen!$D$8,Annahmen!$B$8,IF(Ziehungen!C1818&lt;=(Annahmen!$C$8-Annahmen!$B$8)/(Annahmen!$D$8-Annahmen!$B$8),Annahmen!$B$8+SQRT(Ziehungen!C1818*(Annahmen!$D$8-Annahmen!$B$8)*(Annahmen!$C$8-Annahmen!$B$8)),Annahmen!$D$8-SQRT((1-Ziehungen!C1818)*(Annahmen!$D$8-Annahmen!$B$8)*(Annahmen!$D$8-Annahmen!$C$8)))))</x:f>
        <x:v>5464.114982599784</x:v>
      </x:c>
      <x:c r="D1818" s="18" t="n">
        <x:f>IF(Annahmen!$B$15&lt;&gt;"gültig","",IF(Annahmen!$B$9=Annahmen!$D$9,Annahmen!$B$9,IF(Ziehungen!D1818&lt;=(Annahmen!$C$9-Annahmen!$B$9)/(Annahmen!$D$9-Annahmen!$B$9),Annahmen!$B$9+SQRT(Ziehungen!D1818*(Annahmen!$D$9-Annahmen!$B$9)*(Annahmen!$C$9-Annahmen!$B$9)),Annahmen!$D$9-SQRT((1-Ziehungen!D1818)*(Annahmen!$D$9-Annahmen!$B$9)*(Annahmen!$D$9-Annahmen!$C$9)))))</x:f>
        <x:v>2292.4360208770004</x:v>
      </x:c>
      <x:c r="E1818" s="18" t="n">
        <x:f>IF(Annahmen!$B$15="gültig",SUM(B1818:D1818),"")</x:f>
        <x:v>17885.701754639413</x:v>
      </x:c>
      <x:c r="F1818" s="14" t="n">
        <x:f>IF(Annahmen!$B$15="gültig",IF(E1818&gt;Annahmen!$B$12,1,0),"")</x:f>
        <x:v>0</x:v>
      </x:c>
    </x:row>
    <x:row r="1819" ht="23" customHeight="1">
      <x:c r="A1819" s="14" t="n">
        <x:f>Ziehungen!A1819</x:f>
        <x:v>1813</x:v>
      </x:c>
      <x:c r="B1819" s="18" t="n">
        <x:f>IF(Annahmen!$B$15&lt;&gt;"gültig","",IF(Annahmen!$B$7=Annahmen!$D$7,Annahmen!$B$7,IF(Ziehungen!B1819&lt;=(Annahmen!$C$7-Annahmen!$B$7)/(Annahmen!$D$7-Annahmen!$B$7),Annahmen!$B$7+SQRT(Ziehungen!B1819*(Annahmen!$D$7-Annahmen!$B$7)*(Annahmen!$C$7-Annahmen!$B$7)),Annahmen!$D$7-SQRT((1-Ziehungen!B1819)*(Annahmen!$D$7-Annahmen!$B$7)*(Annahmen!$D$7-Annahmen!$C$7)))))</x:f>
        <x:v>9639.002815021066</x:v>
      </x:c>
      <x:c r="C1819" s="18" t="n">
        <x:f>IF(Annahmen!$B$15&lt;&gt;"gültig","",IF(Annahmen!$B$8=Annahmen!$D$8,Annahmen!$B$8,IF(Ziehungen!C1819&lt;=(Annahmen!$C$8-Annahmen!$B$8)/(Annahmen!$D$8-Annahmen!$B$8),Annahmen!$B$8+SQRT(Ziehungen!C1819*(Annahmen!$D$8-Annahmen!$B$8)*(Annahmen!$C$8-Annahmen!$B$8)),Annahmen!$D$8-SQRT((1-Ziehungen!C1819)*(Annahmen!$D$8-Annahmen!$B$8)*(Annahmen!$D$8-Annahmen!$C$8)))))</x:f>
        <x:v>6414.386530587573</x:v>
      </x:c>
      <x:c r="D1819" s="18" t="n">
        <x:f>IF(Annahmen!$B$15&lt;&gt;"gültig","",IF(Annahmen!$B$9=Annahmen!$D$9,Annahmen!$B$9,IF(Ziehungen!D1819&lt;=(Annahmen!$C$9-Annahmen!$B$9)/(Annahmen!$D$9-Annahmen!$B$9),Annahmen!$B$9+SQRT(Ziehungen!D1819*(Annahmen!$D$9-Annahmen!$B$9)*(Annahmen!$C$9-Annahmen!$B$9)),Annahmen!$D$9-SQRT((1-Ziehungen!D1819)*(Annahmen!$D$9-Annahmen!$B$9)*(Annahmen!$D$9-Annahmen!$C$9)))))</x:f>
        <x:v>2457.8508620433645</x:v>
      </x:c>
      <x:c r="E1819" s="18" t="n">
        <x:f>IF(Annahmen!$B$15="gültig",SUM(B1819:D1819),"")</x:f>
        <x:v>18511.240207652005</x:v>
      </x:c>
      <x:c r="F1819" s="14" t="n">
        <x:f>IF(Annahmen!$B$15="gültig",IF(E1819&gt;Annahmen!$B$12,1,0),"")</x:f>
        <x:v>0</x:v>
      </x:c>
    </x:row>
    <x:row r="1820" ht="23" customHeight="1">
      <x:c r="A1820" s="14" t="n">
        <x:f>Ziehungen!A1820</x:f>
        <x:v>1814</x:v>
      </x:c>
      <x:c r="B1820" s="18" t="n">
        <x:f>IF(Annahmen!$B$15&lt;&gt;"gültig","",IF(Annahmen!$B$7=Annahmen!$D$7,Annahmen!$B$7,IF(Ziehungen!B1820&lt;=(Annahmen!$C$7-Annahmen!$B$7)/(Annahmen!$D$7-Annahmen!$B$7),Annahmen!$B$7+SQRT(Ziehungen!B1820*(Annahmen!$D$7-Annahmen!$B$7)*(Annahmen!$C$7-Annahmen!$B$7)),Annahmen!$D$7-SQRT((1-Ziehungen!B1820)*(Annahmen!$D$7-Annahmen!$B$7)*(Annahmen!$D$7-Annahmen!$C$7)))))</x:f>
        <x:v>10615.964164897285</x:v>
      </x:c>
      <x:c r="C1820" s="18" t="n">
        <x:f>IF(Annahmen!$B$15&lt;&gt;"gültig","",IF(Annahmen!$B$8=Annahmen!$D$8,Annahmen!$B$8,IF(Ziehungen!C1820&lt;=(Annahmen!$C$8-Annahmen!$B$8)/(Annahmen!$D$8-Annahmen!$B$8),Annahmen!$B$8+SQRT(Ziehungen!C1820*(Annahmen!$D$8-Annahmen!$B$8)*(Annahmen!$C$8-Annahmen!$B$8)),Annahmen!$D$8-SQRT((1-Ziehungen!C1820)*(Annahmen!$D$8-Annahmen!$B$8)*(Annahmen!$D$8-Annahmen!$C$8)))))</x:f>
        <x:v>7411.636022905571</x:v>
      </x:c>
      <x:c r="D1820" s="18" t="n">
        <x:f>IF(Annahmen!$B$15&lt;&gt;"gültig","",IF(Annahmen!$B$9=Annahmen!$D$9,Annahmen!$B$9,IF(Ziehungen!D1820&lt;=(Annahmen!$C$9-Annahmen!$B$9)/(Annahmen!$D$9-Annahmen!$B$9),Annahmen!$B$9+SQRT(Ziehungen!D1820*(Annahmen!$D$9-Annahmen!$B$9)*(Annahmen!$C$9-Annahmen!$B$9)),Annahmen!$D$9-SQRT((1-Ziehungen!D1820)*(Annahmen!$D$9-Annahmen!$B$9)*(Annahmen!$D$9-Annahmen!$C$9)))))</x:f>
        <x:v>1148.2265414052886</x:v>
      </x:c>
      <x:c r="E1820" s="18" t="n">
        <x:f>IF(Annahmen!$B$15="gültig",SUM(B1820:D1820),"")</x:f>
        <x:v>19175.826729208144</x:v>
      </x:c>
      <x:c r="F1820" s="14" t="n">
        <x:f>IF(Annahmen!$B$15="gültig",IF(E1820&gt;Annahmen!$B$12,1,0),"")</x:f>
        <x:v>0</x:v>
      </x:c>
    </x:row>
    <x:row r="1821" ht="23" customHeight="1">
      <x:c r="A1821" s="14" t="n">
        <x:f>Ziehungen!A1821</x:f>
        <x:v>1815</x:v>
      </x:c>
      <x:c r="B1821" s="18" t="n">
        <x:f>IF(Annahmen!$B$15&lt;&gt;"gültig","",IF(Annahmen!$B$7=Annahmen!$D$7,Annahmen!$B$7,IF(Ziehungen!B1821&lt;=(Annahmen!$C$7-Annahmen!$B$7)/(Annahmen!$D$7-Annahmen!$B$7),Annahmen!$B$7+SQRT(Ziehungen!B1821*(Annahmen!$D$7-Annahmen!$B$7)*(Annahmen!$C$7-Annahmen!$B$7)),Annahmen!$D$7-SQRT((1-Ziehungen!B1821)*(Annahmen!$D$7-Annahmen!$B$7)*(Annahmen!$D$7-Annahmen!$C$7)))))</x:f>
        <x:v>13053.54095515314</x:v>
      </x:c>
      <x:c r="C1821" s="18" t="n">
        <x:f>IF(Annahmen!$B$15&lt;&gt;"gültig","",IF(Annahmen!$B$8=Annahmen!$D$8,Annahmen!$B$8,IF(Ziehungen!C1821&lt;=(Annahmen!$C$8-Annahmen!$B$8)/(Annahmen!$D$8-Annahmen!$B$8),Annahmen!$B$8+SQRT(Ziehungen!C1821*(Annahmen!$D$8-Annahmen!$B$8)*(Annahmen!$C$8-Annahmen!$B$8)),Annahmen!$D$8-SQRT((1-Ziehungen!C1821)*(Annahmen!$D$8-Annahmen!$B$8)*(Annahmen!$D$8-Annahmen!$C$8)))))</x:f>
        <x:v>5618.379344400914</x:v>
      </x:c>
      <x:c r="D1821" s="18" t="n">
        <x:f>IF(Annahmen!$B$15&lt;&gt;"gültig","",IF(Annahmen!$B$9=Annahmen!$D$9,Annahmen!$B$9,IF(Ziehungen!D1821&lt;=(Annahmen!$C$9-Annahmen!$B$9)/(Annahmen!$D$9-Annahmen!$B$9),Annahmen!$B$9+SQRT(Ziehungen!D1821*(Annahmen!$D$9-Annahmen!$B$9)*(Annahmen!$C$9-Annahmen!$B$9)),Annahmen!$D$9-SQRT((1-Ziehungen!D1821)*(Annahmen!$D$9-Annahmen!$B$9)*(Annahmen!$D$9-Annahmen!$C$9)))))</x:f>
        <x:v>1628.0302291167739</x:v>
      </x:c>
      <x:c r="E1821" s="18" t="n">
        <x:f>IF(Annahmen!$B$15="gültig",SUM(B1821:D1821),"")</x:f>
        <x:v>20299.95052867083</x:v>
      </x:c>
      <x:c r="F1821" s="14" t="n">
        <x:f>IF(Annahmen!$B$15="gültig",IF(E1821&gt;Annahmen!$B$12,1,0),"")</x:f>
        <x:v>1</x:v>
      </x:c>
    </x:row>
    <x:row r="1822" ht="23" customHeight="1">
      <x:c r="A1822" s="14" t="n">
        <x:f>Ziehungen!A1822</x:f>
        <x:v>1816</x:v>
      </x:c>
      <x:c r="B1822" s="18" t="n">
        <x:f>IF(Annahmen!$B$15&lt;&gt;"gültig","",IF(Annahmen!$B$7=Annahmen!$D$7,Annahmen!$B$7,IF(Ziehungen!B1822&lt;=(Annahmen!$C$7-Annahmen!$B$7)/(Annahmen!$D$7-Annahmen!$B$7),Annahmen!$B$7+SQRT(Ziehungen!B1822*(Annahmen!$D$7-Annahmen!$B$7)*(Annahmen!$C$7-Annahmen!$B$7)),Annahmen!$D$7-SQRT((1-Ziehungen!B1822)*(Annahmen!$D$7-Annahmen!$B$7)*(Annahmen!$D$7-Annahmen!$C$7)))))</x:f>
        <x:v>12588.52174723553</x:v>
      </x:c>
      <x:c r="C1822" s="18" t="n">
        <x:f>IF(Annahmen!$B$15&lt;&gt;"gültig","",IF(Annahmen!$B$8=Annahmen!$D$8,Annahmen!$B$8,IF(Ziehungen!C1822&lt;=(Annahmen!$C$8-Annahmen!$B$8)/(Annahmen!$D$8-Annahmen!$B$8),Annahmen!$B$8+SQRT(Ziehungen!C1822*(Annahmen!$D$8-Annahmen!$B$8)*(Annahmen!$C$8-Annahmen!$B$8)),Annahmen!$D$8-SQRT((1-Ziehungen!C1822)*(Annahmen!$D$8-Annahmen!$B$8)*(Annahmen!$D$8-Annahmen!$C$8)))))</x:f>
        <x:v>7434.244522165301</x:v>
      </x:c>
      <x:c r="D1822" s="18" t="n">
        <x:f>IF(Annahmen!$B$15&lt;&gt;"gültig","",IF(Annahmen!$B$9=Annahmen!$D$9,Annahmen!$B$9,IF(Ziehungen!D1822&lt;=(Annahmen!$C$9-Annahmen!$B$9)/(Annahmen!$D$9-Annahmen!$B$9),Annahmen!$B$9+SQRT(Ziehungen!D1822*(Annahmen!$D$9-Annahmen!$B$9)*(Annahmen!$C$9-Annahmen!$B$9)),Annahmen!$D$9-SQRT((1-Ziehungen!D1822)*(Annahmen!$D$9-Annahmen!$B$9)*(Annahmen!$D$9-Annahmen!$C$9)))))</x:f>
        <x:v>1939.8882012011538</x:v>
      </x:c>
      <x:c r="E1822" s="18" t="n">
        <x:f>IF(Annahmen!$B$15="gültig",SUM(B1822:D1822),"")</x:f>
        <x:v>21962.654470601985</x:v>
      </x:c>
      <x:c r="F1822" s="14" t="n">
        <x:f>IF(Annahmen!$B$15="gültig",IF(E1822&gt;Annahmen!$B$12,1,0),"")</x:f>
        <x:v>1</x:v>
      </x:c>
    </x:row>
    <x:row r="1823" ht="23" customHeight="1">
      <x:c r="A1823" s="14" t="n">
        <x:f>Ziehungen!A1823</x:f>
        <x:v>1817</x:v>
      </x:c>
      <x:c r="B1823" s="18" t="n">
        <x:f>IF(Annahmen!$B$15&lt;&gt;"gültig","",IF(Annahmen!$B$7=Annahmen!$D$7,Annahmen!$B$7,IF(Ziehungen!B1823&lt;=(Annahmen!$C$7-Annahmen!$B$7)/(Annahmen!$D$7-Annahmen!$B$7),Annahmen!$B$7+SQRT(Ziehungen!B1823*(Annahmen!$D$7-Annahmen!$B$7)*(Annahmen!$C$7-Annahmen!$B$7)),Annahmen!$D$7-SQRT((1-Ziehungen!B1823)*(Annahmen!$D$7-Annahmen!$B$7)*(Annahmen!$D$7-Annahmen!$C$7)))))</x:f>
        <x:v>10041.55666007212</x:v>
      </x:c>
      <x:c r="C1823" s="18" t="n">
        <x:f>IF(Annahmen!$B$15&lt;&gt;"gültig","",IF(Annahmen!$B$8=Annahmen!$D$8,Annahmen!$B$8,IF(Ziehungen!C1823&lt;=(Annahmen!$C$8-Annahmen!$B$8)/(Annahmen!$D$8-Annahmen!$B$8),Annahmen!$B$8+SQRT(Ziehungen!C1823*(Annahmen!$D$8-Annahmen!$B$8)*(Annahmen!$C$8-Annahmen!$B$8)),Annahmen!$D$8-SQRT((1-Ziehungen!C1823)*(Annahmen!$D$8-Annahmen!$B$8)*(Annahmen!$D$8-Annahmen!$C$8)))))</x:f>
        <x:v>6097.869016157135</x:v>
      </x:c>
      <x:c r="D1823" s="18" t="n">
        <x:f>IF(Annahmen!$B$15&lt;&gt;"gültig","",IF(Annahmen!$B$9=Annahmen!$D$9,Annahmen!$B$9,IF(Ziehungen!D1823&lt;=(Annahmen!$C$9-Annahmen!$B$9)/(Annahmen!$D$9-Annahmen!$B$9),Annahmen!$B$9+SQRT(Ziehungen!D1823*(Annahmen!$D$9-Annahmen!$B$9)*(Annahmen!$C$9-Annahmen!$B$9)),Annahmen!$D$9-SQRT((1-Ziehungen!D1823)*(Annahmen!$D$9-Annahmen!$B$9)*(Annahmen!$D$9-Annahmen!$C$9)))))</x:f>
        <x:v>1696.3981228004218</x:v>
      </x:c>
      <x:c r="E1823" s="18" t="n">
        <x:f>IF(Annahmen!$B$15="gültig",SUM(B1823:D1823),"")</x:f>
        <x:v>17835.823799029677</x:v>
      </x:c>
      <x:c r="F1823" s="14" t="n">
        <x:f>IF(Annahmen!$B$15="gültig",IF(E1823&gt;Annahmen!$B$12,1,0),"")</x:f>
        <x:v>0</x:v>
      </x:c>
    </x:row>
    <x:row r="1824" ht="23" customHeight="1">
      <x:c r="A1824" s="14" t="n">
        <x:f>Ziehungen!A1824</x:f>
        <x:v>1818</x:v>
      </x:c>
      <x:c r="B1824" s="18" t="n">
        <x:f>IF(Annahmen!$B$15&lt;&gt;"gültig","",IF(Annahmen!$B$7=Annahmen!$D$7,Annahmen!$B$7,IF(Ziehungen!B1824&lt;=(Annahmen!$C$7-Annahmen!$B$7)/(Annahmen!$D$7-Annahmen!$B$7),Annahmen!$B$7+SQRT(Ziehungen!B1824*(Annahmen!$D$7-Annahmen!$B$7)*(Annahmen!$C$7-Annahmen!$B$7)),Annahmen!$D$7-SQRT((1-Ziehungen!B1824)*(Annahmen!$D$7-Annahmen!$B$7)*(Annahmen!$D$7-Annahmen!$C$7)))))</x:f>
        <x:v>10723.641312151136</x:v>
      </x:c>
      <x:c r="C1824" s="18" t="n">
        <x:f>IF(Annahmen!$B$15&lt;&gt;"gültig","",IF(Annahmen!$B$8=Annahmen!$D$8,Annahmen!$B$8,IF(Ziehungen!C1824&lt;=(Annahmen!$C$8-Annahmen!$B$8)/(Annahmen!$D$8-Annahmen!$B$8),Annahmen!$B$8+SQRT(Ziehungen!C1824*(Annahmen!$D$8-Annahmen!$B$8)*(Annahmen!$C$8-Annahmen!$B$8)),Annahmen!$D$8-SQRT((1-Ziehungen!C1824)*(Annahmen!$D$8-Annahmen!$B$8)*(Annahmen!$D$8-Annahmen!$C$8)))))</x:f>
        <x:v>6617.908208751124</x:v>
      </x:c>
      <x:c r="D1824" s="18" t="n">
        <x:f>IF(Annahmen!$B$15&lt;&gt;"gültig","",IF(Annahmen!$B$9=Annahmen!$D$9,Annahmen!$B$9,IF(Ziehungen!D1824&lt;=(Annahmen!$C$9-Annahmen!$B$9)/(Annahmen!$D$9-Annahmen!$B$9),Annahmen!$B$9+SQRT(Ziehungen!D1824*(Annahmen!$D$9-Annahmen!$B$9)*(Annahmen!$C$9-Annahmen!$B$9)),Annahmen!$D$9-SQRT((1-Ziehungen!D1824)*(Annahmen!$D$9-Annahmen!$B$9)*(Annahmen!$D$9-Annahmen!$C$9)))))</x:f>
        <x:v>2098.3167387654466</x:v>
      </x:c>
      <x:c r="E1824" s="18" t="n">
        <x:f>IF(Annahmen!$B$15="gültig",SUM(B1824:D1824),"")</x:f>
        <x:v>19439.866259667706</x:v>
      </x:c>
      <x:c r="F1824" s="14" t="n">
        <x:f>IF(Annahmen!$B$15="gültig",IF(E1824&gt;Annahmen!$B$12,1,0),"")</x:f>
        <x:v>0</x:v>
      </x:c>
    </x:row>
    <x:row r="1825" ht="23" customHeight="1">
      <x:c r="A1825" s="14" t="n">
        <x:f>Ziehungen!A1825</x:f>
        <x:v>1819</x:v>
      </x:c>
      <x:c r="B1825" s="18" t="n">
        <x:f>IF(Annahmen!$B$15&lt;&gt;"gültig","",IF(Annahmen!$B$7=Annahmen!$D$7,Annahmen!$B$7,IF(Ziehungen!B1825&lt;=(Annahmen!$C$7-Annahmen!$B$7)/(Annahmen!$D$7-Annahmen!$B$7),Annahmen!$B$7+SQRT(Ziehungen!B1825*(Annahmen!$D$7-Annahmen!$B$7)*(Annahmen!$C$7-Annahmen!$B$7)),Annahmen!$D$7-SQRT((1-Ziehungen!B1825)*(Annahmen!$D$7-Annahmen!$B$7)*(Annahmen!$D$7-Annahmen!$C$7)))))</x:f>
        <x:v>12774.118211822992</x:v>
      </x:c>
      <x:c r="C1825" s="18" t="n">
        <x:f>IF(Annahmen!$B$15&lt;&gt;"gültig","",IF(Annahmen!$B$8=Annahmen!$D$8,Annahmen!$B$8,IF(Ziehungen!C1825&lt;=(Annahmen!$C$8-Annahmen!$B$8)/(Annahmen!$D$8-Annahmen!$B$8),Annahmen!$B$8+SQRT(Ziehungen!C1825*(Annahmen!$D$8-Annahmen!$B$8)*(Annahmen!$C$8-Annahmen!$B$8)),Annahmen!$D$8-SQRT((1-Ziehungen!C1825)*(Annahmen!$D$8-Annahmen!$B$8)*(Annahmen!$D$8-Annahmen!$C$8)))))</x:f>
        <x:v>6502.341485344268</x:v>
      </x:c>
      <x:c r="D1825" s="18" t="n">
        <x:f>IF(Annahmen!$B$15&lt;&gt;"gültig","",IF(Annahmen!$B$9=Annahmen!$D$9,Annahmen!$B$9,IF(Ziehungen!D1825&lt;=(Annahmen!$C$9-Annahmen!$B$9)/(Annahmen!$D$9-Annahmen!$B$9),Annahmen!$B$9+SQRT(Ziehungen!D1825*(Annahmen!$D$9-Annahmen!$B$9)*(Annahmen!$C$9-Annahmen!$B$9)),Annahmen!$D$9-SQRT((1-Ziehungen!D1825)*(Annahmen!$D$9-Annahmen!$B$9)*(Annahmen!$D$9-Annahmen!$C$9)))))</x:f>
        <x:v>1505.1576811683901</x:v>
      </x:c>
      <x:c r="E1825" s="18" t="n">
        <x:f>IF(Annahmen!$B$15="gültig",SUM(B1825:D1825),"")</x:f>
        <x:v>20781.61737833565</x:v>
      </x:c>
      <x:c r="F1825" s="14" t="n">
        <x:f>IF(Annahmen!$B$15="gültig",IF(E1825&gt;Annahmen!$B$12,1,0),"")</x:f>
        <x:v>1</x:v>
      </x:c>
    </x:row>
    <x:row r="1826" ht="23" customHeight="1">
      <x:c r="A1826" s="14" t="n">
        <x:f>Ziehungen!A1826</x:f>
        <x:v>1820</x:v>
      </x:c>
      <x:c r="B1826" s="18" t="n">
        <x:f>IF(Annahmen!$B$15&lt;&gt;"gültig","",IF(Annahmen!$B$7=Annahmen!$D$7,Annahmen!$B$7,IF(Ziehungen!B1826&lt;=(Annahmen!$C$7-Annahmen!$B$7)/(Annahmen!$D$7-Annahmen!$B$7),Annahmen!$B$7+SQRT(Ziehungen!B1826*(Annahmen!$D$7-Annahmen!$B$7)*(Annahmen!$C$7-Annahmen!$B$7)),Annahmen!$D$7-SQRT((1-Ziehungen!B1826)*(Annahmen!$D$7-Annahmen!$B$7)*(Annahmen!$D$7-Annahmen!$C$7)))))</x:f>
        <x:v>10625.0314635346</x:v>
      </x:c>
      <x:c r="C1826" s="18" t="n">
        <x:f>IF(Annahmen!$B$15&lt;&gt;"gültig","",IF(Annahmen!$B$8=Annahmen!$D$8,Annahmen!$B$8,IF(Ziehungen!C1826&lt;=(Annahmen!$C$8-Annahmen!$B$8)/(Annahmen!$D$8-Annahmen!$B$8),Annahmen!$B$8+SQRT(Ziehungen!C1826*(Annahmen!$D$8-Annahmen!$B$8)*(Annahmen!$C$8-Annahmen!$B$8)),Annahmen!$D$8-SQRT((1-Ziehungen!C1826)*(Annahmen!$D$8-Annahmen!$B$8)*(Annahmen!$D$8-Annahmen!$C$8)))))</x:f>
        <x:v>7939.691382472114</x:v>
      </x:c>
      <x:c r="D1826" s="18" t="n">
        <x:f>IF(Annahmen!$B$15&lt;&gt;"gültig","",IF(Annahmen!$B$9=Annahmen!$D$9,Annahmen!$B$9,IF(Ziehungen!D1826&lt;=(Annahmen!$C$9-Annahmen!$B$9)/(Annahmen!$D$9-Annahmen!$B$9),Annahmen!$B$9+SQRT(Ziehungen!D1826*(Annahmen!$D$9-Annahmen!$B$9)*(Annahmen!$C$9-Annahmen!$B$9)),Annahmen!$D$9-SQRT((1-Ziehungen!D1826)*(Annahmen!$D$9-Annahmen!$B$9)*(Annahmen!$D$9-Annahmen!$C$9)))))</x:f>
        <x:v>2234.450238671412</x:v>
      </x:c>
      <x:c r="E1826" s="18" t="n">
        <x:f>IF(Annahmen!$B$15="gültig",SUM(B1826:D1826),"")</x:f>
        <x:v>20799.173084678125</x:v>
      </x:c>
      <x:c r="F1826" s="14" t="n">
        <x:f>IF(Annahmen!$B$15="gültig",IF(E1826&gt;Annahmen!$B$12,1,0),"")</x:f>
        <x:v>1</x:v>
      </x:c>
    </x:row>
    <x:row r="1827" ht="23" customHeight="1">
      <x:c r="A1827" s="14" t="n">
        <x:f>Ziehungen!A1827</x:f>
        <x:v>1821</x:v>
      </x:c>
      <x:c r="B1827" s="18" t="n">
        <x:f>IF(Annahmen!$B$15&lt;&gt;"gültig","",IF(Annahmen!$B$7=Annahmen!$D$7,Annahmen!$B$7,IF(Ziehungen!B1827&lt;=(Annahmen!$C$7-Annahmen!$B$7)/(Annahmen!$D$7-Annahmen!$B$7),Annahmen!$B$7+SQRT(Ziehungen!B1827*(Annahmen!$D$7-Annahmen!$B$7)*(Annahmen!$C$7-Annahmen!$B$7)),Annahmen!$D$7-SQRT((1-Ziehungen!B1827)*(Annahmen!$D$7-Annahmen!$B$7)*(Annahmen!$D$7-Annahmen!$C$7)))))</x:f>
        <x:v>10216.812868526275</x:v>
      </x:c>
      <x:c r="C1827" s="18" t="n">
        <x:f>IF(Annahmen!$B$15&lt;&gt;"gültig","",IF(Annahmen!$B$8=Annahmen!$D$8,Annahmen!$B$8,IF(Ziehungen!C1827&lt;=(Annahmen!$C$8-Annahmen!$B$8)/(Annahmen!$D$8-Annahmen!$B$8),Annahmen!$B$8+SQRT(Ziehungen!C1827*(Annahmen!$D$8-Annahmen!$B$8)*(Annahmen!$C$8-Annahmen!$B$8)),Annahmen!$D$8-SQRT((1-Ziehungen!C1827)*(Annahmen!$D$8-Annahmen!$B$8)*(Annahmen!$D$8-Annahmen!$C$8)))))</x:f>
        <x:v>4550.096622148121</x:v>
      </x:c>
      <x:c r="D1827" s="18" t="n">
        <x:f>IF(Annahmen!$B$15&lt;&gt;"gültig","",IF(Annahmen!$B$9=Annahmen!$D$9,Annahmen!$B$9,IF(Ziehungen!D1827&lt;=(Annahmen!$C$9-Annahmen!$B$9)/(Annahmen!$D$9-Annahmen!$B$9),Annahmen!$B$9+SQRT(Ziehungen!D1827*(Annahmen!$D$9-Annahmen!$B$9)*(Annahmen!$C$9-Annahmen!$B$9)),Annahmen!$D$9-SQRT((1-Ziehungen!D1827)*(Annahmen!$D$9-Annahmen!$B$9)*(Annahmen!$D$9-Annahmen!$C$9)))))</x:f>
        <x:v>1180.005306591082</x:v>
      </x:c>
      <x:c r="E1827" s="18" t="n">
        <x:f>IF(Annahmen!$B$15="gültig",SUM(B1827:D1827),"")</x:f>
        <x:v>15946.914797265477</x:v>
      </x:c>
      <x:c r="F1827" s="14" t="n">
        <x:f>IF(Annahmen!$B$15="gültig",IF(E1827&gt;Annahmen!$B$12,1,0),"")</x:f>
        <x:v>0</x:v>
      </x:c>
    </x:row>
    <x:row r="1828" ht="23" customHeight="1">
      <x:c r="A1828" s="14" t="n">
        <x:f>Ziehungen!A1828</x:f>
        <x:v>1822</x:v>
      </x:c>
      <x:c r="B1828" s="18" t="n">
        <x:f>IF(Annahmen!$B$15&lt;&gt;"gültig","",IF(Annahmen!$B$7=Annahmen!$D$7,Annahmen!$B$7,IF(Ziehungen!B1828&lt;=(Annahmen!$C$7-Annahmen!$B$7)/(Annahmen!$D$7-Annahmen!$B$7),Annahmen!$B$7+SQRT(Ziehungen!B1828*(Annahmen!$D$7-Annahmen!$B$7)*(Annahmen!$C$7-Annahmen!$B$7)),Annahmen!$D$7-SQRT((1-Ziehungen!B1828)*(Annahmen!$D$7-Annahmen!$B$7)*(Annahmen!$D$7-Annahmen!$C$7)))))</x:f>
        <x:v>11880.431870763075</x:v>
      </x:c>
      <x:c r="C1828" s="18" t="n">
        <x:f>IF(Annahmen!$B$15&lt;&gt;"gültig","",IF(Annahmen!$B$8=Annahmen!$D$8,Annahmen!$B$8,IF(Ziehungen!C1828&lt;=(Annahmen!$C$8-Annahmen!$B$8)/(Annahmen!$D$8-Annahmen!$B$8),Annahmen!$B$8+SQRT(Ziehungen!C1828*(Annahmen!$D$8-Annahmen!$B$8)*(Annahmen!$C$8-Annahmen!$B$8)),Annahmen!$D$8-SQRT((1-Ziehungen!C1828)*(Annahmen!$D$8-Annahmen!$B$8)*(Annahmen!$D$8-Annahmen!$C$8)))))</x:f>
        <x:v>7413.771977713028</x:v>
      </x:c>
      <x:c r="D1828" s="18" t="n">
        <x:f>IF(Annahmen!$B$15&lt;&gt;"gültig","",IF(Annahmen!$B$9=Annahmen!$D$9,Annahmen!$B$9,IF(Ziehungen!D1828&lt;=(Annahmen!$C$9-Annahmen!$B$9)/(Annahmen!$D$9-Annahmen!$B$9),Annahmen!$B$9+SQRT(Ziehungen!D1828*(Annahmen!$D$9-Annahmen!$B$9)*(Annahmen!$C$9-Annahmen!$B$9)),Annahmen!$D$9-SQRT((1-Ziehungen!D1828)*(Annahmen!$D$9-Annahmen!$B$9)*(Annahmen!$D$9-Annahmen!$C$9)))))</x:f>
        <x:v>2331.9254164819104</x:v>
      </x:c>
      <x:c r="E1828" s="18" t="n">
        <x:f>IF(Annahmen!$B$15="gültig",SUM(B1828:D1828),"")</x:f>
        <x:v>21626.129264958014</x:v>
      </x:c>
      <x:c r="F1828" s="14" t="n">
        <x:f>IF(Annahmen!$B$15="gültig",IF(E1828&gt;Annahmen!$B$12,1,0),"")</x:f>
        <x:v>1</x:v>
      </x:c>
    </x:row>
    <x:row r="1829" ht="23" customHeight="1">
      <x:c r="A1829" s="14" t="n">
        <x:f>Ziehungen!A1829</x:f>
        <x:v>1823</x:v>
      </x:c>
      <x:c r="B1829" s="18" t="n">
        <x:f>IF(Annahmen!$B$15&lt;&gt;"gültig","",IF(Annahmen!$B$7=Annahmen!$D$7,Annahmen!$B$7,IF(Ziehungen!B1829&lt;=(Annahmen!$C$7-Annahmen!$B$7)/(Annahmen!$D$7-Annahmen!$B$7),Annahmen!$B$7+SQRT(Ziehungen!B1829*(Annahmen!$D$7-Annahmen!$B$7)*(Annahmen!$C$7-Annahmen!$B$7)),Annahmen!$D$7-SQRT((1-Ziehungen!B1829)*(Annahmen!$D$7-Annahmen!$B$7)*(Annahmen!$D$7-Annahmen!$C$7)))))</x:f>
        <x:v>10445.35881992274</x:v>
      </x:c>
      <x:c r="C1829" s="18" t="n">
        <x:f>IF(Annahmen!$B$15&lt;&gt;"gültig","",IF(Annahmen!$B$8=Annahmen!$D$8,Annahmen!$B$8,IF(Ziehungen!C1829&lt;=(Annahmen!$C$8-Annahmen!$B$8)/(Annahmen!$D$8-Annahmen!$B$8),Annahmen!$B$8+SQRT(Ziehungen!C1829*(Annahmen!$D$8-Annahmen!$B$8)*(Annahmen!$C$8-Annahmen!$B$8)),Annahmen!$D$8-SQRT((1-Ziehungen!C1829)*(Annahmen!$D$8-Annahmen!$B$8)*(Annahmen!$D$8-Annahmen!$C$8)))))</x:f>
        <x:v>6655.266094720724</x:v>
      </x:c>
      <x:c r="D1829" s="18" t="n">
        <x:f>IF(Annahmen!$B$15&lt;&gt;"gültig","",IF(Annahmen!$B$9=Annahmen!$D$9,Annahmen!$B$9,IF(Ziehungen!D1829&lt;=(Annahmen!$C$9-Annahmen!$B$9)/(Annahmen!$D$9-Annahmen!$B$9),Annahmen!$B$9+SQRT(Ziehungen!D1829*(Annahmen!$D$9-Annahmen!$B$9)*(Annahmen!$C$9-Annahmen!$B$9)),Annahmen!$D$9-SQRT((1-Ziehungen!D1829)*(Annahmen!$D$9-Annahmen!$B$9)*(Annahmen!$D$9-Annahmen!$C$9)))))</x:f>
        <x:v>2282.694872292811</x:v>
      </x:c>
      <x:c r="E1829" s="18" t="n">
        <x:f>IF(Annahmen!$B$15="gültig",SUM(B1829:D1829),"")</x:f>
        <x:v>19383.319786936274</x:v>
      </x:c>
      <x:c r="F1829" s="14" t="n">
        <x:f>IF(Annahmen!$B$15="gültig",IF(E1829&gt;Annahmen!$B$12,1,0),"")</x:f>
        <x:v>0</x:v>
      </x:c>
    </x:row>
    <x:row r="1830" ht="23" customHeight="1">
      <x:c r="A1830" s="14" t="n">
        <x:f>Ziehungen!A1830</x:f>
        <x:v>1824</x:v>
      </x:c>
      <x:c r="B1830" s="18" t="n">
        <x:f>IF(Annahmen!$B$15&lt;&gt;"gültig","",IF(Annahmen!$B$7=Annahmen!$D$7,Annahmen!$B$7,IF(Ziehungen!B1830&lt;=(Annahmen!$C$7-Annahmen!$B$7)/(Annahmen!$D$7-Annahmen!$B$7),Annahmen!$B$7+SQRT(Ziehungen!B1830*(Annahmen!$D$7-Annahmen!$B$7)*(Annahmen!$C$7-Annahmen!$B$7)),Annahmen!$D$7-SQRT((1-Ziehungen!B1830)*(Annahmen!$D$7-Annahmen!$B$7)*(Annahmen!$D$7-Annahmen!$C$7)))))</x:f>
        <x:v>10510.448850491297</x:v>
      </x:c>
      <x:c r="C1830" s="18" t="n">
        <x:f>IF(Annahmen!$B$15&lt;&gt;"gültig","",IF(Annahmen!$B$8=Annahmen!$D$8,Annahmen!$B$8,IF(Ziehungen!C1830&lt;=(Annahmen!$C$8-Annahmen!$B$8)/(Annahmen!$D$8-Annahmen!$B$8),Annahmen!$B$8+SQRT(Ziehungen!C1830*(Annahmen!$D$8-Annahmen!$B$8)*(Annahmen!$C$8-Annahmen!$B$8)),Annahmen!$D$8-SQRT((1-Ziehungen!C1830)*(Annahmen!$D$8-Annahmen!$B$8)*(Annahmen!$D$8-Annahmen!$C$8)))))</x:f>
        <x:v>4617.405243192781</x:v>
      </x:c>
      <x:c r="D1830" s="18" t="n">
        <x:f>IF(Annahmen!$B$15&lt;&gt;"gültig","",IF(Annahmen!$B$9=Annahmen!$D$9,Annahmen!$B$9,IF(Ziehungen!D1830&lt;=(Annahmen!$C$9-Annahmen!$B$9)/(Annahmen!$D$9-Annahmen!$B$9),Annahmen!$B$9+SQRT(Ziehungen!D1830*(Annahmen!$D$9-Annahmen!$B$9)*(Annahmen!$C$9-Annahmen!$B$9)),Annahmen!$D$9-SQRT((1-Ziehungen!D1830)*(Annahmen!$D$9-Annahmen!$B$9)*(Annahmen!$D$9-Annahmen!$C$9)))))</x:f>
        <x:v>1884.1374237203718</x:v>
      </x:c>
      <x:c r="E1830" s="18" t="n">
        <x:f>IF(Annahmen!$B$15="gültig",SUM(B1830:D1830),"")</x:f>
        <x:v>17011.99151740445</x:v>
      </x:c>
      <x:c r="F1830" s="14" t="n">
        <x:f>IF(Annahmen!$B$15="gültig",IF(E1830&gt;Annahmen!$B$12,1,0),"")</x:f>
        <x:v>0</x:v>
      </x:c>
    </x:row>
    <x:row r="1831" ht="23" customHeight="1">
      <x:c r="A1831" s="14" t="n">
        <x:f>Ziehungen!A1831</x:f>
        <x:v>1825</x:v>
      </x:c>
      <x:c r="B1831" s="18" t="n">
        <x:f>IF(Annahmen!$B$15&lt;&gt;"gültig","",IF(Annahmen!$B$7=Annahmen!$D$7,Annahmen!$B$7,IF(Ziehungen!B1831&lt;=(Annahmen!$C$7-Annahmen!$B$7)/(Annahmen!$D$7-Annahmen!$B$7),Annahmen!$B$7+SQRT(Ziehungen!B1831*(Annahmen!$D$7-Annahmen!$B$7)*(Annahmen!$C$7-Annahmen!$B$7)),Annahmen!$D$7-SQRT((1-Ziehungen!B1831)*(Annahmen!$D$7-Annahmen!$B$7)*(Annahmen!$D$7-Annahmen!$C$7)))))</x:f>
        <x:v>10058.564463729894</x:v>
      </x:c>
      <x:c r="C1831" s="18" t="n">
        <x:f>IF(Annahmen!$B$15&lt;&gt;"gültig","",IF(Annahmen!$B$8=Annahmen!$D$8,Annahmen!$B$8,IF(Ziehungen!C1831&lt;=(Annahmen!$C$8-Annahmen!$B$8)/(Annahmen!$D$8-Annahmen!$B$8),Annahmen!$B$8+SQRT(Ziehungen!C1831*(Annahmen!$D$8-Annahmen!$B$8)*(Annahmen!$C$8-Annahmen!$B$8)),Annahmen!$D$8-SQRT((1-Ziehungen!C1831)*(Annahmen!$D$8-Annahmen!$B$8)*(Annahmen!$D$8-Annahmen!$C$8)))))</x:f>
        <x:v>5921.0685247778565</x:v>
      </x:c>
      <x:c r="D1831" s="18" t="n">
        <x:f>IF(Annahmen!$B$15&lt;&gt;"gültig","",IF(Annahmen!$B$9=Annahmen!$D$9,Annahmen!$B$9,IF(Ziehungen!D1831&lt;=(Annahmen!$C$9-Annahmen!$B$9)/(Annahmen!$D$9-Annahmen!$B$9),Annahmen!$B$9+SQRT(Ziehungen!D1831*(Annahmen!$D$9-Annahmen!$B$9)*(Annahmen!$C$9-Annahmen!$B$9)),Annahmen!$D$9-SQRT((1-Ziehungen!D1831)*(Annahmen!$D$9-Annahmen!$B$9)*(Annahmen!$D$9-Annahmen!$C$9)))))</x:f>
        <x:v>2728.9646273803723</x:v>
      </x:c>
      <x:c r="E1831" s="18" t="n">
        <x:f>IF(Annahmen!$B$15="gültig",SUM(B1831:D1831),"")</x:f>
        <x:v>18708.597615888124</x:v>
      </x:c>
      <x:c r="F1831" s="14" t="n">
        <x:f>IF(Annahmen!$B$15="gültig",IF(E1831&gt;Annahmen!$B$12,1,0),"")</x:f>
        <x:v>0</x:v>
      </x:c>
    </x:row>
    <x:row r="1832" ht="23" customHeight="1">
      <x:c r="A1832" s="14" t="n">
        <x:f>Ziehungen!A1832</x:f>
        <x:v>1826</x:v>
      </x:c>
      <x:c r="B1832" s="18" t="n">
        <x:f>IF(Annahmen!$B$15&lt;&gt;"gültig","",IF(Annahmen!$B$7=Annahmen!$D$7,Annahmen!$B$7,IF(Ziehungen!B1832&lt;=(Annahmen!$C$7-Annahmen!$B$7)/(Annahmen!$D$7-Annahmen!$B$7),Annahmen!$B$7+SQRT(Ziehungen!B1832*(Annahmen!$D$7-Annahmen!$B$7)*(Annahmen!$C$7-Annahmen!$B$7)),Annahmen!$D$7-SQRT((1-Ziehungen!B1832)*(Annahmen!$D$7-Annahmen!$B$7)*(Annahmen!$D$7-Annahmen!$C$7)))))</x:f>
        <x:v>8537.561247785496</x:v>
      </x:c>
      <x:c r="C1832" s="18" t="n">
        <x:f>IF(Annahmen!$B$15&lt;&gt;"gültig","",IF(Annahmen!$B$8=Annahmen!$D$8,Annahmen!$B$8,IF(Ziehungen!C1832&lt;=(Annahmen!$C$8-Annahmen!$B$8)/(Annahmen!$D$8-Annahmen!$B$8),Annahmen!$B$8+SQRT(Ziehungen!C1832*(Annahmen!$D$8-Annahmen!$B$8)*(Annahmen!$C$8-Annahmen!$B$8)),Annahmen!$D$8-SQRT((1-Ziehungen!C1832)*(Annahmen!$D$8-Annahmen!$B$8)*(Annahmen!$D$8-Annahmen!$C$8)))))</x:f>
        <x:v>5479.965245672964</x:v>
      </x:c>
      <x:c r="D1832" s="18" t="n">
        <x:f>IF(Annahmen!$B$15&lt;&gt;"gültig","",IF(Annahmen!$B$9=Annahmen!$D$9,Annahmen!$B$9,IF(Ziehungen!D1832&lt;=(Annahmen!$C$9-Annahmen!$B$9)/(Annahmen!$D$9-Annahmen!$B$9),Annahmen!$B$9+SQRT(Ziehungen!D1832*(Annahmen!$D$9-Annahmen!$B$9)*(Annahmen!$C$9-Annahmen!$B$9)),Annahmen!$D$9-SQRT((1-Ziehungen!D1832)*(Annahmen!$D$9-Annahmen!$B$9)*(Annahmen!$D$9-Annahmen!$C$9)))))</x:f>
        <x:v>1629.1043406057593</x:v>
      </x:c>
      <x:c r="E1832" s="18" t="n">
        <x:f>IF(Annahmen!$B$15="gültig",SUM(B1832:D1832),"")</x:f>
        <x:v>15646.630834064219</x:v>
      </x:c>
      <x:c r="F1832" s="14" t="n">
        <x:f>IF(Annahmen!$B$15="gültig",IF(E1832&gt;Annahmen!$B$12,1,0),"")</x:f>
        <x:v>0</x:v>
      </x:c>
    </x:row>
    <x:row r="1833" ht="23" customHeight="1">
      <x:c r="A1833" s="14" t="n">
        <x:f>Ziehungen!A1833</x:f>
        <x:v>1827</x:v>
      </x:c>
      <x:c r="B1833" s="18" t="n">
        <x:f>IF(Annahmen!$B$15&lt;&gt;"gültig","",IF(Annahmen!$B$7=Annahmen!$D$7,Annahmen!$B$7,IF(Ziehungen!B1833&lt;=(Annahmen!$C$7-Annahmen!$B$7)/(Annahmen!$D$7-Annahmen!$B$7),Annahmen!$B$7+SQRT(Ziehungen!B1833*(Annahmen!$D$7-Annahmen!$B$7)*(Annahmen!$C$7-Annahmen!$B$7)),Annahmen!$D$7-SQRT((1-Ziehungen!B1833)*(Annahmen!$D$7-Annahmen!$B$7)*(Annahmen!$D$7-Annahmen!$C$7)))))</x:f>
        <x:v>11224.917635798876</x:v>
      </x:c>
      <x:c r="C1833" s="18" t="n">
        <x:f>IF(Annahmen!$B$15&lt;&gt;"gültig","",IF(Annahmen!$B$8=Annahmen!$D$8,Annahmen!$B$8,IF(Ziehungen!C1833&lt;=(Annahmen!$C$8-Annahmen!$B$8)/(Annahmen!$D$8-Annahmen!$B$8),Annahmen!$B$8+SQRT(Ziehungen!C1833*(Annahmen!$D$8-Annahmen!$B$8)*(Annahmen!$C$8-Annahmen!$B$8)),Annahmen!$D$8-SQRT((1-Ziehungen!C1833)*(Annahmen!$D$8-Annahmen!$B$8)*(Annahmen!$D$8-Annahmen!$C$8)))))</x:f>
        <x:v>6094.272708780269</x:v>
      </x:c>
      <x:c r="D1833" s="18" t="n">
        <x:f>IF(Annahmen!$B$15&lt;&gt;"gültig","",IF(Annahmen!$B$9=Annahmen!$D$9,Annahmen!$B$9,IF(Ziehungen!D1833&lt;=(Annahmen!$C$9-Annahmen!$B$9)/(Annahmen!$D$9-Annahmen!$B$9),Annahmen!$B$9+SQRT(Ziehungen!D1833*(Annahmen!$D$9-Annahmen!$B$9)*(Annahmen!$C$9-Annahmen!$B$9)),Annahmen!$D$9-SQRT((1-Ziehungen!D1833)*(Annahmen!$D$9-Annahmen!$B$9)*(Annahmen!$D$9-Annahmen!$C$9)))))</x:f>
        <x:v>1517.2882663838193</x:v>
      </x:c>
      <x:c r="E1833" s="18" t="n">
        <x:f>IF(Annahmen!$B$15="gültig",SUM(B1833:D1833),"")</x:f>
        <x:v>18836.478610962968</x:v>
      </x:c>
      <x:c r="F1833" s="14" t="n">
        <x:f>IF(Annahmen!$B$15="gültig",IF(E1833&gt;Annahmen!$B$12,1,0),"")</x:f>
        <x:v>0</x:v>
      </x:c>
    </x:row>
    <x:row r="1834" ht="23" customHeight="1">
      <x:c r="A1834" s="14" t="n">
        <x:f>Ziehungen!A1834</x:f>
        <x:v>1828</x:v>
      </x:c>
      <x:c r="B1834" s="18" t="n">
        <x:f>IF(Annahmen!$B$15&lt;&gt;"gültig","",IF(Annahmen!$B$7=Annahmen!$D$7,Annahmen!$B$7,IF(Ziehungen!B1834&lt;=(Annahmen!$C$7-Annahmen!$B$7)/(Annahmen!$D$7-Annahmen!$B$7),Annahmen!$B$7+SQRT(Ziehungen!B1834*(Annahmen!$D$7-Annahmen!$B$7)*(Annahmen!$C$7-Annahmen!$B$7)),Annahmen!$D$7-SQRT((1-Ziehungen!B1834)*(Annahmen!$D$7-Annahmen!$B$7)*(Annahmen!$D$7-Annahmen!$C$7)))))</x:f>
        <x:v>11326.401935141073</x:v>
      </x:c>
      <x:c r="C1834" s="18" t="n">
        <x:f>IF(Annahmen!$B$15&lt;&gt;"gültig","",IF(Annahmen!$B$8=Annahmen!$D$8,Annahmen!$B$8,IF(Ziehungen!C1834&lt;=(Annahmen!$C$8-Annahmen!$B$8)/(Annahmen!$D$8-Annahmen!$B$8),Annahmen!$B$8+SQRT(Ziehungen!C1834*(Annahmen!$D$8-Annahmen!$B$8)*(Annahmen!$C$8-Annahmen!$B$8)),Annahmen!$D$8-SQRT((1-Ziehungen!C1834)*(Annahmen!$D$8-Annahmen!$B$8)*(Annahmen!$D$8-Annahmen!$C$8)))))</x:f>
        <x:v>8381.74119343191</x:v>
      </x:c>
      <x:c r="D1834" s="18" t="n">
        <x:f>IF(Annahmen!$B$15&lt;&gt;"gültig","",IF(Annahmen!$B$9=Annahmen!$D$9,Annahmen!$B$9,IF(Ziehungen!D1834&lt;=(Annahmen!$C$9-Annahmen!$B$9)/(Annahmen!$D$9-Annahmen!$B$9),Annahmen!$B$9+SQRT(Ziehungen!D1834*(Annahmen!$D$9-Annahmen!$B$9)*(Annahmen!$C$9-Annahmen!$B$9)),Annahmen!$D$9-SQRT((1-Ziehungen!D1834)*(Annahmen!$D$9-Annahmen!$B$9)*(Annahmen!$D$9-Annahmen!$C$9)))))</x:f>
        <x:v>1477.5285096796752</x:v>
      </x:c>
      <x:c r="E1834" s="18" t="n">
        <x:f>IF(Annahmen!$B$15="gültig",SUM(B1834:D1834),"")</x:f>
        <x:v>21185.67163825266</x:v>
      </x:c>
      <x:c r="F1834" s="14" t="n">
        <x:f>IF(Annahmen!$B$15="gültig",IF(E1834&gt;Annahmen!$B$12,1,0),"")</x:f>
        <x:v>1</x:v>
      </x:c>
    </x:row>
    <x:row r="1835" ht="23" customHeight="1">
      <x:c r="A1835" s="14" t="n">
        <x:f>Ziehungen!A1835</x:f>
        <x:v>1829</x:v>
      </x:c>
      <x:c r="B1835" s="18" t="n">
        <x:f>IF(Annahmen!$B$15&lt;&gt;"gültig","",IF(Annahmen!$B$7=Annahmen!$D$7,Annahmen!$B$7,IF(Ziehungen!B1835&lt;=(Annahmen!$C$7-Annahmen!$B$7)/(Annahmen!$D$7-Annahmen!$B$7),Annahmen!$B$7+SQRT(Ziehungen!B1835*(Annahmen!$D$7-Annahmen!$B$7)*(Annahmen!$C$7-Annahmen!$B$7)),Annahmen!$D$7-SQRT((1-Ziehungen!B1835)*(Annahmen!$D$7-Annahmen!$B$7)*(Annahmen!$D$7-Annahmen!$C$7)))))</x:f>
        <x:v>11611.741468824943</x:v>
      </x:c>
      <x:c r="C1835" s="18" t="n">
        <x:f>IF(Annahmen!$B$15&lt;&gt;"gültig","",IF(Annahmen!$B$8=Annahmen!$D$8,Annahmen!$B$8,IF(Ziehungen!C1835&lt;=(Annahmen!$C$8-Annahmen!$B$8)/(Annahmen!$D$8-Annahmen!$B$8),Annahmen!$B$8+SQRT(Ziehungen!C1835*(Annahmen!$D$8-Annahmen!$B$8)*(Annahmen!$C$8-Annahmen!$B$8)),Annahmen!$D$8-SQRT((1-Ziehungen!C1835)*(Annahmen!$D$8-Annahmen!$B$8)*(Annahmen!$D$8-Annahmen!$C$8)))))</x:f>
        <x:v>6325.910844062123</x:v>
      </x:c>
      <x:c r="D1835" s="18" t="n">
        <x:f>IF(Annahmen!$B$15&lt;&gt;"gültig","",IF(Annahmen!$B$9=Annahmen!$D$9,Annahmen!$B$9,IF(Ziehungen!D1835&lt;=(Annahmen!$C$9-Annahmen!$B$9)/(Annahmen!$D$9-Annahmen!$B$9),Annahmen!$B$9+SQRT(Ziehungen!D1835*(Annahmen!$D$9-Annahmen!$B$9)*(Annahmen!$C$9-Annahmen!$B$9)),Annahmen!$D$9-SQRT((1-Ziehungen!D1835)*(Annahmen!$D$9-Annahmen!$B$9)*(Annahmen!$D$9-Annahmen!$C$9)))))</x:f>
        <x:v>1585.1817766138556</x:v>
      </x:c>
      <x:c r="E1835" s="18" t="n">
        <x:f>IF(Annahmen!$B$15="gültig",SUM(B1835:D1835),"")</x:f>
        <x:v>19522.83408950092</x:v>
      </x:c>
      <x:c r="F1835" s="14" t="n">
        <x:f>IF(Annahmen!$B$15="gültig",IF(E1835&gt;Annahmen!$B$12,1,0),"")</x:f>
        <x:v>0</x:v>
      </x:c>
    </x:row>
    <x:row r="1836" ht="23" customHeight="1">
      <x:c r="A1836" s="14" t="n">
        <x:f>Ziehungen!A1836</x:f>
        <x:v>1830</x:v>
      </x:c>
      <x:c r="B1836" s="18" t="n">
        <x:f>IF(Annahmen!$B$15&lt;&gt;"gültig","",IF(Annahmen!$B$7=Annahmen!$D$7,Annahmen!$B$7,IF(Ziehungen!B1836&lt;=(Annahmen!$C$7-Annahmen!$B$7)/(Annahmen!$D$7-Annahmen!$B$7),Annahmen!$B$7+SQRT(Ziehungen!B1836*(Annahmen!$D$7-Annahmen!$B$7)*(Annahmen!$C$7-Annahmen!$B$7)),Annahmen!$D$7-SQRT((1-Ziehungen!B1836)*(Annahmen!$D$7-Annahmen!$B$7)*(Annahmen!$D$7-Annahmen!$C$7)))))</x:f>
        <x:v>10363.463952236812</x:v>
      </x:c>
      <x:c r="C1836" s="18" t="n">
        <x:f>IF(Annahmen!$B$15&lt;&gt;"gültig","",IF(Annahmen!$B$8=Annahmen!$D$8,Annahmen!$B$8,IF(Ziehungen!C1836&lt;=(Annahmen!$C$8-Annahmen!$B$8)/(Annahmen!$D$8-Annahmen!$B$8),Annahmen!$B$8+SQRT(Ziehungen!C1836*(Annahmen!$D$8-Annahmen!$B$8)*(Annahmen!$C$8-Annahmen!$B$8)),Annahmen!$D$8-SQRT((1-Ziehungen!C1836)*(Annahmen!$D$8-Annahmen!$B$8)*(Annahmen!$D$8-Annahmen!$C$8)))))</x:f>
        <x:v>7142.570139592997</x:v>
      </x:c>
      <x:c r="D1836" s="18" t="n">
        <x:f>IF(Annahmen!$B$15&lt;&gt;"gültig","",IF(Annahmen!$B$9=Annahmen!$D$9,Annahmen!$B$9,IF(Ziehungen!D1836&lt;=(Annahmen!$C$9-Annahmen!$B$9)/(Annahmen!$D$9-Annahmen!$B$9),Annahmen!$B$9+SQRT(Ziehungen!D1836*(Annahmen!$D$9-Annahmen!$B$9)*(Annahmen!$C$9-Annahmen!$B$9)),Annahmen!$D$9-SQRT((1-Ziehungen!D1836)*(Annahmen!$D$9-Annahmen!$B$9)*(Annahmen!$D$9-Annahmen!$C$9)))))</x:f>
        <x:v>2187.7822590391156</x:v>
      </x:c>
      <x:c r="E1836" s="18" t="n">
        <x:f>IF(Annahmen!$B$15="gültig",SUM(B1836:D1836),"")</x:f>
        <x:v>19693.816350868925</x:v>
      </x:c>
      <x:c r="F1836" s="14" t="n">
        <x:f>IF(Annahmen!$B$15="gültig",IF(E1836&gt;Annahmen!$B$12,1,0),"")</x:f>
        <x:v>0</x:v>
      </x:c>
    </x:row>
    <x:row r="1837" ht="23" customHeight="1">
      <x:c r="A1837" s="14" t="n">
        <x:f>Ziehungen!A1837</x:f>
        <x:v>1831</x:v>
      </x:c>
      <x:c r="B1837" s="18" t="n">
        <x:f>IF(Annahmen!$B$15&lt;&gt;"gültig","",IF(Annahmen!$B$7=Annahmen!$D$7,Annahmen!$B$7,IF(Ziehungen!B1837&lt;=(Annahmen!$C$7-Annahmen!$B$7)/(Annahmen!$D$7-Annahmen!$B$7),Annahmen!$B$7+SQRT(Ziehungen!B1837*(Annahmen!$D$7-Annahmen!$B$7)*(Annahmen!$C$7-Annahmen!$B$7)),Annahmen!$D$7-SQRT((1-Ziehungen!B1837)*(Annahmen!$D$7-Annahmen!$B$7)*(Annahmen!$D$7-Annahmen!$C$7)))))</x:f>
        <x:v>9547.672977584578</x:v>
      </x:c>
      <x:c r="C1837" s="18" t="n">
        <x:f>IF(Annahmen!$B$15&lt;&gt;"gültig","",IF(Annahmen!$B$8=Annahmen!$D$8,Annahmen!$B$8,IF(Ziehungen!C1837&lt;=(Annahmen!$C$8-Annahmen!$B$8)/(Annahmen!$D$8-Annahmen!$B$8),Annahmen!$B$8+SQRT(Ziehungen!C1837*(Annahmen!$D$8-Annahmen!$B$8)*(Annahmen!$C$8-Annahmen!$B$8)),Annahmen!$D$8-SQRT((1-Ziehungen!C1837)*(Annahmen!$D$8-Annahmen!$B$8)*(Annahmen!$D$8-Annahmen!$C$8)))))</x:f>
        <x:v>8146.680079144489</x:v>
      </x:c>
      <x:c r="D1837" s="18" t="n">
        <x:f>IF(Annahmen!$B$15&lt;&gt;"gültig","",IF(Annahmen!$B$9=Annahmen!$D$9,Annahmen!$B$9,IF(Ziehungen!D1837&lt;=(Annahmen!$C$9-Annahmen!$B$9)/(Annahmen!$D$9-Annahmen!$B$9),Annahmen!$B$9+SQRT(Ziehungen!D1837*(Annahmen!$D$9-Annahmen!$B$9)*(Annahmen!$C$9-Annahmen!$B$9)),Annahmen!$D$9-SQRT((1-Ziehungen!D1837)*(Annahmen!$D$9-Annahmen!$B$9)*(Annahmen!$D$9-Annahmen!$C$9)))))</x:f>
        <x:v>2364.2231424947286</x:v>
      </x:c>
      <x:c r="E1837" s="18" t="n">
        <x:f>IF(Annahmen!$B$15="gültig",SUM(B1837:D1837),"")</x:f>
        <x:v>20058.576199223793</x:v>
      </x:c>
      <x:c r="F1837" s="14" t="n">
        <x:f>IF(Annahmen!$B$15="gültig",IF(E1837&gt;Annahmen!$B$12,1,0),"")</x:f>
        <x:v>1</x:v>
      </x:c>
    </x:row>
    <x:row r="1838" ht="23" customHeight="1">
      <x:c r="A1838" s="14" t="n">
        <x:f>Ziehungen!A1838</x:f>
        <x:v>1832</x:v>
      </x:c>
      <x:c r="B1838" s="18" t="n">
        <x:f>IF(Annahmen!$B$15&lt;&gt;"gültig","",IF(Annahmen!$B$7=Annahmen!$D$7,Annahmen!$B$7,IF(Ziehungen!B1838&lt;=(Annahmen!$C$7-Annahmen!$B$7)/(Annahmen!$D$7-Annahmen!$B$7),Annahmen!$B$7+SQRT(Ziehungen!B1838*(Annahmen!$D$7-Annahmen!$B$7)*(Annahmen!$C$7-Annahmen!$B$7)),Annahmen!$D$7-SQRT((1-Ziehungen!B1838)*(Annahmen!$D$7-Annahmen!$B$7)*(Annahmen!$D$7-Annahmen!$C$7)))))</x:f>
        <x:v>10450.866054874856</x:v>
      </x:c>
      <x:c r="C1838" s="18" t="n">
        <x:f>IF(Annahmen!$B$15&lt;&gt;"gültig","",IF(Annahmen!$B$8=Annahmen!$D$8,Annahmen!$B$8,IF(Ziehungen!C1838&lt;=(Annahmen!$C$8-Annahmen!$B$8)/(Annahmen!$D$8-Annahmen!$B$8),Annahmen!$B$8+SQRT(Ziehungen!C1838*(Annahmen!$D$8-Annahmen!$B$8)*(Annahmen!$C$8-Annahmen!$B$8)),Annahmen!$D$8-SQRT((1-Ziehungen!C1838)*(Annahmen!$D$8-Annahmen!$B$8)*(Annahmen!$D$8-Annahmen!$C$8)))))</x:f>
        <x:v>6425.680343914444</x:v>
      </x:c>
      <x:c r="D1838" s="18" t="n">
        <x:f>IF(Annahmen!$B$15&lt;&gt;"gültig","",IF(Annahmen!$B$9=Annahmen!$D$9,Annahmen!$B$9,IF(Ziehungen!D1838&lt;=(Annahmen!$C$9-Annahmen!$B$9)/(Annahmen!$D$9-Annahmen!$B$9),Annahmen!$B$9+SQRT(Ziehungen!D1838*(Annahmen!$D$9-Annahmen!$B$9)*(Annahmen!$C$9-Annahmen!$B$9)),Annahmen!$D$9-SQRT((1-Ziehungen!D1838)*(Annahmen!$D$9-Annahmen!$B$9)*(Annahmen!$D$9-Annahmen!$C$9)))))</x:f>
        <x:v>2472.8426537545697</x:v>
      </x:c>
      <x:c r="E1838" s="18" t="n">
        <x:f>IF(Annahmen!$B$15="gültig",SUM(B1838:D1838),"")</x:f>
        <x:v>19349.389052543873</x:v>
      </x:c>
      <x:c r="F1838" s="14" t="n">
        <x:f>IF(Annahmen!$B$15="gültig",IF(E1838&gt;Annahmen!$B$12,1,0),"")</x:f>
        <x:v>0</x:v>
      </x:c>
    </x:row>
    <x:row r="1839" ht="23" customHeight="1">
      <x:c r="A1839" s="14" t="n">
        <x:f>Ziehungen!A1839</x:f>
        <x:v>1833</x:v>
      </x:c>
      <x:c r="B1839" s="18" t="n">
        <x:f>IF(Annahmen!$B$15&lt;&gt;"gültig","",IF(Annahmen!$B$7=Annahmen!$D$7,Annahmen!$B$7,IF(Ziehungen!B1839&lt;=(Annahmen!$C$7-Annahmen!$B$7)/(Annahmen!$D$7-Annahmen!$B$7),Annahmen!$B$7+SQRT(Ziehungen!B1839*(Annahmen!$D$7-Annahmen!$B$7)*(Annahmen!$C$7-Annahmen!$B$7)),Annahmen!$D$7-SQRT((1-Ziehungen!B1839)*(Annahmen!$D$7-Annahmen!$B$7)*(Annahmen!$D$7-Annahmen!$C$7)))))</x:f>
        <x:v>10598.301126205824</x:v>
      </x:c>
      <x:c r="C1839" s="18" t="n">
        <x:f>IF(Annahmen!$B$15&lt;&gt;"gültig","",IF(Annahmen!$B$8=Annahmen!$D$8,Annahmen!$B$8,IF(Ziehungen!C1839&lt;=(Annahmen!$C$8-Annahmen!$B$8)/(Annahmen!$D$8-Annahmen!$B$8),Annahmen!$B$8+SQRT(Ziehungen!C1839*(Annahmen!$D$8-Annahmen!$B$8)*(Annahmen!$C$8-Annahmen!$B$8)),Annahmen!$D$8-SQRT((1-Ziehungen!C1839)*(Annahmen!$D$8-Annahmen!$B$8)*(Annahmen!$D$8-Annahmen!$C$8)))))</x:f>
        <x:v>6665.6059399995365</x:v>
      </x:c>
      <x:c r="D1839" s="18" t="n">
        <x:f>IF(Annahmen!$B$15&lt;&gt;"gültig","",IF(Annahmen!$B$9=Annahmen!$D$9,Annahmen!$B$9,IF(Ziehungen!D1839&lt;=(Annahmen!$C$9-Annahmen!$B$9)/(Annahmen!$D$9-Annahmen!$B$9),Annahmen!$B$9+SQRT(Ziehungen!D1839*(Annahmen!$D$9-Annahmen!$B$9)*(Annahmen!$C$9-Annahmen!$B$9)),Annahmen!$D$9-SQRT((1-Ziehungen!D1839)*(Annahmen!$D$9-Annahmen!$B$9)*(Annahmen!$D$9-Annahmen!$C$9)))))</x:f>
        <x:v>1498.6260100857724</x:v>
      </x:c>
      <x:c r="E1839" s="18" t="n">
        <x:f>IF(Annahmen!$B$15="gültig",SUM(B1839:D1839),"")</x:f>
        <x:v>18762.533076291133</x:v>
      </x:c>
      <x:c r="F1839" s="14" t="n">
        <x:f>IF(Annahmen!$B$15="gültig",IF(E1839&gt;Annahmen!$B$12,1,0),"")</x:f>
        <x:v>0</x:v>
      </x:c>
    </x:row>
    <x:row r="1840" ht="23" customHeight="1">
      <x:c r="A1840" s="14" t="n">
        <x:f>Ziehungen!A1840</x:f>
        <x:v>1834</x:v>
      </x:c>
      <x:c r="B1840" s="18" t="n">
        <x:f>IF(Annahmen!$B$15&lt;&gt;"gültig","",IF(Annahmen!$B$7=Annahmen!$D$7,Annahmen!$B$7,IF(Ziehungen!B1840&lt;=(Annahmen!$C$7-Annahmen!$B$7)/(Annahmen!$D$7-Annahmen!$B$7),Annahmen!$B$7+SQRT(Ziehungen!B1840*(Annahmen!$D$7-Annahmen!$B$7)*(Annahmen!$C$7-Annahmen!$B$7)),Annahmen!$D$7-SQRT((1-Ziehungen!B1840)*(Annahmen!$D$7-Annahmen!$B$7)*(Annahmen!$D$7-Annahmen!$C$7)))))</x:f>
        <x:v>12646.506118742644</x:v>
      </x:c>
      <x:c r="C1840" s="18" t="n">
        <x:f>IF(Annahmen!$B$15&lt;&gt;"gültig","",IF(Annahmen!$B$8=Annahmen!$D$8,Annahmen!$B$8,IF(Ziehungen!C1840&lt;=(Annahmen!$C$8-Annahmen!$B$8)/(Annahmen!$D$8-Annahmen!$B$8),Annahmen!$B$8+SQRT(Ziehungen!C1840*(Annahmen!$D$8-Annahmen!$B$8)*(Annahmen!$C$8-Annahmen!$B$8)),Annahmen!$D$8-SQRT((1-Ziehungen!C1840)*(Annahmen!$D$8-Annahmen!$B$8)*(Annahmen!$D$8-Annahmen!$C$8)))))</x:f>
        <x:v>6415.917992746833</x:v>
      </x:c>
      <x:c r="D1840" s="18" t="n">
        <x:f>IF(Annahmen!$B$15&lt;&gt;"gültig","",IF(Annahmen!$B$9=Annahmen!$D$9,Annahmen!$B$9,IF(Ziehungen!D1840&lt;=(Annahmen!$C$9-Annahmen!$B$9)/(Annahmen!$D$9-Annahmen!$B$9),Annahmen!$B$9+SQRT(Ziehungen!D1840*(Annahmen!$D$9-Annahmen!$B$9)*(Annahmen!$C$9-Annahmen!$B$9)),Annahmen!$D$9-SQRT((1-Ziehungen!D1840)*(Annahmen!$D$9-Annahmen!$B$9)*(Annahmen!$D$9-Annahmen!$C$9)))))</x:f>
        <x:v>2301.9083394565673</x:v>
      </x:c>
      <x:c r="E1840" s="18" t="n">
        <x:f>IF(Annahmen!$B$15="gültig",SUM(B1840:D1840),"")</x:f>
        <x:v>21364.332450946044</x:v>
      </x:c>
      <x:c r="F1840" s="14" t="n">
        <x:f>IF(Annahmen!$B$15="gültig",IF(E1840&gt;Annahmen!$B$12,1,0),"")</x:f>
        <x:v>1</x:v>
      </x:c>
    </x:row>
    <x:row r="1841" ht="23" customHeight="1">
      <x:c r="A1841" s="14" t="n">
        <x:f>Ziehungen!A1841</x:f>
        <x:v>1835</x:v>
      </x:c>
      <x:c r="B1841" s="18" t="n">
        <x:f>IF(Annahmen!$B$15&lt;&gt;"gültig","",IF(Annahmen!$B$7=Annahmen!$D$7,Annahmen!$B$7,IF(Ziehungen!B1841&lt;=(Annahmen!$C$7-Annahmen!$B$7)/(Annahmen!$D$7-Annahmen!$B$7),Annahmen!$B$7+SQRT(Ziehungen!B1841*(Annahmen!$D$7-Annahmen!$B$7)*(Annahmen!$C$7-Annahmen!$B$7)),Annahmen!$D$7-SQRT((1-Ziehungen!B1841)*(Annahmen!$D$7-Annahmen!$B$7)*(Annahmen!$D$7-Annahmen!$C$7)))))</x:f>
        <x:v>11786.6522395459</x:v>
      </x:c>
      <x:c r="C1841" s="18" t="n">
        <x:f>IF(Annahmen!$B$15&lt;&gt;"gültig","",IF(Annahmen!$B$8=Annahmen!$D$8,Annahmen!$B$8,IF(Ziehungen!C1841&lt;=(Annahmen!$C$8-Annahmen!$B$8)/(Annahmen!$D$8-Annahmen!$B$8),Annahmen!$B$8+SQRT(Ziehungen!C1841*(Annahmen!$D$8-Annahmen!$B$8)*(Annahmen!$C$8-Annahmen!$B$8)),Annahmen!$D$8-SQRT((1-Ziehungen!C1841)*(Annahmen!$D$8-Annahmen!$B$8)*(Annahmen!$D$8-Annahmen!$C$8)))))</x:f>
        <x:v>8034.915906890439</x:v>
      </x:c>
      <x:c r="D1841" s="18" t="n">
        <x:f>IF(Annahmen!$B$15&lt;&gt;"gültig","",IF(Annahmen!$B$9=Annahmen!$D$9,Annahmen!$B$9,IF(Ziehungen!D1841&lt;=(Annahmen!$C$9-Annahmen!$B$9)/(Annahmen!$D$9-Annahmen!$B$9),Annahmen!$B$9+SQRT(Ziehungen!D1841*(Annahmen!$D$9-Annahmen!$B$9)*(Annahmen!$C$9-Annahmen!$B$9)),Annahmen!$D$9-SQRT((1-Ziehungen!D1841)*(Annahmen!$D$9-Annahmen!$B$9)*(Annahmen!$D$9-Annahmen!$C$9)))))</x:f>
        <x:v>1706.165288262845</x:v>
      </x:c>
      <x:c r="E1841" s="18" t="n">
        <x:f>IF(Annahmen!$B$15="gültig",SUM(B1841:D1841),"")</x:f>
        <x:v>21527.73343469918</x:v>
      </x:c>
      <x:c r="F1841" s="14" t="n">
        <x:f>IF(Annahmen!$B$15="gültig",IF(E1841&gt;Annahmen!$B$12,1,0),"")</x:f>
        <x:v>1</x:v>
      </x:c>
    </x:row>
    <x:row r="1842" ht="23" customHeight="1">
      <x:c r="A1842" s="14" t="n">
        <x:f>Ziehungen!A1842</x:f>
        <x:v>1836</x:v>
      </x:c>
      <x:c r="B1842" s="18" t="n">
        <x:f>IF(Annahmen!$B$15&lt;&gt;"gültig","",IF(Annahmen!$B$7=Annahmen!$D$7,Annahmen!$B$7,IF(Ziehungen!B1842&lt;=(Annahmen!$C$7-Annahmen!$B$7)/(Annahmen!$D$7-Annahmen!$B$7),Annahmen!$B$7+SQRT(Ziehungen!B1842*(Annahmen!$D$7-Annahmen!$B$7)*(Annahmen!$C$7-Annahmen!$B$7)),Annahmen!$D$7-SQRT((1-Ziehungen!B1842)*(Annahmen!$D$7-Annahmen!$B$7)*(Annahmen!$D$7-Annahmen!$C$7)))))</x:f>
        <x:v>10435.501001862242</x:v>
      </x:c>
      <x:c r="C1842" s="18" t="n">
        <x:f>IF(Annahmen!$B$15&lt;&gt;"gültig","",IF(Annahmen!$B$8=Annahmen!$D$8,Annahmen!$B$8,IF(Ziehungen!C1842&lt;=(Annahmen!$C$8-Annahmen!$B$8)/(Annahmen!$D$8-Annahmen!$B$8),Annahmen!$B$8+SQRT(Ziehungen!C1842*(Annahmen!$D$8-Annahmen!$B$8)*(Annahmen!$C$8-Annahmen!$B$8)),Annahmen!$D$8-SQRT((1-Ziehungen!C1842)*(Annahmen!$D$8-Annahmen!$B$8)*(Annahmen!$D$8-Annahmen!$C$8)))))</x:f>
        <x:v>5542.89930940351</x:v>
      </x:c>
      <x:c r="D1842" s="18" t="n">
        <x:f>IF(Annahmen!$B$15&lt;&gt;"gültig","",IF(Annahmen!$B$9=Annahmen!$D$9,Annahmen!$B$9,IF(Ziehungen!D1842&lt;=(Annahmen!$C$9-Annahmen!$B$9)/(Annahmen!$D$9-Annahmen!$B$9),Annahmen!$B$9+SQRT(Ziehungen!D1842*(Annahmen!$D$9-Annahmen!$B$9)*(Annahmen!$C$9-Annahmen!$B$9)),Annahmen!$D$9-SQRT((1-Ziehungen!D1842)*(Annahmen!$D$9-Annahmen!$B$9)*(Annahmen!$D$9-Annahmen!$C$9)))))</x:f>
        <x:v>2583.1684123372916</x:v>
      </x:c>
      <x:c r="E1842" s="18" t="n">
        <x:f>IF(Annahmen!$B$15="gültig",SUM(B1842:D1842),"")</x:f>
        <x:v>18561.568723603043</x:v>
      </x:c>
      <x:c r="F1842" s="14" t="n">
        <x:f>IF(Annahmen!$B$15="gültig",IF(E1842&gt;Annahmen!$B$12,1,0),"")</x:f>
        <x:v>0</x:v>
      </x:c>
    </x:row>
    <x:row r="1843" ht="23" customHeight="1">
      <x:c r="A1843" s="14" t="n">
        <x:f>Ziehungen!A1843</x:f>
        <x:v>1837</x:v>
      </x:c>
      <x:c r="B1843" s="18" t="n">
        <x:f>IF(Annahmen!$B$15&lt;&gt;"gültig","",IF(Annahmen!$B$7=Annahmen!$D$7,Annahmen!$B$7,IF(Ziehungen!B1843&lt;=(Annahmen!$C$7-Annahmen!$B$7)/(Annahmen!$D$7-Annahmen!$B$7),Annahmen!$B$7+SQRT(Ziehungen!B1843*(Annahmen!$D$7-Annahmen!$B$7)*(Annahmen!$C$7-Annahmen!$B$7)),Annahmen!$D$7-SQRT((1-Ziehungen!B1843)*(Annahmen!$D$7-Annahmen!$B$7)*(Annahmen!$D$7-Annahmen!$C$7)))))</x:f>
        <x:v>13284.613528061136</x:v>
      </x:c>
      <x:c r="C1843" s="18" t="n">
        <x:f>IF(Annahmen!$B$15&lt;&gt;"gültig","",IF(Annahmen!$B$8=Annahmen!$D$8,Annahmen!$B$8,IF(Ziehungen!C1843&lt;=(Annahmen!$C$8-Annahmen!$B$8)/(Annahmen!$D$8-Annahmen!$B$8),Annahmen!$B$8+SQRT(Ziehungen!C1843*(Annahmen!$D$8-Annahmen!$B$8)*(Annahmen!$C$8-Annahmen!$B$8)),Annahmen!$D$8-SQRT((1-Ziehungen!C1843)*(Annahmen!$D$8-Annahmen!$B$8)*(Annahmen!$D$8-Annahmen!$C$8)))))</x:f>
        <x:v>5154.967251850637</x:v>
      </x:c>
      <x:c r="D1843" s="18" t="n">
        <x:f>IF(Annahmen!$B$15&lt;&gt;"gültig","",IF(Annahmen!$B$9=Annahmen!$D$9,Annahmen!$B$9,IF(Ziehungen!D1843&lt;=(Annahmen!$C$9-Annahmen!$B$9)/(Annahmen!$D$9-Annahmen!$B$9),Annahmen!$B$9+SQRT(Ziehungen!D1843*(Annahmen!$D$9-Annahmen!$B$9)*(Annahmen!$C$9-Annahmen!$B$9)),Annahmen!$D$9-SQRT((1-Ziehungen!D1843)*(Annahmen!$D$9-Annahmen!$B$9)*(Annahmen!$D$9-Annahmen!$C$9)))))</x:f>
        <x:v>1441.0316611401468</x:v>
      </x:c>
      <x:c r="E1843" s="18" t="n">
        <x:f>IF(Annahmen!$B$15="gültig",SUM(B1843:D1843),"")</x:f>
        <x:v>19880.61244105192</x:v>
      </x:c>
      <x:c r="F1843" s="14" t="n">
        <x:f>IF(Annahmen!$B$15="gültig",IF(E1843&gt;Annahmen!$B$12,1,0),"")</x:f>
        <x:v>0</x:v>
      </x:c>
    </x:row>
    <x:row r="1844" ht="23" customHeight="1">
      <x:c r="A1844" s="14" t="n">
        <x:f>Ziehungen!A1844</x:f>
        <x:v>1838</x:v>
      </x:c>
      <x:c r="B1844" s="18" t="n">
        <x:f>IF(Annahmen!$B$15&lt;&gt;"gültig","",IF(Annahmen!$B$7=Annahmen!$D$7,Annahmen!$B$7,IF(Ziehungen!B1844&lt;=(Annahmen!$C$7-Annahmen!$B$7)/(Annahmen!$D$7-Annahmen!$B$7),Annahmen!$B$7+SQRT(Ziehungen!B1844*(Annahmen!$D$7-Annahmen!$B$7)*(Annahmen!$C$7-Annahmen!$B$7)),Annahmen!$D$7-SQRT((1-Ziehungen!B1844)*(Annahmen!$D$7-Annahmen!$B$7)*(Annahmen!$D$7-Annahmen!$C$7)))))</x:f>
        <x:v>11680.244633703376</x:v>
      </x:c>
      <x:c r="C1844" s="18" t="n">
        <x:f>IF(Annahmen!$B$15&lt;&gt;"gültig","",IF(Annahmen!$B$8=Annahmen!$D$8,Annahmen!$B$8,IF(Ziehungen!C1844&lt;=(Annahmen!$C$8-Annahmen!$B$8)/(Annahmen!$D$8-Annahmen!$B$8),Annahmen!$B$8+SQRT(Ziehungen!C1844*(Annahmen!$D$8-Annahmen!$B$8)*(Annahmen!$C$8-Annahmen!$B$8)),Annahmen!$D$8-SQRT((1-Ziehungen!C1844)*(Annahmen!$D$8-Annahmen!$B$8)*(Annahmen!$D$8-Annahmen!$C$8)))))</x:f>
        <x:v>5878.902264725132</x:v>
      </x:c>
      <x:c r="D1844" s="18" t="n">
        <x:f>IF(Annahmen!$B$15&lt;&gt;"gültig","",IF(Annahmen!$B$9=Annahmen!$D$9,Annahmen!$B$9,IF(Ziehungen!D1844&lt;=(Annahmen!$C$9-Annahmen!$B$9)/(Annahmen!$D$9-Annahmen!$B$9),Annahmen!$B$9+SQRT(Ziehungen!D1844*(Annahmen!$D$9-Annahmen!$B$9)*(Annahmen!$C$9-Annahmen!$B$9)),Annahmen!$D$9-SQRT((1-Ziehungen!D1844)*(Annahmen!$D$9-Annahmen!$B$9)*(Annahmen!$D$9-Annahmen!$C$9)))))</x:f>
        <x:v>2024.9104586711132</x:v>
      </x:c>
      <x:c r="E1844" s="18" t="n">
        <x:f>IF(Annahmen!$B$15="gültig",SUM(B1844:D1844),"")</x:f>
        <x:v>19584.057357099624</x:v>
      </x:c>
      <x:c r="F1844" s="14" t="n">
        <x:f>IF(Annahmen!$B$15="gültig",IF(E1844&gt;Annahmen!$B$12,1,0),"")</x:f>
        <x:v>0</x:v>
      </x:c>
    </x:row>
    <x:row r="1845" ht="23" customHeight="1">
      <x:c r="A1845" s="14" t="n">
        <x:f>Ziehungen!A1845</x:f>
        <x:v>1839</x:v>
      </x:c>
      <x:c r="B1845" s="18" t="n">
        <x:f>IF(Annahmen!$B$15&lt;&gt;"gültig","",IF(Annahmen!$B$7=Annahmen!$D$7,Annahmen!$B$7,IF(Ziehungen!B1845&lt;=(Annahmen!$C$7-Annahmen!$B$7)/(Annahmen!$D$7-Annahmen!$B$7),Annahmen!$B$7+SQRT(Ziehungen!B1845*(Annahmen!$D$7-Annahmen!$B$7)*(Annahmen!$C$7-Annahmen!$B$7)),Annahmen!$D$7-SQRT((1-Ziehungen!B1845)*(Annahmen!$D$7-Annahmen!$B$7)*(Annahmen!$D$7-Annahmen!$C$7)))))</x:f>
        <x:v>13252.625802081324</x:v>
      </x:c>
      <x:c r="C1845" s="18" t="n">
        <x:f>IF(Annahmen!$B$15&lt;&gt;"gültig","",IF(Annahmen!$B$8=Annahmen!$D$8,Annahmen!$B$8,IF(Ziehungen!C1845&lt;=(Annahmen!$C$8-Annahmen!$B$8)/(Annahmen!$D$8-Annahmen!$B$8),Annahmen!$B$8+SQRT(Ziehungen!C1845*(Annahmen!$D$8-Annahmen!$B$8)*(Annahmen!$C$8-Annahmen!$B$8)),Annahmen!$D$8-SQRT((1-Ziehungen!C1845)*(Annahmen!$D$8-Annahmen!$B$8)*(Annahmen!$D$8-Annahmen!$C$8)))))</x:f>
        <x:v>8401.347780133865</x:v>
      </x:c>
      <x:c r="D1845" s="18" t="n">
        <x:f>IF(Annahmen!$B$15&lt;&gt;"gültig","",IF(Annahmen!$B$9=Annahmen!$D$9,Annahmen!$B$9,IF(Ziehungen!D1845&lt;=(Annahmen!$C$9-Annahmen!$B$9)/(Annahmen!$D$9-Annahmen!$B$9),Annahmen!$B$9+SQRT(Ziehungen!D1845*(Annahmen!$D$9-Annahmen!$B$9)*(Annahmen!$C$9-Annahmen!$B$9)),Annahmen!$D$9-SQRT((1-Ziehungen!D1845)*(Annahmen!$D$9-Annahmen!$B$9)*(Annahmen!$D$9-Annahmen!$C$9)))))</x:f>
        <x:v>2189.5165986043844</x:v>
      </x:c>
      <x:c r="E1845" s="18" t="n">
        <x:f>IF(Annahmen!$B$15="gültig",SUM(B1845:D1845),"")</x:f>
        <x:v>23843.490180819572</x:v>
      </x:c>
      <x:c r="F1845" s="14" t="n">
        <x:f>IF(Annahmen!$B$15="gültig",IF(E1845&gt;Annahmen!$B$12,1,0),"")</x:f>
        <x:v>1</x:v>
      </x:c>
    </x:row>
    <x:row r="1846" ht="23" customHeight="1">
      <x:c r="A1846" s="14" t="n">
        <x:f>Ziehungen!A1846</x:f>
        <x:v>1840</x:v>
      </x:c>
      <x:c r="B1846" s="18" t="n">
        <x:f>IF(Annahmen!$B$15&lt;&gt;"gültig","",IF(Annahmen!$B$7=Annahmen!$D$7,Annahmen!$B$7,IF(Ziehungen!B1846&lt;=(Annahmen!$C$7-Annahmen!$B$7)/(Annahmen!$D$7-Annahmen!$B$7),Annahmen!$B$7+SQRT(Ziehungen!B1846*(Annahmen!$D$7-Annahmen!$B$7)*(Annahmen!$C$7-Annahmen!$B$7)),Annahmen!$D$7-SQRT((1-Ziehungen!B1846)*(Annahmen!$D$7-Annahmen!$B$7)*(Annahmen!$D$7-Annahmen!$C$7)))))</x:f>
        <x:v>10724.120144624572</x:v>
      </x:c>
      <x:c r="C1846" s="18" t="n">
        <x:f>IF(Annahmen!$B$15&lt;&gt;"gültig","",IF(Annahmen!$B$8=Annahmen!$D$8,Annahmen!$B$8,IF(Ziehungen!C1846&lt;=(Annahmen!$C$8-Annahmen!$B$8)/(Annahmen!$D$8-Annahmen!$B$8),Annahmen!$B$8+SQRT(Ziehungen!C1846*(Annahmen!$D$8-Annahmen!$B$8)*(Annahmen!$C$8-Annahmen!$B$8)),Annahmen!$D$8-SQRT((1-Ziehungen!C1846)*(Annahmen!$D$8-Annahmen!$B$8)*(Annahmen!$D$8-Annahmen!$C$8)))))</x:f>
        <x:v>5357.0102819774365</x:v>
      </x:c>
      <x:c r="D1846" s="18" t="n">
        <x:f>IF(Annahmen!$B$15&lt;&gt;"gültig","",IF(Annahmen!$B$9=Annahmen!$D$9,Annahmen!$B$9,IF(Ziehungen!D1846&lt;=(Annahmen!$C$9-Annahmen!$B$9)/(Annahmen!$D$9-Annahmen!$B$9),Annahmen!$B$9+SQRT(Ziehungen!D1846*(Annahmen!$D$9-Annahmen!$B$9)*(Annahmen!$C$9-Annahmen!$B$9)),Annahmen!$D$9-SQRT((1-Ziehungen!D1846)*(Annahmen!$D$9-Annahmen!$B$9)*(Annahmen!$D$9-Annahmen!$C$9)))))</x:f>
        <x:v>2256.0719538843596</x:v>
      </x:c>
      <x:c r="E1846" s="18" t="n">
        <x:f>IF(Annahmen!$B$15="gültig",SUM(B1846:D1846),"")</x:f>
        <x:v>18337.202380486367</x:v>
      </x:c>
      <x:c r="F1846" s="14" t="n">
        <x:f>IF(Annahmen!$B$15="gültig",IF(E1846&gt;Annahmen!$B$12,1,0),"")</x:f>
        <x:v>0</x:v>
      </x:c>
    </x:row>
    <x:row r="1847" ht="23" customHeight="1">
      <x:c r="A1847" s="14" t="n">
        <x:f>Ziehungen!A1847</x:f>
        <x:v>1841</x:v>
      </x:c>
      <x:c r="B1847" s="18" t="n">
        <x:f>IF(Annahmen!$B$15&lt;&gt;"gültig","",IF(Annahmen!$B$7=Annahmen!$D$7,Annahmen!$B$7,IF(Ziehungen!B1847&lt;=(Annahmen!$C$7-Annahmen!$B$7)/(Annahmen!$D$7-Annahmen!$B$7),Annahmen!$B$7+SQRT(Ziehungen!B1847*(Annahmen!$D$7-Annahmen!$B$7)*(Annahmen!$C$7-Annahmen!$B$7)),Annahmen!$D$7-SQRT((1-Ziehungen!B1847)*(Annahmen!$D$7-Annahmen!$B$7)*(Annahmen!$D$7-Annahmen!$C$7)))))</x:f>
        <x:v>10499.519419588782</x:v>
      </x:c>
      <x:c r="C1847" s="18" t="n">
        <x:f>IF(Annahmen!$B$15&lt;&gt;"gültig","",IF(Annahmen!$B$8=Annahmen!$D$8,Annahmen!$B$8,IF(Ziehungen!C1847&lt;=(Annahmen!$C$8-Annahmen!$B$8)/(Annahmen!$D$8-Annahmen!$B$8),Annahmen!$B$8+SQRT(Ziehungen!C1847*(Annahmen!$D$8-Annahmen!$B$8)*(Annahmen!$C$8-Annahmen!$B$8)),Annahmen!$D$8-SQRT((1-Ziehungen!C1847)*(Annahmen!$D$8-Annahmen!$B$8)*(Annahmen!$D$8-Annahmen!$C$8)))))</x:f>
        <x:v>7096.323707261934</x:v>
      </x:c>
      <x:c r="D1847" s="18" t="n">
        <x:f>IF(Annahmen!$B$15&lt;&gt;"gültig","",IF(Annahmen!$B$9=Annahmen!$D$9,Annahmen!$B$9,IF(Ziehungen!D1847&lt;=(Annahmen!$C$9-Annahmen!$B$9)/(Annahmen!$D$9-Annahmen!$B$9),Annahmen!$B$9+SQRT(Ziehungen!D1847*(Annahmen!$D$9-Annahmen!$B$9)*(Annahmen!$C$9-Annahmen!$B$9)),Annahmen!$D$9-SQRT((1-Ziehungen!D1847)*(Annahmen!$D$9-Annahmen!$B$9)*(Annahmen!$D$9-Annahmen!$C$9)))))</x:f>
        <x:v>1542.0426584168902</x:v>
      </x:c>
      <x:c r="E1847" s="18" t="n">
        <x:f>IF(Annahmen!$B$15="gültig",SUM(B1847:D1847),"")</x:f>
        <x:v>19137.885785267605</x:v>
      </x:c>
      <x:c r="F1847" s="14" t="n">
        <x:f>IF(Annahmen!$B$15="gültig",IF(E1847&gt;Annahmen!$B$12,1,0),"")</x:f>
        <x:v>0</x:v>
      </x:c>
    </x:row>
    <x:row r="1848" ht="23" customHeight="1">
      <x:c r="A1848" s="14" t="n">
        <x:f>Ziehungen!A1848</x:f>
        <x:v>1842</x:v>
      </x:c>
      <x:c r="B1848" s="18" t="n">
        <x:f>IF(Annahmen!$B$15&lt;&gt;"gültig","",IF(Annahmen!$B$7=Annahmen!$D$7,Annahmen!$B$7,IF(Ziehungen!B1848&lt;=(Annahmen!$C$7-Annahmen!$B$7)/(Annahmen!$D$7-Annahmen!$B$7),Annahmen!$B$7+SQRT(Ziehungen!B1848*(Annahmen!$D$7-Annahmen!$B$7)*(Annahmen!$C$7-Annahmen!$B$7)),Annahmen!$D$7-SQRT((1-Ziehungen!B1848)*(Annahmen!$D$7-Annahmen!$B$7)*(Annahmen!$D$7-Annahmen!$C$7)))))</x:f>
        <x:v>12800.738496563972</x:v>
      </x:c>
      <x:c r="C1848" s="18" t="n">
        <x:f>IF(Annahmen!$B$15&lt;&gt;"gültig","",IF(Annahmen!$B$8=Annahmen!$D$8,Annahmen!$B$8,IF(Ziehungen!C1848&lt;=(Annahmen!$C$8-Annahmen!$B$8)/(Annahmen!$D$8-Annahmen!$B$8),Annahmen!$B$8+SQRT(Ziehungen!C1848*(Annahmen!$D$8-Annahmen!$B$8)*(Annahmen!$C$8-Annahmen!$B$8)),Annahmen!$D$8-SQRT((1-Ziehungen!C1848)*(Annahmen!$D$8-Annahmen!$B$8)*(Annahmen!$D$8-Annahmen!$C$8)))))</x:f>
        <x:v>6583.2212387017025</x:v>
      </x:c>
      <x:c r="D1848" s="18" t="n">
        <x:f>IF(Annahmen!$B$15&lt;&gt;"gültig","",IF(Annahmen!$B$9=Annahmen!$D$9,Annahmen!$B$9,IF(Ziehungen!D1848&lt;=(Annahmen!$C$9-Annahmen!$B$9)/(Annahmen!$D$9-Annahmen!$B$9),Annahmen!$B$9+SQRT(Ziehungen!D1848*(Annahmen!$D$9-Annahmen!$B$9)*(Annahmen!$C$9-Annahmen!$B$9)),Annahmen!$D$9-SQRT((1-Ziehungen!D1848)*(Annahmen!$D$9-Annahmen!$B$9)*(Annahmen!$D$9-Annahmen!$C$9)))))</x:f>
        <x:v>1688.853619274706</x:v>
      </x:c>
      <x:c r="E1848" s="18" t="n">
        <x:f>IF(Annahmen!$B$15="gültig",SUM(B1848:D1848),"")</x:f>
        <x:v>21072.81335454038</x:v>
      </x:c>
      <x:c r="F1848" s="14" t="n">
        <x:f>IF(Annahmen!$B$15="gültig",IF(E1848&gt;Annahmen!$B$12,1,0),"")</x:f>
        <x:v>1</x:v>
      </x:c>
    </x:row>
    <x:row r="1849" ht="23" customHeight="1">
      <x:c r="A1849" s="14" t="n">
        <x:f>Ziehungen!A1849</x:f>
        <x:v>1843</x:v>
      </x:c>
      <x:c r="B1849" s="18" t="n">
        <x:f>IF(Annahmen!$B$15&lt;&gt;"gültig","",IF(Annahmen!$B$7=Annahmen!$D$7,Annahmen!$B$7,IF(Ziehungen!B1849&lt;=(Annahmen!$C$7-Annahmen!$B$7)/(Annahmen!$D$7-Annahmen!$B$7),Annahmen!$B$7+SQRT(Ziehungen!B1849*(Annahmen!$D$7-Annahmen!$B$7)*(Annahmen!$C$7-Annahmen!$B$7)),Annahmen!$D$7-SQRT((1-Ziehungen!B1849)*(Annahmen!$D$7-Annahmen!$B$7)*(Annahmen!$D$7-Annahmen!$C$7)))))</x:f>
        <x:v>11824.137459129899</x:v>
      </x:c>
      <x:c r="C1849" s="18" t="n">
        <x:f>IF(Annahmen!$B$15&lt;&gt;"gültig","",IF(Annahmen!$B$8=Annahmen!$D$8,Annahmen!$B$8,IF(Ziehungen!C1849&lt;=(Annahmen!$C$8-Annahmen!$B$8)/(Annahmen!$D$8-Annahmen!$B$8),Annahmen!$B$8+SQRT(Ziehungen!C1849*(Annahmen!$D$8-Annahmen!$B$8)*(Annahmen!$C$8-Annahmen!$B$8)),Annahmen!$D$8-SQRT((1-Ziehungen!C1849)*(Annahmen!$D$8-Annahmen!$B$8)*(Annahmen!$D$8-Annahmen!$C$8)))))</x:f>
        <x:v>6046.267124101705</x:v>
      </x:c>
      <x:c r="D1849" s="18" t="n">
        <x:f>IF(Annahmen!$B$15&lt;&gt;"gültig","",IF(Annahmen!$B$9=Annahmen!$D$9,Annahmen!$B$9,IF(Ziehungen!D1849&lt;=(Annahmen!$C$9-Annahmen!$B$9)/(Annahmen!$D$9-Annahmen!$B$9),Annahmen!$B$9+SQRT(Ziehungen!D1849*(Annahmen!$D$9-Annahmen!$B$9)*(Annahmen!$C$9-Annahmen!$B$9)),Annahmen!$D$9-SQRT((1-Ziehungen!D1849)*(Annahmen!$D$9-Annahmen!$B$9)*(Annahmen!$D$9-Annahmen!$C$9)))))</x:f>
        <x:v>1623.8816225992432</x:v>
      </x:c>
      <x:c r="E1849" s="18" t="n">
        <x:f>IF(Annahmen!$B$15="gültig",SUM(B1849:D1849),"")</x:f>
        <x:v>19494.286205830846</x:v>
      </x:c>
      <x:c r="F1849" s="14" t="n">
        <x:f>IF(Annahmen!$B$15="gültig",IF(E1849&gt;Annahmen!$B$12,1,0),"")</x:f>
        <x:v>0</x:v>
      </x:c>
    </x:row>
    <x:row r="1850" ht="23" customHeight="1">
      <x:c r="A1850" s="14" t="n">
        <x:f>Ziehungen!A1850</x:f>
        <x:v>1844</x:v>
      </x:c>
      <x:c r="B1850" s="18" t="n">
        <x:f>IF(Annahmen!$B$15&lt;&gt;"gültig","",IF(Annahmen!$B$7=Annahmen!$D$7,Annahmen!$B$7,IF(Ziehungen!B1850&lt;=(Annahmen!$C$7-Annahmen!$B$7)/(Annahmen!$D$7-Annahmen!$B$7),Annahmen!$B$7+SQRT(Ziehungen!B1850*(Annahmen!$D$7-Annahmen!$B$7)*(Annahmen!$C$7-Annahmen!$B$7)),Annahmen!$D$7-SQRT((1-Ziehungen!B1850)*(Annahmen!$D$7-Annahmen!$B$7)*(Annahmen!$D$7-Annahmen!$C$7)))))</x:f>
        <x:v>10327.800920640198</x:v>
      </x:c>
      <x:c r="C1850" s="18" t="n">
        <x:f>IF(Annahmen!$B$15&lt;&gt;"gültig","",IF(Annahmen!$B$8=Annahmen!$D$8,Annahmen!$B$8,IF(Ziehungen!C1850&lt;=(Annahmen!$C$8-Annahmen!$B$8)/(Annahmen!$D$8-Annahmen!$B$8),Annahmen!$B$8+SQRT(Ziehungen!C1850*(Annahmen!$D$8-Annahmen!$B$8)*(Annahmen!$C$8-Annahmen!$B$8)),Annahmen!$D$8-SQRT((1-Ziehungen!C1850)*(Annahmen!$D$8-Annahmen!$B$8)*(Annahmen!$D$8-Annahmen!$C$8)))))</x:f>
        <x:v>5277.108142370684</x:v>
      </x:c>
      <x:c r="D1850" s="18" t="n">
        <x:f>IF(Annahmen!$B$15&lt;&gt;"gültig","",IF(Annahmen!$B$9=Annahmen!$D$9,Annahmen!$B$9,IF(Ziehungen!D1850&lt;=(Annahmen!$C$9-Annahmen!$B$9)/(Annahmen!$D$9-Annahmen!$B$9),Annahmen!$B$9+SQRT(Ziehungen!D1850*(Annahmen!$D$9-Annahmen!$B$9)*(Annahmen!$C$9-Annahmen!$B$9)),Annahmen!$D$9-SQRT((1-Ziehungen!D1850)*(Annahmen!$D$9-Annahmen!$B$9)*(Annahmen!$D$9-Annahmen!$C$9)))))</x:f>
        <x:v>1342.9996949078532</x:v>
      </x:c>
      <x:c r="E1850" s="18" t="n">
        <x:f>IF(Annahmen!$B$15="gültig",SUM(B1850:D1850),"")</x:f>
        <x:v>16947.908757918736</x:v>
      </x:c>
      <x:c r="F1850" s="14" t="n">
        <x:f>IF(Annahmen!$B$15="gültig",IF(E1850&gt;Annahmen!$B$12,1,0),"")</x:f>
        <x:v>0</x:v>
      </x:c>
    </x:row>
    <x:row r="1851" ht="23" customHeight="1">
      <x:c r="A1851" s="14" t="n">
        <x:f>Ziehungen!A1851</x:f>
        <x:v>1845</x:v>
      </x:c>
      <x:c r="B1851" s="18" t="n">
        <x:f>IF(Annahmen!$B$15&lt;&gt;"gültig","",IF(Annahmen!$B$7=Annahmen!$D$7,Annahmen!$B$7,IF(Ziehungen!B1851&lt;=(Annahmen!$C$7-Annahmen!$B$7)/(Annahmen!$D$7-Annahmen!$B$7),Annahmen!$B$7+SQRT(Ziehungen!B1851*(Annahmen!$D$7-Annahmen!$B$7)*(Annahmen!$C$7-Annahmen!$B$7)),Annahmen!$D$7-SQRT((1-Ziehungen!B1851)*(Annahmen!$D$7-Annahmen!$B$7)*(Annahmen!$D$7-Annahmen!$C$7)))))</x:f>
        <x:v>11654.754535820146</x:v>
      </x:c>
      <x:c r="C1851" s="18" t="n">
        <x:f>IF(Annahmen!$B$15&lt;&gt;"gültig","",IF(Annahmen!$B$8=Annahmen!$D$8,Annahmen!$B$8,IF(Ziehungen!C1851&lt;=(Annahmen!$C$8-Annahmen!$B$8)/(Annahmen!$D$8-Annahmen!$B$8),Annahmen!$B$8+SQRT(Ziehungen!C1851*(Annahmen!$D$8-Annahmen!$B$8)*(Annahmen!$C$8-Annahmen!$B$8)),Annahmen!$D$8-SQRT((1-Ziehungen!C1851)*(Annahmen!$D$8-Annahmen!$B$8)*(Annahmen!$D$8-Annahmen!$C$8)))))</x:f>
        <x:v>5234.538782981008</x:v>
      </x:c>
      <x:c r="D1851" s="18" t="n">
        <x:f>IF(Annahmen!$B$15&lt;&gt;"gültig","",IF(Annahmen!$B$9=Annahmen!$D$9,Annahmen!$B$9,IF(Ziehungen!D1851&lt;=(Annahmen!$C$9-Annahmen!$B$9)/(Annahmen!$D$9-Annahmen!$B$9),Annahmen!$B$9+SQRT(Ziehungen!D1851*(Annahmen!$D$9-Annahmen!$B$9)*(Annahmen!$C$9-Annahmen!$B$9)),Annahmen!$D$9-SQRT((1-Ziehungen!D1851)*(Annahmen!$D$9-Annahmen!$B$9)*(Annahmen!$D$9-Annahmen!$C$9)))))</x:f>
        <x:v>1410.8640905100306</x:v>
      </x:c>
      <x:c r="E1851" s="18" t="n">
        <x:f>IF(Annahmen!$B$15="gültig",SUM(B1851:D1851),"")</x:f>
        <x:v>18300.15740931118</x:v>
      </x:c>
      <x:c r="F1851" s="14" t="n">
        <x:f>IF(Annahmen!$B$15="gültig",IF(E1851&gt;Annahmen!$B$12,1,0),"")</x:f>
        <x:v>0</x:v>
      </x:c>
    </x:row>
    <x:row r="1852" ht="23" customHeight="1">
      <x:c r="A1852" s="14" t="n">
        <x:f>Ziehungen!A1852</x:f>
        <x:v>1846</x:v>
      </x:c>
      <x:c r="B1852" s="18" t="n">
        <x:f>IF(Annahmen!$B$15&lt;&gt;"gültig","",IF(Annahmen!$B$7=Annahmen!$D$7,Annahmen!$B$7,IF(Ziehungen!B1852&lt;=(Annahmen!$C$7-Annahmen!$B$7)/(Annahmen!$D$7-Annahmen!$B$7),Annahmen!$B$7+SQRT(Ziehungen!B1852*(Annahmen!$D$7-Annahmen!$B$7)*(Annahmen!$C$7-Annahmen!$B$7)),Annahmen!$D$7-SQRT((1-Ziehungen!B1852)*(Annahmen!$D$7-Annahmen!$B$7)*(Annahmen!$D$7-Annahmen!$C$7)))))</x:f>
        <x:v>8521.111050662443</x:v>
      </x:c>
      <x:c r="C1852" s="18" t="n">
        <x:f>IF(Annahmen!$B$15&lt;&gt;"gültig","",IF(Annahmen!$B$8=Annahmen!$D$8,Annahmen!$B$8,IF(Ziehungen!C1852&lt;=(Annahmen!$C$8-Annahmen!$B$8)/(Annahmen!$D$8-Annahmen!$B$8),Annahmen!$B$8+SQRT(Ziehungen!C1852*(Annahmen!$D$8-Annahmen!$B$8)*(Annahmen!$C$8-Annahmen!$B$8)),Annahmen!$D$8-SQRT((1-Ziehungen!C1852)*(Annahmen!$D$8-Annahmen!$B$8)*(Annahmen!$D$8-Annahmen!$C$8)))))</x:f>
        <x:v>4994.69498579632</x:v>
      </x:c>
      <x:c r="D1852" s="18" t="n">
        <x:f>IF(Annahmen!$B$15&lt;&gt;"gültig","",IF(Annahmen!$B$9=Annahmen!$D$9,Annahmen!$B$9,IF(Ziehungen!D1852&lt;=(Annahmen!$C$9-Annahmen!$B$9)/(Annahmen!$D$9-Annahmen!$B$9),Annahmen!$B$9+SQRT(Ziehungen!D1852*(Annahmen!$D$9-Annahmen!$B$9)*(Annahmen!$C$9-Annahmen!$B$9)),Annahmen!$D$9-SQRT((1-Ziehungen!D1852)*(Annahmen!$D$9-Annahmen!$B$9)*(Annahmen!$D$9-Annahmen!$C$9)))))</x:f>
        <x:v>1423.4143130318687</x:v>
      </x:c>
      <x:c r="E1852" s="18" t="n">
        <x:f>IF(Annahmen!$B$15="gültig",SUM(B1852:D1852),"")</x:f>
        <x:v>14939.22034949063</x:v>
      </x:c>
      <x:c r="F1852" s="14" t="n">
        <x:f>IF(Annahmen!$B$15="gültig",IF(E1852&gt;Annahmen!$B$12,1,0),"")</x:f>
        <x:v>0</x:v>
      </x:c>
    </x:row>
    <x:row r="1853" ht="23" customHeight="1">
      <x:c r="A1853" s="14" t="n">
        <x:f>Ziehungen!A1853</x:f>
        <x:v>1847</x:v>
      </x:c>
      <x:c r="B1853" s="18" t="n">
        <x:f>IF(Annahmen!$B$15&lt;&gt;"gültig","",IF(Annahmen!$B$7=Annahmen!$D$7,Annahmen!$B$7,IF(Ziehungen!B1853&lt;=(Annahmen!$C$7-Annahmen!$B$7)/(Annahmen!$D$7-Annahmen!$B$7),Annahmen!$B$7+SQRT(Ziehungen!B1853*(Annahmen!$D$7-Annahmen!$B$7)*(Annahmen!$C$7-Annahmen!$B$7)),Annahmen!$D$7-SQRT((1-Ziehungen!B1853)*(Annahmen!$D$7-Annahmen!$B$7)*(Annahmen!$D$7-Annahmen!$C$7)))))</x:f>
        <x:v>11380.209459916661</x:v>
      </x:c>
      <x:c r="C1853" s="18" t="n">
        <x:f>IF(Annahmen!$B$15&lt;&gt;"gültig","",IF(Annahmen!$B$8=Annahmen!$D$8,Annahmen!$B$8,IF(Ziehungen!C1853&lt;=(Annahmen!$C$8-Annahmen!$B$8)/(Annahmen!$D$8-Annahmen!$B$8),Annahmen!$B$8+SQRT(Ziehungen!C1853*(Annahmen!$D$8-Annahmen!$B$8)*(Annahmen!$C$8-Annahmen!$B$8)),Annahmen!$D$8-SQRT((1-Ziehungen!C1853)*(Annahmen!$D$8-Annahmen!$B$8)*(Annahmen!$D$8-Annahmen!$C$8)))))</x:f>
        <x:v>5540.412797689558</x:v>
      </x:c>
      <x:c r="D1853" s="18" t="n">
        <x:f>IF(Annahmen!$B$15&lt;&gt;"gültig","",IF(Annahmen!$B$9=Annahmen!$D$9,Annahmen!$B$9,IF(Ziehungen!D1853&lt;=(Annahmen!$C$9-Annahmen!$B$9)/(Annahmen!$D$9-Annahmen!$B$9),Annahmen!$B$9+SQRT(Ziehungen!D1853*(Annahmen!$D$9-Annahmen!$B$9)*(Annahmen!$C$9-Annahmen!$B$9)),Annahmen!$D$9-SQRT((1-Ziehungen!D1853)*(Annahmen!$D$9-Annahmen!$B$9)*(Annahmen!$D$9-Annahmen!$C$9)))))</x:f>
        <x:v>2325.6112898981687</x:v>
      </x:c>
      <x:c r="E1853" s="18" t="n">
        <x:f>IF(Annahmen!$B$15="gültig",SUM(B1853:D1853),"")</x:f>
        <x:v>19246.23354750439</x:v>
      </x:c>
      <x:c r="F1853" s="14" t="n">
        <x:f>IF(Annahmen!$B$15="gültig",IF(E1853&gt;Annahmen!$B$12,1,0),"")</x:f>
        <x:v>0</x:v>
      </x:c>
    </x:row>
    <x:row r="1854" ht="23" customHeight="1">
      <x:c r="A1854" s="14" t="n">
        <x:f>Ziehungen!A1854</x:f>
        <x:v>1848</x:v>
      </x:c>
      <x:c r="B1854" s="18" t="n">
        <x:f>IF(Annahmen!$B$15&lt;&gt;"gültig","",IF(Annahmen!$B$7=Annahmen!$D$7,Annahmen!$B$7,IF(Ziehungen!B1854&lt;=(Annahmen!$C$7-Annahmen!$B$7)/(Annahmen!$D$7-Annahmen!$B$7),Annahmen!$B$7+SQRT(Ziehungen!B1854*(Annahmen!$D$7-Annahmen!$B$7)*(Annahmen!$C$7-Annahmen!$B$7)),Annahmen!$D$7-SQRT((1-Ziehungen!B1854)*(Annahmen!$D$7-Annahmen!$B$7)*(Annahmen!$D$7-Annahmen!$C$7)))))</x:f>
        <x:v>11122.230735379037</x:v>
      </x:c>
      <x:c r="C1854" s="18" t="n">
        <x:f>IF(Annahmen!$B$15&lt;&gt;"gültig","",IF(Annahmen!$B$8=Annahmen!$D$8,Annahmen!$B$8,IF(Ziehungen!C1854&lt;=(Annahmen!$C$8-Annahmen!$B$8)/(Annahmen!$D$8-Annahmen!$B$8),Annahmen!$B$8+SQRT(Ziehungen!C1854*(Annahmen!$D$8-Annahmen!$B$8)*(Annahmen!$C$8-Annahmen!$B$8)),Annahmen!$D$8-SQRT((1-Ziehungen!C1854)*(Annahmen!$D$8-Annahmen!$B$8)*(Annahmen!$D$8-Annahmen!$C$8)))))</x:f>
        <x:v>7569.622608212549</x:v>
      </x:c>
      <x:c r="D1854" s="18" t="n">
        <x:f>IF(Annahmen!$B$15&lt;&gt;"gültig","",IF(Annahmen!$B$9=Annahmen!$D$9,Annahmen!$B$9,IF(Ziehungen!D1854&lt;=(Annahmen!$C$9-Annahmen!$B$9)/(Annahmen!$D$9-Annahmen!$B$9),Annahmen!$B$9+SQRT(Ziehungen!D1854*(Annahmen!$D$9-Annahmen!$B$9)*(Annahmen!$C$9-Annahmen!$B$9)),Annahmen!$D$9-SQRT((1-Ziehungen!D1854)*(Annahmen!$D$9-Annahmen!$B$9)*(Annahmen!$D$9-Annahmen!$C$9)))))</x:f>
        <x:v>1699.469404566303</x:v>
      </x:c>
      <x:c r="E1854" s="18" t="n">
        <x:f>IF(Annahmen!$B$15="gültig",SUM(B1854:D1854),"")</x:f>
        <x:v>20391.322748157887</x:v>
      </x:c>
      <x:c r="F1854" s="14" t="n">
        <x:f>IF(Annahmen!$B$15="gültig",IF(E1854&gt;Annahmen!$B$12,1,0),"")</x:f>
        <x:v>1</x:v>
      </x:c>
    </x:row>
    <x:row r="1855" ht="23" customHeight="1">
      <x:c r="A1855" s="14" t="n">
        <x:f>Ziehungen!A1855</x:f>
        <x:v>1849</x:v>
      </x:c>
      <x:c r="B1855" s="18" t="n">
        <x:f>IF(Annahmen!$B$15&lt;&gt;"gültig","",IF(Annahmen!$B$7=Annahmen!$D$7,Annahmen!$B$7,IF(Ziehungen!B1855&lt;=(Annahmen!$C$7-Annahmen!$B$7)/(Annahmen!$D$7-Annahmen!$B$7),Annahmen!$B$7+SQRT(Ziehungen!B1855*(Annahmen!$D$7-Annahmen!$B$7)*(Annahmen!$C$7-Annahmen!$B$7)),Annahmen!$D$7-SQRT((1-Ziehungen!B1855)*(Annahmen!$D$7-Annahmen!$B$7)*(Annahmen!$D$7-Annahmen!$C$7)))))</x:f>
        <x:v>10309.86690716257</x:v>
      </x:c>
      <x:c r="C1855" s="18" t="n">
        <x:f>IF(Annahmen!$B$15&lt;&gt;"gültig","",IF(Annahmen!$B$8=Annahmen!$D$8,Annahmen!$B$8,IF(Ziehungen!C1855&lt;=(Annahmen!$C$8-Annahmen!$B$8)/(Annahmen!$D$8-Annahmen!$B$8),Annahmen!$B$8+SQRT(Ziehungen!C1855*(Annahmen!$D$8-Annahmen!$B$8)*(Annahmen!$C$8-Annahmen!$B$8)),Annahmen!$D$8-SQRT((1-Ziehungen!C1855)*(Annahmen!$D$8-Annahmen!$B$8)*(Annahmen!$D$8-Annahmen!$C$8)))))</x:f>
        <x:v>6170.367064219921</x:v>
      </x:c>
      <x:c r="D1855" s="18" t="n">
        <x:f>IF(Annahmen!$B$15&lt;&gt;"gültig","",IF(Annahmen!$B$9=Annahmen!$D$9,Annahmen!$B$9,IF(Ziehungen!D1855&lt;=(Annahmen!$C$9-Annahmen!$B$9)/(Annahmen!$D$9-Annahmen!$B$9),Annahmen!$B$9+SQRT(Ziehungen!D1855*(Annahmen!$D$9-Annahmen!$B$9)*(Annahmen!$C$9-Annahmen!$B$9)),Annahmen!$D$9-SQRT((1-Ziehungen!D1855)*(Annahmen!$D$9-Annahmen!$B$9)*(Annahmen!$D$9-Annahmen!$C$9)))))</x:f>
        <x:v>2370.0238820917943</x:v>
      </x:c>
      <x:c r="E1855" s="18" t="n">
        <x:f>IF(Annahmen!$B$15="gültig",SUM(B1855:D1855),"")</x:f>
        <x:v>18850.257853474286</x:v>
      </x:c>
      <x:c r="F1855" s="14" t="n">
        <x:f>IF(Annahmen!$B$15="gültig",IF(E1855&gt;Annahmen!$B$12,1,0),"")</x:f>
        <x:v>0</x:v>
      </x:c>
    </x:row>
    <x:row r="1856" ht="23" customHeight="1">
      <x:c r="A1856" s="14" t="n">
        <x:f>Ziehungen!A1856</x:f>
        <x:v>1850</x:v>
      </x:c>
      <x:c r="B1856" s="18" t="n">
        <x:f>IF(Annahmen!$B$15&lt;&gt;"gültig","",IF(Annahmen!$B$7=Annahmen!$D$7,Annahmen!$B$7,IF(Ziehungen!B1856&lt;=(Annahmen!$C$7-Annahmen!$B$7)/(Annahmen!$D$7-Annahmen!$B$7),Annahmen!$B$7+SQRT(Ziehungen!B1856*(Annahmen!$D$7-Annahmen!$B$7)*(Annahmen!$C$7-Annahmen!$B$7)),Annahmen!$D$7-SQRT((1-Ziehungen!B1856)*(Annahmen!$D$7-Annahmen!$B$7)*(Annahmen!$D$7-Annahmen!$C$7)))))</x:f>
        <x:v>10246.705228962222</x:v>
      </x:c>
      <x:c r="C1856" s="18" t="n">
        <x:f>IF(Annahmen!$B$15&lt;&gt;"gültig","",IF(Annahmen!$B$8=Annahmen!$D$8,Annahmen!$B$8,IF(Ziehungen!C1856&lt;=(Annahmen!$C$8-Annahmen!$B$8)/(Annahmen!$D$8-Annahmen!$B$8),Annahmen!$B$8+SQRT(Ziehungen!C1856*(Annahmen!$D$8-Annahmen!$B$8)*(Annahmen!$C$8-Annahmen!$B$8)),Annahmen!$D$8-SQRT((1-Ziehungen!C1856)*(Annahmen!$D$8-Annahmen!$B$8)*(Annahmen!$D$8-Annahmen!$C$8)))))</x:f>
        <x:v>5674.568099432983</x:v>
      </x:c>
      <x:c r="D1856" s="18" t="n">
        <x:f>IF(Annahmen!$B$15&lt;&gt;"gültig","",IF(Annahmen!$B$9=Annahmen!$D$9,Annahmen!$B$9,IF(Ziehungen!D1856&lt;=(Annahmen!$C$9-Annahmen!$B$9)/(Annahmen!$D$9-Annahmen!$B$9),Annahmen!$B$9+SQRT(Ziehungen!D1856*(Annahmen!$D$9-Annahmen!$B$9)*(Annahmen!$C$9-Annahmen!$B$9)),Annahmen!$D$9-SQRT((1-Ziehungen!D1856)*(Annahmen!$D$9-Annahmen!$B$9)*(Annahmen!$D$9-Annahmen!$C$9)))))</x:f>
        <x:v>1598.696383687032</x:v>
      </x:c>
      <x:c r="E1856" s="18" t="n">
        <x:f>IF(Annahmen!$B$15="gültig",SUM(B1856:D1856),"")</x:f>
        <x:v>17519.96971208224</x:v>
      </x:c>
      <x:c r="F1856" s="14" t="n">
        <x:f>IF(Annahmen!$B$15="gültig",IF(E1856&gt;Annahmen!$B$12,1,0),"")</x:f>
        <x:v>0</x:v>
      </x:c>
    </x:row>
    <x:row r="1857" ht="23" customHeight="1">
      <x:c r="A1857" s="14" t="n">
        <x:f>Ziehungen!A1857</x:f>
        <x:v>1851</x:v>
      </x:c>
      <x:c r="B1857" s="18" t="n">
        <x:f>IF(Annahmen!$B$15&lt;&gt;"gültig","",IF(Annahmen!$B$7=Annahmen!$D$7,Annahmen!$B$7,IF(Ziehungen!B1857&lt;=(Annahmen!$C$7-Annahmen!$B$7)/(Annahmen!$D$7-Annahmen!$B$7),Annahmen!$B$7+SQRT(Ziehungen!B1857*(Annahmen!$D$7-Annahmen!$B$7)*(Annahmen!$C$7-Annahmen!$B$7)),Annahmen!$D$7-SQRT((1-Ziehungen!B1857)*(Annahmen!$D$7-Annahmen!$B$7)*(Annahmen!$D$7-Annahmen!$C$7)))))</x:f>
        <x:v>10919.154526276463</x:v>
      </x:c>
      <x:c r="C1857" s="18" t="n">
        <x:f>IF(Annahmen!$B$15&lt;&gt;"gültig","",IF(Annahmen!$B$8=Annahmen!$D$8,Annahmen!$B$8,IF(Ziehungen!C1857&lt;=(Annahmen!$C$8-Annahmen!$B$8)/(Annahmen!$D$8-Annahmen!$B$8),Annahmen!$B$8+SQRT(Ziehungen!C1857*(Annahmen!$D$8-Annahmen!$B$8)*(Annahmen!$C$8-Annahmen!$B$8)),Annahmen!$D$8-SQRT((1-Ziehungen!C1857)*(Annahmen!$D$8-Annahmen!$B$8)*(Annahmen!$D$8-Annahmen!$C$8)))))</x:f>
        <x:v>4609.015099260889</x:v>
      </x:c>
      <x:c r="D1857" s="18" t="n">
        <x:f>IF(Annahmen!$B$15&lt;&gt;"gültig","",IF(Annahmen!$B$9=Annahmen!$D$9,Annahmen!$B$9,IF(Ziehungen!D1857&lt;=(Annahmen!$C$9-Annahmen!$B$9)/(Annahmen!$D$9-Annahmen!$B$9),Annahmen!$B$9+SQRT(Ziehungen!D1857*(Annahmen!$D$9-Annahmen!$B$9)*(Annahmen!$C$9-Annahmen!$B$9)),Annahmen!$D$9-SQRT((1-Ziehungen!D1857)*(Annahmen!$D$9-Annahmen!$B$9)*(Annahmen!$D$9-Annahmen!$C$9)))))</x:f>
        <x:v>1762.1855344043227</x:v>
      </x:c>
      <x:c r="E1857" s="18" t="n">
        <x:f>IF(Annahmen!$B$15="gültig",SUM(B1857:D1857),"")</x:f>
        <x:v>17290.355159941675</x:v>
      </x:c>
      <x:c r="F1857" s="14" t="n">
        <x:f>IF(Annahmen!$B$15="gültig",IF(E1857&gt;Annahmen!$B$12,1,0),"")</x:f>
        <x:v>0</x:v>
      </x:c>
    </x:row>
    <x:row r="1858" ht="23" customHeight="1">
      <x:c r="A1858" s="14" t="n">
        <x:f>Ziehungen!A1858</x:f>
        <x:v>1852</x:v>
      </x:c>
      <x:c r="B1858" s="18" t="n">
        <x:f>IF(Annahmen!$B$15&lt;&gt;"gültig","",IF(Annahmen!$B$7=Annahmen!$D$7,Annahmen!$B$7,IF(Ziehungen!B1858&lt;=(Annahmen!$C$7-Annahmen!$B$7)/(Annahmen!$D$7-Annahmen!$B$7),Annahmen!$B$7+SQRT(Ziehungen!B1858*(Annahmen!$D$7-Annahmen!$B$7)*(Annahmen!$C$7-Annahmen!$B$7)),Annahmen!$D$7-SQRT((1-Ziehungen!B1858)*(Annahmen!$D$7-Annahmen!$B$7)*(Annahmen!$D$7-Annahmen!$C$7)))))</x:f>
        <x:v>12769.76971098615</x:v>
      </x:c>
      <x:c r="C1858" s="18" t="n">
        <x:f>IF(Annahmen!$B$15&lt;&gt;"gültig","",IF(Annahmen!$B$8=Annahmen!$D$8,Annahmen!$B$8,IF(Ziehungen!C1858&lt;=(Annahmen!$C$8-Annahmen!$B$8)/(Annahmen!$D$8-Annahmen!$B$8),Annahmen!$B$8+SQRT(Ziehungen!C1858*(Annahmen!$D$8-Annahmen!$B$8)*(Annahmen!$C$8-Annahmen!$B$8)),Annahmen!$D$8-SQRT((1-Ziehungen!C1858)*(Annahmen!$D$8-Annahmen!$B$8)*(Annahmen!$D$8-Annahmen!$C$8)))))</x:f>
        <x:v>6958.183193572046</x:v>
      </x:c>
      <x:c r="D1858" s="18" t="n">
        <x:f>IF(Annahmen!$B$15&lt;&gt;"gültig","",IF(Annahmen!$B$9=Annahmen!$D$9,Annahmen!$B$9,IF(Ziehungen!D1858&lt;=(Annahmen!$C$9-Annahmen!$B$9)/(Annahmen!$D$9-Annahmen!$B$9),Annahmen!$B$9+SQRT(Ziehungen!D1858*(Annahmen!$D$9-Annahmen!$B$9)*(Annahmen!$C$9-Annahmen!$B$9)),Annahmen!$D$9-SQRT((1-Ziehungen!D1858)*(Annahmen!$D$9-Annahmen!$B$9)*(Annahmen!$D$9-Annahmen!$C$9)))))</x:f>
        <x:v>1898.0205079468326</x:v>
      </x:c>
      <x:c r="E1858" s="18" t="n">
        <x:f>IF(Annahmen!$B$15="gültig",SUM(B1858:D1858),"")</x:f>
        <x:v>21625.973412505027</x:v>
      </x:c>
      <x:c r="F1858" s="14" t="n">
        <x:f>IF(Annahmen!$B$15="gültig",IF(E1858&gt;Annahmen!$B$12,1,0),"")</x:f>
        <x:v>1</x:v>
      </x:c>
    </x:row>
    <x:row r="1859" ht="23" customHeight="1">
      <x:c r="A1859" s="14" t="n">
        <x:f>Ziehungen!A1859</x:f>
        <x:v>1853</x:v>
      </x:c>
      <x:c r="B1859" s="18" t="n">
        <x:f>IF(Annahmen!$B$15&lt;&gt;"gültig","",IF(Annahmen!$B$7=Annahmen!$D$7,Annahmen!$B$7,IF(Ziehungen!B1859&lt;=(Annahmen!$C$7-Annahmen!$B$7)/(Annahmen!$D$7-Annahmen!$B$7),Annahmen!$B$7+SQRT(Ziehungen!B1859*(Annahmen!$D$7-Annahmen!$B$7)*(Annahmen!$C$7-Annahmen!$B$7)),Annahmen!$D$7-SQRT((1-Ziehungen!B1859)*(Annahmen!$D$7-Annahmen!$B$7)*(Annahmen!$D$7-Annahmen!$C$7)))))</x:f>
        <x:v>11066.387091653502</x:v>
      </x:c>
      <x:c r="C1859" s="18" t="n">
        <x:f>IF(Annahmen!$B$15&lt;&gt;"gültig","",IF(Annahmen!$B$8=Annahmen!$D$8,Annahmen!$B$8,IF(Ziehungen!C1859&lt;=(Annahmen!$C$8-Annahmen!$B$8)/(Annahmen!$D$8-Annahmen!$B$8),Annahmen!$B$8+SQRT(Ziehungen!C1859*(Annahmen!$D$8-Annahmen!$B$8)*(Annahmen!$C$8-Annahmen!$B$8)),Annahmen!$D$8-SQRT((1-Ziehungen!C1859)*(Annahmen!$D$8-Annahmen!$B$8)*(Annahmen!$D$8-Annahmen!$C$8)))))</x:f>
        <x:v>5601.574121773236</x:v>
      </x:c>
      <x:c r="D1859" s="18" t="n">
        <x:f>IF(Annahmen!$B$15&lt;&gt;"gültig","",IF(Annahmen!$B$9=Annahmen!$D$9,Annahmen!$B$9,IF(Ziehungen!D1859&lt;=(Annahmen!$C$9-Annahmen!$B$9)/(Annahmen!$D$9-Annahmen!$B$9),Annahmen!$B$9+SQRT(Ziehungen!D1859*(Annahmen!$D$9-Annahmen!$B$9)*(Annahmen!$C$9-Annahmen!$B$9)),Annahmen!$D$9-SQRT((1-Ziehungen!D1859)*(Annahmen!$D$9-Annahmen!$B$9)*(Annahmen!$D$9-Annahmen!$C$9)))))</x:f>
        <x:v>1917.9113670422373</x:v>
      </x:c>
      <x:c r="E1859" s="18" t="n">
        <x:f>IF(Annahmen!$B$15="gültig",SUM(B1859:D1859),"")</x:f>
        <x:v>18585.872580468975</x:v>
      </x:c>
      <x:c r="F1859" s="14" t="n">
        <x:f>IF(Annahmen!$B$15="gültig",IF(E1859&gt;Annahmen!$B$12,1,0),"")</x:f>
        <x:v>0</x:v>
      </x:c>
    </x:row>
    <x:row r="1860" ht="23" customHeight="1">
      <x:c r="A1860" s="14" t="n">
        <x:f>Ziehungen!A1860</x:f>
        <x:v>1854</x:v>
      </x:c>
      <x:c r="B1860" s="18" t="n">
        <x:f>IF(Annahmen!$B$15&lt;&gt;"gültig","",IF(Annahmen!$B$7=Annahmen!$D$7,Annahmen!$B$7,IF(Ziehungen!B1860&lt;=(Annahmen!$C$7-Annahmen!$B$7)/(Annahmen!$D$7-Annahmen!$B$7),Annahmen!$B$7+SQRT(Ziehungen!B1860*(Annahmen!$D$7-Annahmen!$B$7)*(Annahmen!$C$7-Annahmen!$B$7)),Annahmen!$D$7-SQRT((1-Ziehungen!B1860)*(Annahmen!$D$7-Annahmen!$B$7)*(Annahmen!$D$7-Annahmen!$C$7)))))</x:f>
        <x:v>9042.591426536903</x:v>
      </x:c>
      <x:c r="C1860" s="18" t="n">
        <x:f>IF(Annahmen!$B$15&lt;&gt;"gültig","",IF(Annahmen!$B$8=Annahmen!$D$8,Annahmen!$B$8,IF(Ziehungen!C1860&lt;=(Annahmen!$C$8-Annahmen!$B$8)/(Annahmen!$D$8-Annahmen!$B$8),Annahmen!$B$8+SQRT(Ziehungen!C1860*(Annahmen!$D$8-Annahmen!$B$8)*(Annahmen!$C$8-Annahmen!$B$8)),Annahmen!$D$8-SQRT((1-Ziehungen!C1860)*(Annahmen!$D$8-Annahmen!$B$8)*(Annahmen!$D$8-Annahmen!$C$8)))))</x:f>
        <x:v>7500.739334399119</x:v>
      </x:c>
      <x:c r="D1860" s="18" t="n">
        <x:f>IF(Annahmen!$B$15&lt;&gt;"gültig","",IF(Annahmen!$B$9=Annahmen!$D$9,Annahmen!$B$9,IF(Ziehungen!D1860&lt;=(Annahmen!$C$9-Annahmen!$B$9)/(Annahmen!$D$9-Annahmen!$B$9),Annahmen!$B$9+SQRT(Ziehungen!D1860*(Annahmen!$D$9-Annahmen!$B$9)*(Annahmen!$C$9-Annahmen!$B$9)),Annahmen!$D$9-SQRT((1-Ziehungen!D1860)*(Annahmen!$D$9-Annahmen!$B$9)*(Annahmen!$D$9-Annahmen!$C$9)))))</x:f>
        <x:v>2142.348077248077</x:v>
      </x:c>
      <x:c r="E1860" s="18" t="n">
        <x:f>IF(Annahmen!$B$15="gültig",SUM(B1860:D1860),"")</x:f>
        <x:v>18685.678838184096</x:v>
      </x:c>
      <x:c r="F1860" s="14" t="n">
        <x:f>IF(Annahmen!$B$15="gültig",IF(E1860&gt;Annahmen!$B$12,1,0),"")</x:f>
        <x:v>0</x:v>
      </x:c>
    </x:row>
    <x:row r="1861" ht="23" customHeight="1">
      <x:c r="A1861" s="14" t="n">
        <x:f>Ziehungen!A1861</x:f>
        <x:v>1855</x:v>
      </x:c>
      <x:c r="B1861" s="18" t="n">
        <x:f>IF(Annahmen!$B$15&lt;&gt;"gültig","",IF(Annahmen!$B$7=Annahmen!$D$7,Annahmen!$B$7,IF(Ziehungen!B1861&lt;=(Annahmen!$C$7-Annahmen!$B$7)/(Annahmen!$D$7-Annahmen!$B$7),Annahmen!$B$7+SQRT(Ziehungen!B1861*(Annahmen!$D$7-Annahmen!$B$7)*(Annahmen!$C$7-Annahmen!$B$7)),Annahmen!$D$7-SQRT((1-Ziehungen!B1861)*(Annahmen!$D$7-Annahmen!$B$7)*(Annahmen!$D$7-Annahmen!$C$7)))))</x:f>
        <x:v>10914.174420690228</x:v>
      </x:c>
      <x:c r="C1861" s="18" t="n">
        <x:f>IF(Annahmen!$B$15&lt;&gt;"gültig","",IF(Annahmen!$B$8=Annahmen!$D$8,Annahmen!$B$8,IF(Ziehungen!C1861&lt;=(Annahmen!$C$8-Annahmen!$B$8)/(Annahmen!$D$8-Annahmen!$B$8),Annahmen!$B$8+SQRT(Ziehungen!C1861*(Annahmen!$D$8-Annahmen!$B$8)*(Annahmen!$C$8-Annahmen!$B$8)),Annahmen!$D$8-SQRT((1-Ziehungen!C1861)*(Annahmen!$D$8-Annahmen!$B$8)*(Annahmen!$D$8-Annahmen!$C$8)))))</x:f>
        <x:v>6147.995548558465</x:v>
      </x:c>
      <x:c r="D1861" s="18" t="n">
        <x:f>IF(Annahmen!$B$15&lt;&gt;"gültig","",IF(Annahmen!$B$9=Annahmen!$D$9,Annahmen!$B$9,IF(Ziehungen!D1861&lt;=(Annahmen!$C$9-Annahmen!$B$9)/(Annahmen!$D$9-Annahmen!$B$9),Annahmen!$B$9+SQRT(Ziehungen!D1861*(Annahmen!$D$9-Annahmen!$B$9)*(Annahmen!$C$9-Annahmen!$B$9)),Annahmen!$D$9-SQRT((1-Ziehungen!D1861)*(Annahmen!$D$9-Annahmen!$B$9)*(Annahmen!$D$9-Annahmen!$C$9)))))</x:f>
        <x:v>1704.1376523797376</x:v>
      </x:c>
      <x:c r="E1861" s="18" t="n">
        <x:f>IF(Annahmen!$B$15="gültig",SUM(B1861:D1861),"")</x:f>
        <x:v>18766.30762162843</x:v>
      </x:c>
      <x:c r="F1861" s="14" t="n">
        <x:f>IF(Annahmen!$B$15="gültig",IF(E1861&gt;Annahmen!$B$12,1,0),"")</x:f>
        <x:v>0</x:v>
      </x:c>
    </x:row>
    <x:row r="1862" ht="23" customHeight="1">
      <x:c r="A1862" s="14" t="n">
        <x:f>Ziehungen!A1862</x:f>
        <x:v>1856</x:v>
      </x:c>
      <x:c r="B1862" s="18" t="n">
        <x:f>IF(Annahmen!$B$15&lt;&gt;"gültig","",IF(Annahmen!$B$7=Annahmen!$D$7,Annahmen!$B$7,IF(Ziehungen!B1862&lt;=(Annahmen!$C$7-Annahmen!$B$7)/(Annahmen!$D$7-Annahmen!$B$7),Annahmen!$B$7+SQRT(Ziehungen!B1862*(Annahmen!$D$7-Annahmen!$B$7)*(Annahmen!$C$7-Annahmen!$B$7)),Annahmen!$D$7-SQRT((1-Ziehungen!B1862)*(Annahmen!$D$7-Annahmen!$B$7)*(Annahmen!$D$7-Annahmen!$C$7)))))</x:f>
        <x:v>10335.716427195704</x:v>
      </x:c>
      <x:c r="C1862" s="18" t="n">
        <x:f>IF(Annahmen!$B$15&lt;&gt;"gültig","",IF(Annahmen!$B$8=Annahmen!$D$8,Annahmen!$B$8,IF(Ziehungen!C1862&lt;=(Annahmen!$C$8-Annahmen!$B$8)/(Annahmen!$D$8-Annahmen!$B$8),Annahmen!$B$8+SQRT(Ziehungen!C1862*(Annahmen!$D$8-Annahmen!$B$8)*(Annahmen!$C$8-Annahmen!$B$8)),Annahmen!$D$8-SQRT((1-Ziehungen!C1862)*(Annahmen!$D$8-Annahmen!$B$8)*(Annahmen!$D$8-Annahmen!$C$8)))))</x:f>
        <x:v>6386.980498262828</x:v>
      </x:c>
      <x:c r="D1862" s="18" t="n">
        <x:f>IF(Annahmen!$B$15&lt;&gt;"gültig","",IF(Annahmen!$B$9=Annahmen!$D$9,Annahmen!$B$9,IF(Ziehungen!D1862&lt;=(Annahmen!$C$9-Annahmen!$B$9)/(Annahmen!$D$9-Annahmen!$B$9),Annahmen!$B$9+SQRT(Ziehungen!D1862*(Annahmen!$D$9-Annahmen!$B$9)*(Annahmen!$C$9-Annahmen!$B$9)),Annahmen!$D$9-SQRT((1-Ziehungen!D1862)*(Annahmen!$D$9-Annahmen!$B$9)*(Annahmen!$D$9-Annahmen!$C$9)))))</x:f>
        <x:v>1279.0481242852863</x:v>
      </x:c>
      <x:c r="E1862" s="18" t="n">
        <x:f>IF(Annahmen!$B$15="gültig",SUM(B1862:D1862),"")</x:f>
        <x:v>18001.745049743822</x:v>
      </x:c>
      <x:c r="F1862" s="14" t="n">
        <x:f>IF(Annahmen!$B$15="gültig",IF(E1862&gt;Annahmen!$B$12,1,0),"")</x:f>
        <x:v>0</x:v>
      </x:c>
    </x:row>
    <x:row r="1863" ht="23" customHeight="1">
      <x:c r="A1863" s="14" t="n">
        <x:f>Ziehungen!A1863</x:f>
        <x:v>1857</x:v>
      </x:c>
      <x:c r="B1863" s="18" t="n">
        <x:f>IF(Annahmen!$B$15&lt;&gt;"gültig","",IF(Annahmen!$B$7=Annahmen!$D$7,Annahmen!$B$7,IF(Ziehungen!B1863&lt;=(Annahmen!$C$7-Annahmen!$B$7)/(Annahmen!$D$7-Annahmen!$B$7),Annahmen!$B$7+SQRT(Ziehungen!B1863*(Annahmen!$D$7-Annahmen!$B$7)*(Annahmen!$C$7-Annahmen!$B$7)),Annahmen!$D$7-SQRT((1-Ziehungen!B1863)*(Annahmen!$D$7-Annahmen!$B$7)*(Annahmen!$D$7-Annahmen!$C$7)))))</x:f>
        <x:v>11239.200493625289</x:v>
      </x:c>
      <x:c r="C1863" s="18" t="n">
        <x:f>IF(Annahmen!$B$15&lt;&gt;"gültig","",IF(Annahmen!$B$8=Annahmen!$D$8,Annahmen!$B$8,IF(Ziehungen!C1863&lt;=(Annahmen!$C$8-Annahmen!$B$8)/(Annahmen!$D$8-Annahmen!$B$8),Annahmen!$B$8+SQRT(Ziehungen!C1863*(Annahmen!$D$8-Annahmen!$B$8)*(Annahmen!$C$8-Annahmen!$B$8)),Annahmen!$D$8-SQRT((1-Ziehungen!C1863)*(Annahmen!$D$8-Annahmen!$B$8)*(Annahmen!$D$8-Annahmen!$C$8)))))</x:f>
        <x:v>8409.339149473708</x:v>
      </x:c>
      <x:c r="D1863" s="18" t="n">
        <x:f>IF(Annahmen!$B$15&lt;&gt;"gültig","",IF(Annahmen!$B$9=Annahmen!$D$9,Annahmen!$B$9,IF(Ziehungen!D1863&lt;=(Annahmen!$C$9-Annahmen!$B$9)/(Annahmen!$D$9-Annahmen!$B$9),Annahmen!$B$9+SQRT(Ziehungen!D1863*(Annahmen!$D$9-Annahmen!$B$9)*(Annahmen!$C$9-Annahmen!$B$9)),Annahmen!$D$9-SQRT((1-Ziehungen!D1863)*(Annahmen!$D$9-Annahmen!$B$9)*(Annahmen!$D$9-Annahmen!$C$9)))))</x:f>
        <x:v>1986.5137813569204</x:v>
      </x:c>
      <x:c r="E1863" s="18" t="n">
        <x:f>IF(Annahmen!$B$15="gültig",SUM(B1863:D1863),"")</x:f>
        <x:v>21635.053424455917</x:v>
      </x:c>
      <x:c r="F1863" s="14" t="n">
        <x:f>IF(Annahmen!$B$15="gültig",IF(E1863&gt;Annahmen!$B$12,1,0),"")</x:f>
        <x:v>1</x:v>
      </x:c>
    </x:row>
    <x:row r="1864" ht="23" customHeight="1">
      <x:c r="A1864" s="14" t="n">
        <x:f>Ziehungen!A1864</x:f>
        <x:v>1858</x:v>
      </x:c>
      <x:c r="B1864" s="18" t="n">
        <x:f>IF(Annahmen!$B$15&lt;&gt;"gültig","",IF(Annahmen!$B$7=Annahmen!$D$7,Annahmen!$B$7,IF(Ziehungen!B1864&lt;=(Annahmen!$C$7-Annahmen!$B$7)/(Annahmen!$D$7-Annahmen!$B$7),Annahmen!$B$7+SQRT(Ziehungen!B1864*(Annahmen!$D$7-Annahmen!$B$7)*(Annahmen!$C$7-Annahmen!$B$7)),Annahmen!$D$7-SQRT((1-Ziehungen!B1864)*(Annahmen!$D$7-Annahmen!$B$7)*(Annahmen!$D$7-Annahmen!$C$7)))))</x:f>
        <x:v>10777.417963622383</x:v>
      </x:c>
      <x:c r="C1864" s="18" t="n">
        <x:f>IF(Annahmen!$B$15&lt;&gt;"gültig","",IF(Annahmen!$B$8=Annahmen!$D$8,Annahmen!$B$8,IF(Ziehungen!C1864&lt;=(Annahmen!$C$8-Annahmen!$B$8)/(Annahmen!$D$8-Annahmen!$B$8),Annahmen!$B$8+SQRT(Ziehungen!C1864*(Annahmen!$D$8-Annahmen!$B$8)*(Annahmen!$C$8-Annahmen!$B$8)),Annahmen!$D$8-SQRT((1-Ziehungen!C1864)*(Annahmen!$D$8-Annahmen!$B$8)*(Annahmen!$D$8-Annahmen!$C$8)))))</x:f>
        <x:v>7362.586244059637</x:v>
      </x:c>
      <x:c r="D1864" s="18" t="n">
        <x:f>IF(Annahmen!$B$15&lt;&gt;"gültig","",IF(Annahmen!$B$9=Annahmen!$D$9,Annahmen!$B$9,IF(Ziehungen!D1864&lt;=(Annahmen!$C$9-Annahmen!$B$9)/(Annahmen!$D$9-Annahmen!$B$9),Annahmen!$B$9+SQRT(Ziehungen!D1864*(Annahmen!$D$9-Annahmen!$B$9)*(Annahmen!$C$9-Annahmen!$B$9)),Annahmen!$D$9-SQRT((1-Ziehungen!D1864)*(Annahmen!$D$9-Annahmen!$B$9)*(Annahmen!$D$9-Annahmen!$C$9)))))</x:f>
        <x:v>1528.6719403949655</x:v>
      </x:c>
      <x:c r="E1864" s="18" t="n">
        <x:f>IF(Annahmen!$B$15="gültig",SUM(B1864:D1864),"")</x:f>
        <x:v>19668.676148076986</x:v>
      </x:c>
      <x:c r="F1864" s="14" t="n">
        <x:f>IF(Annahmen!$B$15="gültig",IF(E1864&gt;Annahmen!$B$12,1,0),"")</x:f>
        <x:v>0</x:v>
      </x:c>
    </x:row>
    <x:row r="1865" ht="23" customHeight="1">
      <x:c r="A1865" s="14" t="n">
        <x:f>Ziehungen!A1865</x:f>
        <x:v>1859</x:v>
      </x:c>
      <x:c r="B1865" s="18" t="n">
        <x:f>IF(Annahmen!$B$15&lt;&gt;"gültig","",IF(Annahmen!$B$7=Annahmen!$D$7,Annahmen!$B$7,IF(Ziehungen!B1865&lt;=(Annahmen!$C$7-Annahmen!$B$7)/(Annahmen!$D$7-Annahmen!$B$7),Annahmen!$B$7+SQRT(Ziehungen!B1865*(Annahmen!$D$7-Annahmen!$B$7)*(Annahmen!$C$7-Annahmen!$B$7)),Annahmen!$D$7-SQRT((1-Ziehungen!B1865)*(Annahmen!$D$7-Annahmen!$B$7)*(Annahmen!$D$7-Annahmen!$C$7)))))</x:f>
        <x:v>10391.865957936334</x:v>
      </x:c>
      <x:c r="C1865" s="18" t="n">
        <x:f>IF(Annahmen!$B$15&lt;&gt;"gültig","",IF(Annahmen!$B$8=Annahmen!$D$8,Annahmen!$B$8,IF(Ziehungen!C1865&lt;=(Annahmen!$C$8-Annahmen!$B$8)/(Annahmen!$D$8-Annahmen!$B$8),Annahmen!$B$8+SQRT(Ziehungen!C1865*(Annahmen!$D$8-Annahmen!$B$8)*(Annahmen!$C$8-Annahmen!$B$8)),Annahmen!$D$8-SQRT((1-Ziehungen!C1865)*(Annahmen!$D$8-Annahmen!$B$8)*(Annahmen!$D$8-Annahmen!$C$8)))))</x:f>
        <x:v>6505.538541241906</x:v>
      </x:c>
      <x:c r="D1865" s="18" t="n">
        <x:f>IF(Annahmen!$B$15&lt;&gt;"gültig","",IF(Annahmen!$B$9=Annahmen!$D$9,Annahmen!$B$9,IF(Ziehungen!D1865&lt;=(Annahmen!$C$9-Annahmen!$B$9)/(Annahmen!$D$9-Annahmen!$B$9),Annahmen!$B$9+SQRT(Ziehungen!D1865*(Annahmen!$D$9-Annahmen!$B$9)*(Annahmen!$C$9-Annahmen!$B$9)),Annahmen!$D$9-SQRT((1-Ziehungen!D1865)*(Annahmen!$D$9-Annahmen!$B$9)*(Annahmen!$D$9-Annahmen!$C$9)))))</x:f>
        <x:v>1400.714429173923</x:v>
      </x:c>
      <x:c r="E1865" s="18" t="n">
        <x:f>IF(Annahmen!$B$15="gültig",SUM(B1865:D1865),"")</x:f>
        <x:v>18298.118928352163</x:v>
      </x:c>
      <x:c r="F1865" s="14" t="n">
        <x:f>IF(Annahmen!$B$15="gültig",IF(E1865&gt;Annahmen!$B$12,1,0),"")</x:f>
        <x:v>0</x:v>
      </x:c>
    </x:row>
    <x:row r="1866" ht="23" customHeight="1">
      <x:c r="A1866" s="14" t="n">
        <x:f>Ziehungen!A1866</x:f>
        <x:v>1860</x:v>
      </x:c>
      <x:c r="B1866" s="18" t="n">
        <x:f>IF(Annahmen!$B$15&lt;&gt;"gültig","",IF(Annahmen!$B$7=Annahmen!$D$7,Annahmen!$B$7,IF(Ziehungen!B1866&lt;=(Annahmen!$C$7-Annahmen!$B$7)/(Annahmen!$D$7-Annahmen!$B$7),Annahmen!$B$7+SQRT(Ziehungen!B1866*(Annahmen!$D$7-Annahmen!$B$7)*(Annahmen!$C$7-Annahmen!$B$7)),Annahmen!$D$7-SQRT((1-Ziehungen!B1866)*(Annahmen!$D$7-Annahmen!$B$7)*(Annahmen!$D$7-Annahmen!$C$7)))))</x:f>
        <x:v>12523.504959807324</x:v>
      </x:c>
      <x:c r="C1866" s="18" t="n">
        <x:f>IF(Annahmen!$B$15&lt;&gt;"gültig","",IF(Annahmen!$B$8=Annahmen!$D$8,Annahmen!$B$8,IF(Ziehungen!C1866&lt;=(Annahmen!$C$8-Annahmen!$B$8)/(Annahmen!$D$8-Annahmen!$B$8),Annahmen!$B$8+SQRT(Ziehungen!C1866*(Annahmen!$D$8-Annahmen!$B$8)*(Annahmen!$C$8-Annahmen!$B$8)),Annahmen!$D$8-SQRT((1-Ziehungen!C1866)*(Annahmen!$D$8-Annahmen!$B$8)*(Annahmen!$D$8-Annahmen!$C$8)))))</x:f>
        <x:v>7250.838028521165</x:v>
      </x:c>
      <x:c r="D1866" s="18" t="n">
        <x:f>IF(Annahmen!$B$15&lt;&gt;"gültig","",IF(Annahmen!$B$9=Annahmen!$D$9,Annahmen!$B$9,IF(Ziehungen!D1866&lt;=(Annahmen!$C$9-Annahmen!$B$9)/(Annahmen!$D$9-Annahmen!$B$9),Annahmen!$B$9+SQRT(Ziehungen!D1866*(Annahmen!$D$9-Annahmen!$B$9)*(Annahmen!$C$9-Annahmen!$B$9)),Annahmen!$D$9-SQRT((1-Ziehungen!D1866)*(Annahmen!$D$9-Annahmen!$B$9)*(Annahmen!$D$9-Annahmen!$C$9)))))</x:f>
        <x:v>1201.4281630465393</x:v>
      </x:c>
      <x:c r="E1866" s="18" t="n">
        <x:f>IF(Annahmen!$B$15="gültig",SUM(B1866:D1866),"")</x:f>
        <x:v>20975.771151375026</x:v>
      </x:c>
      <x:c r="F1866" s="14" t="n">
        <x:f>IF(Annahmen!$B$15="gültig",IF(E1866&gt;Annahmen!$B$12,1,0),"")</x:f>
        <x:v>1</x:v>
      </x:c>
    </x:row>
    <x:row r="1867" ht="23" customHeight="1">
      <x:c r="A1867" s="14" t="n">
        <x:f>Ziehungen!A1867</x:f>
        <x:v>1861</x:v>
      </x:c>
      <x:c r="B1867" s="18" t="n">
        <x:f>IF(Annahmen!$B$15&lt;&gt;"gültig","",IF(Annahmen!$B$7=Annahmen!$D$7,Annahmen!$B$7,IF(Ziehungen!B1867&lt;=(Annahmen!$C$7-Annahmen!$B$7)/(Annahmen!$D$7-Annahmen!$B$7),Annahmen!$B$7+SQRT(Ziehungen!B1867*(Annahmen!$D$7-Annahmen!$B$7)*(Annahmen!$C$7-Annahmen!$B$7)),Annahmen!$D$7-SQRT((1-Ziehungen!B1867)*(Annahmen!$D$7-Annahmen!$B$7)*(Annahmen!$D$7-Annahmen!$C$7)))))</x:f>
        <x:v>10774.391567211653</x:v>
      </x:c>
      <x:c r="C1867" s="18" t="n">
        <x:f>IF(Annahmen!$B$15&lt;&gt;"gültig","",IF(Annahmen!$B$8=Annahmen!$D$8,Annahmen!$B$8,IF(Ziehungen!C1867&lt;=(Annahmen!$C$8-Annahmen!$B$8)/(Annahmen!$D$8-Annahmen!$B$8),Annahmen!$B$8+SQRT(Ziehungen!C1867*(Annahmen!$D$8-Annahmen!$B$8)*(Annahmen!$C$8-Annahmen!$B$8)),Annahmen!$D$8-SQRT((1-Ziehungen!C1867)*(Annahmen!$D$8-Annahmen!$B$8)*(Annahmen!$D$8-Annahmen!$C$8)))))</x:f>
        <x:v>8713.992322163995</x:v>
      </x:c>
      <x:c r="D1867" s="18" t="n">
        <x:f>IF(Annahmen!$B$15&lt;&gt;"gültig","",IF(Annahmen!$B$9=Annahmen!$D$9,Annahmen!$B$9,IF(Ziehungen!D1867&lt;=(Annahmen!$C$9-Annahmen!$B$9)/(Annahmen!$D$9-Annahmen!$B$9),Annahmen!$B$9+SQRT(Ziehungen!D1867*(Annahmen!$D$9-Annahmen!$B$9)*(Annahmen!$C$9-Annahmen!$B$9)),Annahmen!$D$9-SQRT((1-Ziehungen!D1867)*(Annahmen!$D$9-Annahmen!$B$9)*(Annahmen!$D$9-Annahmen!$C$9)))))</x:f>
        <x:v>2400.3545824556168</x:v>
      </x:c>
      <x:c r="E1867" s="18" t="n">
        <x:f>IF(Annahmen!$B$15="gültig",SUM(B1867:D1867),"")</x:f>
        <x:v>21888.738471831264</x:v>
      </x:c>
      <x:c r="F1867" s="14" t="n">
        <x:f>IF(Annahmen!$B$15="gültig",IF(E1867&gt;Annahmen!$B$12,1,0),"")</x:f>
        <x:v>1</x:v>
      </x:c>
    </x:row>
    <x:row r="1868" ht="23" customHeight="1">
      <x:c r="A1868" s="14" t="n">
        <x:f>Ziehungen!A1868</x:f>
        <x:v>1862</x:v>
      </x:c>
      <x:c r="B1868" s="18" t="n">
        <x:f>IF(Annahmen!$B$15&lt;&gt;"gültig","",IF(Annahmen!$B$7=Annahmen!$D$7,Annahmen!$B$7,IF(Ziehungen!B1868&lt;=(Annahmen!$C$7-Annahmen!$B$7)/(Annahmen!$D$7-Annahmen!$B$7),Annahmen!$B$7+SQRT(Ziehungen!B1868*(Annahmen!$D$7-Annahmen!$B$7)*(Annahmen!$C$7-Annahmen!$B$7)),Annahmen!$D$7-SQRT((1-Ziehungen!B1868)*(Annahmen!$D$7-Annahmen!$B$7)*(Annahmen!$D$7-Annahmen!$C$7)))))</x:f>
        <x:v>9142.597721005171</x:v>
      </x:c>
      <x:c r="C1868" s="18" t="n">
        <x:f>IF(Annahmen!$B$15&lt;&gt;"gültig","",IF(Annahmen!$B$8=Annahmen!$D$8,Annahmen!$B$8,IF(Ziehungen!C1868&lt;=(Annahmen!$C$8-Annahmen!$B$8)/(Annahmen!$D$8-Annahmen!$B$8),Annahmen!$B$8+SQRT(Ziehungen!C1868*(Annahmen!$D$8-Annahmen!$B$8)*(Annahmen!$C$8-Annahmen!$B$8)),Annahmen!$D$8-SQRT((1-Ziehungen!C1868)*(Annahmen!$D$8-Annahmen!$B$8)*(Annahmen!$D$8-Annahmen!$C$8)))))</x:f>
        <x:v>5386.578829432385</x:v>
      </x:c>
      <x:c r="D1868" s="18" t="n">
        <x:f>IF(Annahmen!$B$15&lt;&gt;"gültig","",IF(Annahmen!$B$9=Annahmen!$D$9,Annahmen!$B$9,IF(Ziehungen!D1868&lt;=(Annahmen!$C$9-Annahmen!$B$9)/(Annahmen!$D$9-Annahmen!$B$9),Annahmen!$B$9+SQRT(Ziehungen!D1868*(Annahmen!$D$9-Annahmen!$B$9)*(Annahmen!$C$9-Annahmen!$B$9)),Annahmen!$D$9-SQRT((1-Ziehungen!D1868)*(Annahmen!$D$9-Annahmen!$B$9)*(Annahmen!$D$9-Annahmen!$C$9)))))</x:f>
        <x:v>2620.693297499979</x:v>
      </x:c>
      <x:c r="E1868" s="18" t="n">
        <x:f>IF(Annahmen!$B$15="gültig",SUM(B1868:D1868),"")</x:f>
        <x:v>17149.869847937534</x:v>
      </x:c>
      <x:c r="F1868" s="14" t="n">
        <x:f>IF(Annahmen!$B$15="gültig",IF(E1868&gt;Annahmen!$B$12,1,0),"")</x:f>
        <x:v>0</x:v>
      </x:c>
    </x:row>
    <x:row r="1869" ht="23" customHeight="1">
      <x:c r="A1869" s="14" t="n">
        <x:f>Ziehungen!A1869</x:f>
        <x:v>1863</x:v>
      </x:c>
      <x:c r="B1869" s="18" t="n">
        <x:f>IF(Annahmen!$B$15&lt;&gt;"gültig","",IF(Annahmen!$B$7=Annahmen!$D$7,Annahmen!$B$7,IF(Ziehungen!B1869&lt;=(Annahmen!$C$7-Annahmen!$B$7)/(Annahmen!$D$7-Annahmen!$B$7),Annahmen!$B$7+SQRT(Ziehungen!B1869*(Annahmen!$D$7-Annahmen!$B$7)*(Annahmen!$C$7-Annahmen!$B$7)),Annahmen!$D$7-SQRT((1-Ziehungen!B1869)*(Annahmen!$D$7-Annahmen!$B$7)*(Annahmen!$D$7-Annahmen!$C$7)))))</x:f>
        <x:v>9914.974615572744</x:v>
      </x:c>
      <x:c r="C1869" s="18" t="n">
        <x:f>IF(Annahmen!$B$15&lt;&gt;"gültig","",IF(Annahmen!$B$8=Annahmen!$D$8,Annahmen!$B$8,IF(Ziehungen!C1869&lt;=(Annahmen!$C$8-Annahmen!$B$8)/(Annahmen!$D$8-Annahmen!$B$8),Annahmen!$B$8+SQRT(Ziehungen!C1869*(Annahmen!$D$8-Annahmen!$B$8)*(Annahmen!$C$8-Annahmen!$B$8)),Annahmen!$D$8-SQRT((1-Ziehungen!C1869)*(Annahmen!$D$8-Annahmen!$B$8)*(Annahmen!$D$8-Annahmen!$C$8)))))</x:f>
        <x:v>8550.468101106018</x:v>
      </x:c>
      <x:c r="D1869" s="18" t="n">
        <x:f>IF(Annahmen!$B$15&lt;&gt;"gültig","",IF(Annahmen!$B$9=Annahmen!$D$9,Annahmen!$B$9,IF(Ziehungen!D1869&lt;=(Annahmen!$C$9-Annahmen!$B$9)/(Annahmen!$D$9-Annahmen!$B$9),Annahmen!$B$9+SQRT(Ziehungen!D1869*(Annahmen!$D$9-Annahmen!$B$9)*(Annahmen!$C$9-Annahmen!$B$9)),Annahmen!$D$9-SQRT((1-Ziehungen!D1869)*(Annahmen!$D$9-Annahmen!$B$9)*(Annahmen!$D$9-Annahmen!$C$9)))))</x:f>
        <x:v>2238.7954129519776</x:v>
      </x:c>
      <x:c r="E1869" s="18" t="n">
        <x:f>IF(Annahmen!$B$15="gültig",SUM(B1869:D1869),"")</x:f>
        <x:v>20704.238129630743</x:v>
      </x:c>
      <x:c r="F1869" s="14" t="n">
        <x:f>IF(Annahmen!$B$15="gültig",IF(E1869&gt;Annahmen!$B$12,1,0),"")</x:f>
        <x:v>1</x:v>
      </x:c>
    </x:row>
    <x:row r="1870" ht="23" customHeight="1">
      <x:c r="A1870" s="14" t="n">
        <x:f>Ziehungen!A1870</x:f>
        <x:v>1864</x:v>
      </x:c>
      <x:c r="B1870" s="18" t="n">
        <x:f>IF(Annahmen!$B$15&lt;&gt;"gültig","",IF(Annahmen!$B$7=Annahmen!$D$7,Annahmen!$B$7,IF(Ziehungen!B1870&lt;=(Annahmen!$C$7-Annahmen!$B$7)/(Annahmen!$D$7-Annahmen!$B$7),Annahmen!$B$7+SQRT(Ziehungen!B1870*(Annahmen!$D$7-Annahmen!$B$7)*(Annahmen!$C$7-Annahmen!$B$7)),Annahmen!$D$7-SQRT((1-Ziehungen!B1870)*(Annahmen!$D$7-Annahmen!$B$7)*(Annahmen!$D$7-Annahmen!$C$7)))))</x:f>
        <x:v>12268.339506924152</x:v>
      </x:c>
      <x:c r="C1870" s="18" t="n">
        <x:f>IF(Annahmen!$B$15&lt;&gt;"gültig","",IF(Annahmen!$B$8=Annahmen!$D$8,Annahmen!$B$8,IF(Ziehungen!C1870&lt;=(Annahmen!$C$8-Annahmen!$B$8)/(Annahmen!$D$8-Annahmen!$B$8),Annahmen!$B$8+SQRT(Ziehungen!C1870*(Annahmen!$D$8-Annahmen!$B$8)*(Annahmen!$C$8-Annahmen!$B$8)),Annahmen!$D$8-SQRT((1-Ziehungen!C1870)*(Annahmen!$D$8-Annahmen!$B$8)*(Annahmen!$D$8-Annahmen!$C$8)))))</x:f>
        <x:v>5407.565432550872</x:v>
      </x:c>
      <x:c r="D1870" s="18" t="n">
        <x:f>IF(Annahmen!$B$15&lt;&gt;"gültig","",IF(Annahmen!$B$9=Annahmen!$D$9,Annahmen!$B$9,IF(Ziehungen!D1870&lt;=(Annahmen!$C$9-Annahmen!$B$9)/(Annahmen!$D$9-Annahmen!$B$9),Annahmen!$B$9+SQRT(Ziehungen!D1870*(Annahmen!$D$9-Annahmen!$B$9)*(Annahmen!$C$9-Annahmen!$B$9)),Annahmen!$D$9-SQRT((1-Ziehungen!D1870)*(Annahmen!$D$9-Annahmen!$B$9)*(Annahmen!$D$9-Annahmen!$C$9)))))</x:f>
        <x:v>2170.6264618852656</x:v>
      </x:c>
      <x:c r="E1870" s="18" t="n">
        <x:f>IF(Annahmen!$B$15="gültig",SUM(B1870:D1870),"")</x:f>
        <x:v>19846.53140136029</x:v>
      </x:c>
      <x:c r="F1870" s="14" t="n">
        <x:f>IF(Annahmen!$B$15="gültig",IF(E1870&gt;Annahmen!$B$12,1,0),"")</x:f>
        <x:v>0</x:v>
      </x:c>
    </x:row>
    <x:row r="1871" ht="23" customHeight="1">
      <x:c r="A1871" s="14" t="n">
        <x:f>Ziehungen!A1871</x:f>
        <x:v>1865</x:v>
      </x:c>
      <x:c r="B1871" s="18" t="n">
        <x:f>IF(Annahmen!$B$15&lt;&gt;"gültig","",IF(Annahmen!$B$7=Annahmen!$D$7,Annahmen!$B$7,IF(Ziehungen!B1871&lt;=(Annahmen!$C$7-Annahmen!$B$7)/(Annahmen!$D$7-Annahmen!$B$7),Annahmen!$B$7+SQRT(Ziehungen!B1871*(Annahmen!$D$7-Annahmen!$B$7)*(Annahmen!$C$7-Annahmen!$B$7)),Annahmen!$D$7-SQRT((1-Ziehungen!B1871)*(Annahmen!$D$7-Annahmen!$B$7)*(Annahmen!$D$7-Annahmen!$C$7)))))</x:f>
        <x:v>9349.61345346969</x:v>
      </x:c>
      <x:c r="C1871" s="18" t="n">
        <x:f>IF(Annahmen!$B$15&lt;&gt;"gültig","",IF(Annahmen!$B$8=Annahmen!$D$8,Annahmen!$B$8,IF(Ziehungen!C1871&lt;=(Annahmen!$C$8-Annahmen!$B$8)/(Annahmen!$D$8-Annahmen!$B$8),Annahmen!$B$8+SQRT(Ziehungen!C1871*(Annahmen!$D$8-Annahmen!$B$8)*(Annahmen!$C$8-Annahmen!$B$8)),Annahmen!$D$8-SQRT((1-Ziehungen!C1871)*(Annahmen!$D$8-Annahmen!$B$8)*(Annahmen!$D$8-Annahmen!$C$8)))))</x:f>
        <x:v>5435.252548313038</x:v>
      </x:c>
      <x:c r="D1871" s="18" t="n">
        <x:f>IF(Annahmen!$B$15&lt;&gt;"gültig","",IF(Annahmen!$B$9=Annahmen!$D$9,Annahmen!$B$9,IF(Ziehungen!D1871&lt;=(Annahmen!$C$9-Annahmen!$B$9)/(Annahmen!$D$9-Annahmen!$B$9),Annahmen!$B$9+SQRT(Ziehungen!D1871*(Annahmen!$D$9-Annahmen!$B$9)*(Annahmen!$C$9-Annahmen!$B$9)),Annahmen!$D$9-SQRT((1-Ziehungen!D1871)*(Annahmen!$D$9-Annahmen!$B$9)*(Annahmen!$D$9-Annahmen!$C$9)))))</x:f>
        <x:v>1448.4614772639788</x:v>
      </x:c>
      <x:c r="E1871" s="18" t="n">
        <x:f>IF(Annahmen!$B$15="gültig",SUM(B1871:D1871),"")</x:f>
        <x:v>16233.327479046708</x:v>
      </x:c>
      <x:c r="F1871" s="14" t="n">
        <x:f>IF(Annahmen!$B$15="gültig",IF(E1871&gt;Annahmen!$B$12,1,0),"")</x:f>
        <x:v>0</x:v>
      </x:c>
    </x:row>
    <x:row r="1872" ht="23" customHeight="1">
      <x:c r="A1872" s="14" t="n">
        <x:f>Ziehungen!A1872</x:f>
        <x:v>1866</x:v>
      </x:c>
      <x:c r="B1872" s="18" t="n">
        <x:f>IF(Annahmen!$B$15&lt;&gt;"gültig","",IF(Annahmen!$B$7=Annahmen!$D$7,Annahmen!$B$7,IF(Ziehungen!B1872&lt;=(Annahmen!$C$7-Annahmen!$B$7)/(Annahmen!$D$7-Annahmen!$B$7),Annahmen!$B$7+SQRT(Ziehungen!B1872*(Annahmen!$D$7-Annahmen!$B$7)*(Annahmen!$C$7-Annahmen!$B$7)),Annahmen!$D$7-SQRT((1-Ziehungen!B1872)*(Annahmen!$D$7-Annahmen!$B$7)*(Annahmen!$D$7-Annahmen!$C$7)))))</x:f>
        <x:v>10570.257983907095</x:v>
      </x:c>
      <x:c r="C1872" s="18" t="n">
        <x:f>IF(Annahmen!$B$15&lt;&gt;"gültig","",IF(Annahmen!$B$8=Annahmen!$D$8,Annahmen!$B$8,IF(Ziehungen!C1872&lt;=(Annahmen!$C$8-Annahmen!$B$8)/(Annahmen!$D$8-Annahmen!$B$8),Annahmen!$B$8+SQRT(Ziehungen!C1872*(Annahmen!$D$8-Annahmen!$B$8)*(Annahmen!$C$8-Annahmen!$B$8)),Annahmen!$D$8-SQRT((1-Ziehungen!C1872)*(Annahmen!$D$8-Annahmen!$B$8)*(Annahmen!$D$8-Annahmen!$C$8)))))</x:f>
        <x:v>5534.91658808821</x:v>
      </x:c>
      <x:c r="D1872" s="18" t="n">
        <x:f>IF(Annahmen!$B$15&lt;&gt;"gültig","",IF(Annahmen!$B$9=Annahmen!$D$9,Annahmen!$B$9,IF(Ziehungen!D1872&lt;=(Annahmen!$C$9-Annahmen!$B$9)/(Annahmen!$D$9-Annahmen!$B$9),Annahmen!$B$9+SQRT(Ziehungen!D1872*(Annahmen!$D$9-Annahmen!$B$9)*(Annahmen!$C$9-Annahmen!$B$9)),Annahmen!$D$9-SQRT((1-Ziehungen!D1872)*(Annahmen!$D$9-Annahmen!$B$9)*(Annahmen!$D$9-Annahmen!$C$9)))))</x:f>
        <x:v>2460.973120459078</x:v>
      </x:c>
      <x:c r="E1872" s="18" t="n">
        <x:f>IF(Annahmen!$B$15="gültig",SUM(B1872:D1872),"")</x:f>
        <x:v>18566.147692454382</x:v>
      </x:c>
      <x:c r="F1872" s="14" t="n">
        <x:f>IF(Annahmen!$B$15="gültig",IF(E1872&gt;Annahmen!$B$12,1,0),"")</x:f>
        <x:v>0</x:v>
      </x:c>
    </x:row>
    <x:row r="1873" ht="23" customHeight="1">
      <x:c r="A1873" s="14" t="n">
        <x:f>Ziehungen!A1873</x:f>
        <x:v>1867</x:v>
      </x:c>
      <x:c r="B1873" s="18" t="n">
        <x:f>IF(Annahmen!$B$15&lt;&gt;"gültig","",IF(Annahmen!$B$7=Annahmen!$D$7,Annahmen!$B$7,IF(Ziehungen!B1873&lt;=(Annahmen!$C$7-Annahmen!$B$7)/(Annahmen!$D$7-Annahmen!$B$7),Annahmen!$B$7+SQRT(Ziehungen!B1873*(Annahmen!$D$7-Annahmen!$B$7)*(Annahmen!$C$7-Annahmen!$B$7)),Annahmen!$D$7-SQRT((1-Ziehungen!B1873)*(Annahmen!$D$7-Annahmen!$B$7)*(Annahmen!$D$7-Annahmen!$C$7)))))</x:f>
        <x:v>8607.329416367795</x:v>
      </x:c>
      <x:c r="C1873" s="18" t="n">
        <x:f>IF(Annahmen!$B$15&lt;&gt;"gültig","",IF(Annahmen!$B$8=Annahmen!$D$8,Annahmen!$B$8,IF(Ziehungen!C1873&lt;=(Annahmen!$C$8-Annahmen!$B$8)/(Annahmen!$D$8-Annahmen!$B$8),Annahmen!$B$8+SQRT(Ziehungen!C1873*(Annahmen!$D$8-Annahmen!$B$8)*(Annahmen!$C$8-Annahmen!$B$8)),Annahmen!$D$8-SQRT((1-Ziehungen!C1873)*(Annahmen!$D$8-Annahmen!$B$8)*(Annahmen!$D$8-Annahmen!$C$8)))))</x:f>
        <x:v>6180.577242621102</x:v>
      </x:c>
      <x:c r="D1873" s="18" t="n">
        <x:f>IF(Annahmen!$B$15&lt;&gt;"gültig","",IF(Annahmen!$B$9=Annahmen!$D$9,Annahmen!$B$9,IF(Ziehungen!D1873&lt;=(Annahmen!$C$9-Annahmen!$B$9)/(Annahmen!$D$9-Annahmen!$B$9),Annahmen!$B$9+SQRT(Ziehungen!D1873*(Annahmen!$D$9-Annahmen!$B$9)*(Annahmen!$C$9-Annahmen!$B$9)),Annahmen!$D$9-SQRT((1-Ziehungen!D1873)*(Annahmen!$D$9-Annahmen!$B$9)*(Annahmen!$D$9-Annahmen!$C$9)))))</x:f>
        <x:v>1979.4360496251118</x:v>
      </x:c>
      <x:c r="E1873" s="18" t="n">
        <x:f>IF(Annahmen!$B$15="gültig",SUM(B1873:D1873),"")</x:f>
        <x:v>16767.342708614007</x:v>
      </x:c>
      <x:c r="F1873" s="14" t="n">
        <x:f>IF(Annahmen!$B$15="gültig",IF(E1873&gt;Annahmen!$B$12,1,0),"")</x:f>
        <x:v>0</x:v>
      </x:c>
    </x:row>
    <x:row r="1874" ht="23" customHeight="1">
      <x:c r="A1874" s="14" t="n">
        <x:f>Ziehungen!A1874</x:f>
        <x:v>1868</x:v>
      </x:c>
      <x:c r="B1874" s="18" t="n">
        <x:f>IF(Annahmen!$B$15&lt;&gt;"gültig","",IF(Annahmen!$B$7=Annahmen!$D$7,Annahmen!$B$7,IF(Ziehungen!B1874&lt;=(Annahmen!$C$7-Annahmen!$B$7)/(Annahmen!$D$7-Annahmen!$B$7),Annahmen!$B$7+SQRT(Ziehungen!B1874*(Annahmen!$D$7-Annahmen!$B$7)*(Annahmen!$C$7-Annahmen!$B$7)),Annahmen!$D$7-SQRT((1-Ziehungen!B1874)*(Annahmen!$D$7-Annahmen!$B$7)*(Annahmen!$D$7-Annahmen!$C$7)))))</x:f>
        <x:v>9540.904379680245</x:v>
      </x:c>
      <x:c r="C1874" s="18" t="n">
        <x:f>IF(Annahmen!$B$15&lt;&gt;"gültig","",IF(Annahmen!$B$8=Annahmen!$D$8,Annahmen!$B$8,IF(Ziehungen!C1874&lt;=(Annahmen!$C$8-Annahmen!$B$8)/(Annahmen!$D$8-Annahmen!$B$8),Annahmen!$B$8+SQRT(Ziehungen!C1874*(Annahmen!$D$8-Annahmen!$B$8)*(Annahmen!$C$8-Annahmen!$B$8)),Annahmen!$D$8-SQRT((1-Ziehungen!C1874)*(Annahmen!$D$8-Annahmen!$B$8)*(Annahmen!$D$8-Annahmen!$C$8)))))</x:f>
        <x:v>6368.189468908944</x:v>
      </x:c>
      <x:c r="D1874" s="18" t="n">
        <x:f>IF(Annahmen!$B$15&lt;&gt;"gültig","",IF(Annahmen!$B$9=Annahmen!$D$9,Annahmen!$B$9,IF(Ziehungen!D1874&lt;=(Annahmen!$C$9-Annahmen!$B$9)/(Annahmen!$D$9-Annahmen!$B$9),Annahmen!$B$9+SQRT(Ziehungen!D1874*(Annahmen!$D$9-Annahmen!$B$9)*(Annahmen!$C$9-Annahmen!$B$9)),Annahmen!$D$9-SQRT((1-Ziehungen!D1874)*(Annahmen!$D$9-Annahmen!$B$9)*(Annahmen!$D$9-Annahmen!$C$9)))))</x:f>
        <x:v>1906.1023051386899</x:v>
      </x:c>
      <x:c r="E1874" s="18" t="n">
        <x:f>IF(Annahmen!$B$15="gültig",SUM(B1874:D1874),"")</x:f>
        <x:v>17815.19615372788</x:v>
      </x:c>
      <x:c r="F1874" s="14" t="n">
        <x:f>IF(Annahmen!$B$15="gültig",IF(E1874&gt;Annahmen!$B$12,1,0),"")</x:f>
        <x:v>0</x:v>
      </x:c>
    </x:row>
    <x:row r="1875" ht="23" customHeight="1">
      <x:c r="A1875" s="14" t="n">
        <x:f>Ziehungen!A1875</x:f>
        <x:v>1869</x:v>
      </x:c>
      <x:c r="B1875" s="18" t="n">
        <x:f>IF(Annahmen!$B$15&lt;&gt;"gültig","",IF(Annahmen!$B$7=Annahmen!$D$7,Annahmen!$B$7,IF(Ziehungen!B1875&lt;=(Annahmen!$C$7-Annahmen!$B$7)/(Annahmen!$D$7-Annahmen!$B$7),Annahmen!$B$7+SQRT(Ziehungen!B1875*(Annahmen!$D$7-Annahmen!$B$7)*(Annahmen!$C$7-Annahmen!$B$7)),Annahmen!$D$7-SQRT((1-Ziehungen!B1875)*(Annahmen!$D$7-Annahmen!$B$7)*(Annahmen!$D$7-Annahmen!$C$7)))))</x:f>
        <x:v>9493.372013108163</x:v>
      </x:c>
      <x:c r="C1875" s="18" t="n">
        <x:f>IF(Annahmen!$B$15&lt;&gt;"gültig","",IF(Annahmen!$B$8=Annahmen!$D$8,Annahmen!$B$8,IF(Ziehungen!C1875&lt;=(Annahmen!$C$8-Annahmen!$B$8)/(Annahmen!$D$8-Annahmen!$B$8),Annahmen!$B$8+SQRT(Ziehungen!C1875*(Annahmen!$D$8-Annahmen!$B$8)*(Annahmen!$C$8-Annahmen!$B$8)),Annahmen!$D$8-SQRT((1-Ziehungen!C1875)*(Annahmen!$D$8-Annahmen!$B$8)*(Annahmen!$D$8-Annahmen!$C$8)))))</x:f>
        <x:v>4239.668272658012</x:v>
      </x:c>
      <x:c r="D1875" s="18" t="n">
        <x:f>IF(Annahmen!$B$15&lt;&gt;"gültig","",IF(Annahmen!$B$9=Annahmen!$D$9,Annahmen!$B$9,IF(Ziehungen!D1875&lt;=(Annahmen!$C$9-Annahmen!$B$9)/(Annahmen!$D$9-Annahmen!$B$9),Annahmen!$B$9+SQRT(Ziehungen!D1875*(Annahmen!$D$9-Annahmen!$B$9)*(Annahmen!$C$9-Annahmen!$B$9)),Annahmen!$D$9-SQRT((1-Ziehungen!D1875)*(Annahmen!$D$9-Annahmen!$B$9)*(Annahmen!$D$9-Annahmen!$C$9)))))</x:f>
        <x:v>2299.8269139010818</x:v>
      </x:c>
      <x:c r="E1875" s="18" t="n">
        <x:f>IF(Annahmen!$B$15="gültig",SUM(B1875:D1875),"")</x:f>
        <x:v>16032.867199667257</x:v>
      </x:c>
      <x:c r="F1875" s="14" t="n">
        <x:f>IF(Annahmen!$B$15="gültig",IF(E1875&gt;Annahmen!$B$12,1,0),"")</x:f>
        <x:v>0</x:v>
      </x:c>
    </x:row>
    <x:row r="1876" ht="23" customHeight="1">
      <x:c r="A1876" s="14" t="n">
        <x:f>Ziehungen!A1876</x:f>
        <x:v>1870</x:v>
      </x:c>
      <x:c r="B1876" s="18" t="n">
        <x:f>IF(Annahmen!$B$15&lt;&gt;"gültig","",IF(Annahmen!$B$7=Annahmen!$D$7,Annahmen!$B$7,IF(Ziehungen!B1876&lt;=(Annahmen!$C$7-Annahmen!$B$7)/(Annahmen!$D$7-Annahmen!$B$7),Annahmen!$B$7+SQRT(Ziehungen!B1876*(Annahmen!$D$7-Annahmen!$B$7)*(Annahmen!$C$7-Annahmen!$B$7)),Annahmen!$D$7-SQRT((1-Ziehungen!B1876)*(Annahmen!$D$7-Annahmen!$B$7)*(Annahmen!$D$7-Annahmen!$C$7)))))</x:f>
        <x:v>8233.3153463043</x:v>
      </x:c>
      <x:c r="C1876" s="18" t="n">
        <x:f>IF(Annahmen!$B$15&lt;&gt;"gültig","",IF(Annahmen!$B$8=Annahmen!$D$8,Annahmen!$B$8,IF(Ziehungen!C1876&lt;=(Annahmen!$C$8-Annahmen!$B$8)/(Annahmen!$D$8-Annahmen!$B$8),Annahmen!$B$8+SQRT(Ziehungen!C1876*(Annahmen!$D$8-Annahmen!$B$8)*(Annahmen!$C$8-Annahmen!$B$8)),Annahmen!$D$8-SQRT((1-Ziehungen!C1876)*(Annahmen!$D$8-Annahmen!$B$8)*(Annahmen!$D$8-Annahmen!$C$8)))))</x:f>
        <x:v>5915.127770089954</x:v>
      </x:c>
      <x:c r="D1876" s="18" t="n">
        <x:f>IF(Annahmen!$B$15&lt;&gt;"gültig","",IF(Annahmen!$B$9=Annahmen!$D$9,Annahmen!$B$9,IF(Ziehungen!D1876&lt;=(Annahmen!$C$9-Annahmen!$B$9)/(Annahmen!$D$9-Annahmen!$B$9),Annahmen!$B$9+SQRT(Ziehungen!D1876*(Annahmen!$D$9-Annahmen!$B$9)*(Annahmen!$C$9-Annahmen!$B$9)),Annahmen!$D$9-SQRT((1-Ziehungen!D1876)*(Annahmen!$D$9-Annahmen!$B$9)*(Annahmen!$D$9-Annahmen!$C$9)))))</x:f>
        <x:v>1443.5473590496965</x:v>
      </x:c>
      <x:c r="E1876" s="18" t="n">
        <x:f>IF(Annahmen!$B$15="gültig",SUM(B1876:D1876),"")</x:f>
        <x:v>15591.99047544395</x:v>
      </x:c>
      <x:c r="F1876" s="14" t="n">
        <x:f>IF(Annahmen!$B$15="gültig",IF(E1876&gt;Annahmen!$B$12,1,0),"")</x:f>
        <x:v>0</x:v>
      </x:c>
    </x:row>
    <x:row r="1877" ht="23" customHeight="1">
      <x:c r="A1877" s="14" t="n">
        <x:f>Ziehungen!A1877</x:f>
        <x:v>1871</x:v>
      </x:c>
      <x:c r="B1877" s="18" t="n">
        <x:f>IF(Annahmen!$B$15&lt;&gt;"gültig","",IF(Annahmen!$B$7=Annahmen!$D$7,Annahmen!$B$7,IF(Ziehungen!B1877&lt;=(Annahmen!$C$7-Annahmen!$B$7)/(Annahmen!$D$7-Annahmen!$B$7),Annahmen!$B$7+SQRT(Ziehungen!B1877*(Annahmen!$D$7-Annahmen!$B$7)*(Annahmen!$C$7-Annahmen!$B$7)),Annahmen!$D$7-SQRT((1-Ziehungen!B1877)*(Annahmen!$D$7-Annahmen!$B$7)*(Annahmen!$D$7-Annahmen!$C$7)))))</x:f>
        <x:v>10445.978912921448</x:v>
      </x:c>
      <x:c r="C1877" s="18" t="n">
        <x:f>IF(Annahmen!$B$15&lt;&gt;"gültig","",IF(Annahmen!$B$8=Annahmen!$D$8,Annahmen!$B$8,IF(Ziehungen!C1877&lt;=(Annahmen!$C$8-Annahmen!$B$8)/(Annahmen!$D$8-Annahmen!$B$8),Annahmen!$B$8+SQRT(Ziehungen!C1877*(Annahmen!$D$8-Annahmen!$B$8)*(Annahmen!$C$8-Annahmen!$B$8)),Annahmen!$D$8-SQRT((1-Ziehungen!C1877)*(Annahmen!$D$8-Annahmen!$B$8)*(Annahmen!$D$8-Annahmen!$C$8)))))</x:f>
        <x:v>6859.273959269288</x:v>
      </x:c>
      <x:c r="D1877" s="18" t="n">
        <x:f>IF(Annahmen!$B$15&lt;&gt;"gültig","",IF(Annahmen!$B$9=Annahmen!$D$9,Annahmen!$B$9,IF(Ziehungen!D1877&lt;=(Annahmen!$C$9-Annahmen!$B$9)/(Annahmen!$D$9-Annahmen!$B$9),Annahmen!$B$9+SQRT(Ziehungen!D1877*(Annahmen!$D$9-Annahmen!$B$9)*(Annahmen!$C$9-Annahmen!$B$9)),Annahmen!$D$9-SQRT((1-Ziehungen!D1877)*(Annahmen!$D$9-Annahmen!$B$9)*(Annahmen!$D$9-Annahmen!$C$9)))))</x:f>
        <x:v>1322.2863734314037</x:v>
      </x:c>
      <x:c r="E1877" s="18" t="n">
        <x:f>IF(Annahmen!$B$15="gültig",SUM(B1877:D1877),"")</x:f>
        <x:v>18627.53924562214</x:v>
      </x:c>
      <x:c r="F1877" s="14" t="n">
        <x:f>IF(Annahmen!$B$15="gültig",IF(E1877&gt;Annahmen!$B$12,1,0),"")</x:f>
        <x:v>0</x:v>
      </x:c>
    </x:row>
    <x:row r="1878" ht="23" customHeight="1">
      <x:c r="A1878" s="14" t="n">
        <x:f>Ziehungen!A1878</x:f>
        <x:v>1872</x:v>
      </x:c>
      <x:c r="B1878" s="18" t="n">
        <x:f>IF(Annahmen!$B$15&lt;&gt;"gültig","",IF(Annahmen!$B$7=Annahmen!$D$7,Annahmen!$B$7,IF(Ziehungen!B1878&lt;=(Annahmen!$C$7-Annahmen!$B$7)/(Annahmen!$D$7-Annahmen!$B$7),Annahmen!$B$7+SQRT(Ziehungen!B1878*(Annahmen!$D$7-Annahmen!$B$7)*(Annahmen!$C$7-Annahmen!$B$7)),Annahmen!$D$7-SQRT((1-Ziehungen!B1878)*(Annahmen!$D$7-Annahmen!$B$7)*(Annahmen!$D$7-Annahmen!$C$7)))))</x:f>
        <x:v>13040.548323358336</x:v>
      </x:c>
      <x:c r="C1878" s="18" t="n">
        <x:f>IF(Annahmen!$B$15&lt;&gt;"gültig","",IF(Annahmen!$B$8=Annahmen!$D$8,Annahmen!$B$8,IF(Ziehungen!C1878&lt;=(Annahmen!$C$8-Annahmen!$B$8)/(Annahmen!$D$8-Annahmen!$B$8),Annahmen!$B$8+SQRT(Ziehungen!C1878*(Annahmen!$D$8-Annahmen!$B$8)*(Annahmen!$C$8-Annahmen!$B$8)),Annahmen!$D$8-SQRT((1-Ziehungen!C1878)*(Annahmen!$D$8-Annahmen!$B$8)*(Annahmen!$D$8-Annahmen!$C$8)))))</x:f>
        <x:v>6410.886515991914</x:v>
      </x:c>
      <x:c r="D1878" s="18" t="n">
        <x:f>IF(Annahmen!$B$15&lt;&gt;"gültig","",IF(Annahmen!$B$9=Annahmen!$D$9,Annahmen!$B$9,IF(Ziehungen!D1878&lt;=(Annahmen!$C$9-Annahmen!$B$9)/(Annahmen!$D$9-Annahmen!$B$9),Annahmen!$B$9+SQRT(Ziehungen!D1878*(Annahmen!$D$9-Annahmen!$B$9)*(Annahmen!$C$9-Annahmen!$B$9)),Annahmen!$D$9-SQRT((1-Ziehungen!D1878)*(Annahmen!$D$9-Annahmen!$B$9)*(Annahmen!$D$9-Annahmen!$C$9)))))</x:f>
        <x:v>1760.2260692918853</x:v>
      </x:c>
      <x:c r="E1878" s="18" t="n">
        <x:f>IF(Annahmen!$B$15="gültig",SUM(B1878:D1878),"")</x:f>
        <x:v>21211.660908642138</x:v>
      </x:c>
      <x:c r="F1878" s="14" t="n">
        <x:f>IF(Annahmen!$B$15="gültig",IF(E1878&gt;Annahmen!$B$12,1,0),"")</x:f>
        <x:v>1</x:v>
      </x:c>
    </x:row>
    <x:row r="1879" ht="23" customHeight="1">
      <x:c r="A1879" s="14" t="n">
        <x:f>Ziehungen!A1879</x:f>
        <x:v>1873</x:v>
      </x:c>
      <x:c r="B1879" s="18" t="n">
        <x:f>IF(Annahmen!$B$15&lt;&gt;"gültig","",IF(Annahmen!$B$7=Annahmen!$D$7,Annahmen!$B$7,IF(Ziehungen!B1879&lt;=(Annahmen!$C$7-Annahmen!$B$7)/(Annahmen!$D$7-Annahmen!$B$7),Annahmen!$B$7+SQRT(Ziehungen!B1879*(Annahmen!$D$7-Annahmen!$B$7)*(Annahmen!$C$7-Annahmen!$B$7)),Annahmen!$D$7-SQRT((1-Ziehungen!B1879)*(Annahmen!$D$7-Annahmen!$B$7)*(Annahmen!$D$7-Annahmen!$C$7)))))</x:f>
        <x:v>10354.495001134112</x:v>
      </x:c>
      <x:c r="C1879" s="18" t="n">
        <x:f>IF(Annahmen!$B$15&lt;&gt;"gültig","",IF(Annahmen!$B$8=Annahmen!$D$8,Annahmen!$B$8,IF(Ziehungen!C1879&lt;=(Annahmen!$C$8-Annahmen!$B$8)/(Annahmen!$D$8-Annahmen!$B$8),Annahmen!$B$8+SQRT(Ziehungen!C1879*(Annahmen!$D$8-Annahmen!$B$8)*(Annahmen!$C$8-Annahmen!$B$8)),Annahmen!$D$8-SQRT((1-Ziehungen!C1879)*(Annahmen!$D$8-Annahmen!$B$8)*(Annahmen!$D$8-Annahmen!$C$8)))))</x:f>
        <x:v>6809.053200884226</x:v>
      </x:c>
      <x:c r="D1879" s="18" t="n">
        <x:f>IF(Annahmen!$B$15&lt;&gt;"gültig","",IF(Annahmen!$B$9=Annahmen!$D$9,Annahmen!$B$9,IF(Ziehungen!D1879&lt;=(Annahmen!$C$9-Annahmen!$B$9)/(Annahmen!$D$9-Annahmen!$B$9),Annahmen!$B$9+SQRT(Ziehungen!D1879*(Annahmen!$D$9-Annahmen!$B$9)*(Annahmen!$C$9-Annahmen!$B$9)),Annahmen!$D$9-SQRT((1-Ziehungen!D1879)*(Annahmen!$D$9-Annahmen!$B$9)*(Annahmen!$D$9-Annahmen!$C$9)))))</x:f>
        <x:v>1552.3171906696468</x:v>
      </x:c>
      <x:c r="E1879" s="18" t="n">
        <x:f>IF(Annahmen!$B$15="gültig",SUM(B1879:D1879),"")</x:f>
        <x:v>18715.865392687985</x:v>
      </x:c>
      <x:c r="F1879" s="14" t="n">
        <x:f>IF(Annahmen!$B$15="gültig",IF(E1879&gt;Annahmen!$B$12,1,0),"")</x:f>
        <x:v>0</x:v>
      </x:c>
    </x:row>
    <x:row r="1880" ht="23" customHeight="1">
      <x:c r="A1880" s="14" t="n">
        <x:f>Ziehungen!A1880</x:f>
        <x:v>1874</x:v>
      </x:c>
      <x:c r="B1880" s="18" t="n">
        <x:f>IF(Annahmen!$B$15&lt;&gt;"gültig","",IF(Annahmen!$B$7=Annahmen!$D$7,Annahmen!$B$7,IF(Ziehungen!B1880&lt;=(Annahmen!$C$7-Annahmen!$B$7)/(Annahmen!$D$7-Annahmen!$B$7),Annahmen!$B$7+SQRT(Ziehungen!B1880*(Annahmen!$D$7-Annahmen!$B$7)*(Annahmen!$C$7-Annahmen!$B$7)),Annahmen!$D$7-SQRT((1-Ziehungen!B1880)*(Annahmen!$D$7-Annahmen!$B$7)*(Annahmen!$D$7-Annahmen!$C$7)))))</x:f>
        <x:v>10992.050318161635</x:v>
      </x:c>
      <x:c r="C1880" s="18" t="n">
        <x:f>IF(Annahmen!$B$15&lt;&gt;"gültig","",IF(Annahmen!$B$8=Annahmen!$D$8,Annahmen!$B$8,IF(Ziehungen!C1880&lt;=(Annahmen!$C$8-Annahmen!$B$8)/(Annahmen!$D$8-Annahmen!$B$8),Annahmen!$B$8+SQRT(Ziehungen!C1880*(Annahmen!$D$8-Annahmen!$B$8)*(Annahmen!$C$8-Annahmen!$B$8)),Annahmen!$D$8-SQRT((1-Ziehungen!C1880)*(Annahmen!$D$8-Annahmen!$B$8)*(Annahmen!$D$8-Annahmen!$C$8)))))</x:f>
        <x:v>6154.504588138152</x:v>
      </x:c>
      <x:c r="D1880" s="18" t="n">
        <x:f>IF(Annahmen!$B$15&lt;&gt;"gültig","",IF(Annahmen!$B$9=Annahmen!$D$9,Annahmen!$B$9,IF(Ziehungen!D1880&lt;=(Annahmen!$C$9-Annahmen!$B$9)/(Annahmen!$D$9-Annahmen!$B$9),Annahmen!$B$9+SQRT(Ziehungen!D1880*(Annahmen!$D$9-Annahmen!$B$9)*(Annahmen!$C$9-Annahmen!$B$9)),Annahmen!$D$9-SQRT((1-Ziehungen!D1880)*(Annahmen!$D$9-Annahmen!$B$9)*(Annahmen!$D$9-Annahmen!$C$9)))))</x:f>
        <x:v>1926.694689891807</x:v>
      </x:c>
      <x:c r="E1880" s="18" t="n">
        <x:f>IF(Annahmen!$B$15="gültig",SUM(B1880:D1880),"")</x:f>
        <x:v>19073.249596191596</x:v>
      </x:c>
      <x:c r="F1880" s="14" t="n">
        <x:f>IF(Annahmen!$B$15="gültig",IF(E1880&gt;Annahmen!$B$12,1,0),"")</x:f>
        <x:v>0</x:v>
      </x:c>
    </x:row>
    <x:row r="1881" ht="23" customHeight="1">
      <x:c r="A1881" s="14" t="n">
        <x:f>Ziehungen!A1881</x:f>
        <x:v>1875</x:v>
      </x:c>
      <x:c r="B1881" s="18" t="n">
        <x:f>IF(Annahmen!$B$15&lt;&gt;"gültig","",IF(Annahmen!$B$7=Annahmen!$D$7,Annahmen!$B$7,IF(Ziehungen!B1881&lt;=(Annahmen!$C$7-Annahmen!$B$7)/(Annahmen!$D$7-Annahmen!$B$7),Annahmen!$B$7+SQRT(Ziehungen!B1881*(Annahmen!$D$7-Annahmen!$B$7)*(Annahmen!$C$7-Annahmen!$B$7)),Annahmen!$D$7-SQRT((1-Ziehungen!B1881)*(Annahmen!$D$7-Annahmen!$B$7)*(Annahmen!$D$7-Annahmen!$C$7)))))</x:f>
        <x:v>11825.728721881373</x:v>
      </x:c>
      <x:c r="C1881" s="18" t="n">
        <x:f>IF(Annahmen!$B$15&lt;&gt;"gültig","",IF(Annahmen!$B$8=Annahmen!$D$8,Annahmen!$B$8,IF(Ziehungen!C1881&lt;=(Annahmen!$C$8-Annahmen!$B$8)/(Annahmen!$D$8-Annahmen!$B$8),Annahmen!$B$8+SQRT(Ziehungen!C1881*(Annahmen!$D$8-Annahmen!$B$8)*(Annahmen!$C$8-Annahmen!$B$8)),Annahmen!$D$8-SQRT((1-Ziehungen!C1881)*(Annahmen!$D$8-Annahmen!$B$8)*(Annahmen!$D$8-Annahmen!$C$8)))))</x:f>
        <x:v>5853.527134564644</x:v>
      </x:c>
      <x:c r="D1881" s="18" t="n">
        <x:f>IF(Annahmen!$B$15&lt;&gt;"gültig","",IF(Annahmen!$B$9=Annahmen!$D$9,Annahmen!$B$9,IF(Ziehungen!D1881&lt;=(Annahmen!$C$9-Annahmen!$B$9)/(Annahmen!$D$9-Annahmen!$B$9),Annahmen!$B$9+SQRT(Ziehungen!D1881*(Annahmen!$D$9-Annahmen!$B$9)*(Annahmen!$C$9-Annahmen!$B$9)),Annahmen!$D$9-SQRT((1-Ziehungen!D1881)*(Annahmen!$D$9-Annahmen!$B$9)*(Annahmen!$D$9-Annahmen!$C$9)))))</x:f>
        <x:v>1408.3025489822237</x:v>
      </x:c>
      <x:c r="E1881" s="18" t="n">
        <x:f>IF(Annahmen!$B$15="gültig",SUM(B1881:D1881),"")</x:f>
        <x:v>19087.55840542824</x:v>
      </x:c>
      <x:c r="F1881" s="14" t="n">
        <x:f>IF(Annahmen!$B$15="gültig",IF(E1881&gt;Annahmen!$B$12,1,0),"")</x:f>
        <x:v>0</x:v>
      </x:c>
    </x:row>
    <x:row r="1882" ht="23" customHeight="1">
      <x:c r="A1882" s="14" t="n">
        <x:f>Ziehungen!A1882</x:f>
        <x:v>1876</x:v>
      </x:c>
      <x:c r="B1882" s="18" t="n">
        <x:f>IF(Annahmen!$B$15&lt;&gt;"gültig","",IF(Annahmen!$B$7=Annahmen!$D$7,Annahmen!$B$7,IF(Ziehungen!B1882&lt;=(Annahmen!$C$7-Annahmen!$B$7)/(Annahmen!$D$7-Annahmen!$B$7),Annahmen!$B$7+SQRT(Ziehungen!B1882*(Annahmen!$D$7-Annahmen!$B$7)*(Annahmen!$C$7-Annahmen!$B$7)),Annahmen!$D$7-SQRT((1-Ziehungen!B1882)*(Annahmen!$D$7-Annahmen!$B$7)*(Annahmen!$D$7-Annahmen!$C$7)))))</x:f>
        <x:v>10964.961188150763</x:v>
      </x:c>
      <x:c r="C1882" s="18" t="n">
        <x:f>IF(Annahmen!$B$15&lt;&gt;"gültig","",IF(Annahmen!$B$8=Annahmen!$D$8,Annahmen!$B$8,IF(Ziehungen!C1882&lt;=(Annahmen!$C$8-Annahmen!$B$8)/(Annahmen!$D$8-Annahmen!$B$8),Annahmen!$B$8+SQRT(Ziehungen!C1882*(Annahmen!$D$8-Annahmen!$B$8)*(Annahmen!$C$8-Annahmen!$B$8)),Annahmen!$D$8-SQRT((1-Ziehungen!C1882)*(Annahmen!$D$8-Annahmen!$B$8)*(Annahmen!$D$8-Annahmen!$C$8)))))</x:f>
        <x:v>5075.699629146796</x:v>
      </x:c>
      <x:c r="D1882" s="18" t="n">
        <x:f>IF(Annahmen!$B$15&lt;&gt;"gültig","",IF(Annahmen!$B$9=Annahmen!$D$9,Annahmen!$B$9,IF(Ziehungen!D1882&lt;=(Annahmen!$C$9-Annahmen!$B$9)/(Annahmen!$D$9-Annahmen!$B$9),Annahmen!$B$9+SQRT(Ziehungen!D1882*(Annahmen!$D$9-Annahmen!$B$9)*(Annahmen!$C$9-Annahmen!$B$9)),Annahmen!$D$9-SQRT((1-Ziehungen!D1882)*(Annahmen!$D$9-Annahmen!$B$9)*(Annahmen!$D$9-Annahmen!$C$9)))))</x:f>
        <x:v>2691.2416694423623</x:v>
      </x:c>
      <x:c r="E1882" s="18" t="n">
        <x:f>IF(Annahmen!$B$15="gültig",SUM(B1882:D1882),"")</x:f>
        <x:v>18731.90248673992</x:v>
      </x:c>
      <x:c r="F1882" s="14" t="n">
        <x:f>IF(Annahmen!$B$15="gültig",IF(E1882&gt;Annahmen!$B$12,1,0),"")</x:f>
        <x:v>0</x:v>
      </x:c>
    </x:row>
    <x:row r="1883" ht="23" customHeight="1">
      <x:c r="A1883" s="14" t="n">
        <x:f>Ziehungen!A1883</x:f>
        <x:v>1877</x:v>
      </x:c>
      <x:c r="B1883" s="18" t="n">
        <x:f>IF(Annahmen!$B$15&lt;&gt;"gültig","",IF(Annahmen!$B$7=Annahmen!$D$7,Annahmen!$B$7,IF(Ziehungen!B1883&lt;=(Annahmen!$C$7-Annahmen!$B$7)/(Annahmen!$D$7-Annahmen!$B$7),Annahmen!$B$7+SQRT(Ziehungen!B1883*(Annahmen!$D$7-Annahmen!$B$7)*(Annahmen!$C$7-Annahmen!$B$7)),Annahmen!$D$7-SQRT((1-Ziehungen!B1883)*(Annahmen!$D$7-Annahmen!$B$7)*(Annahmen!$D$7-Annahmen!$C$7)))))</x:f>
        <x:v>10101.01630732215</x:v>
      </x:c>
      <x:c r="C1883" s="18" t="n">
        <x:f>IF(Annahmen!$B$15&lt;&gt;"gültig","",IF(Annahmen!$B$8=Annahmen!$D$8,Annahmen!$B$8,IF(Ziehungen!C1883&lt;=(Annahmen!$C$8-Annahmen!$B$8)/(Annahmen!$D$8-Annahmen!$B$8),Annahmen!$B$8+SQRT(Ziehungen!C1883*(Annahmen!$D$8-Annahmen!$B$8)*(Annahmen!$C$8-Annahmen!$B$8)),Annahmen!$D$8-SQRT((1-Ziehungen!C1883)*(Annahmen!$D$8-Annahmen!$B$8)*(Annahmen!$D$8-Annahmen!$C$8)))))</x:f>
        <x:v>7239.162110570729</x:v>
      </x:c>
      <x:c r="D1883" s="18" t="n">
        <x:f>IF(Annahmen!$B$15&lt;&gt;"gültig","",IF(Annahmen!$B$9=Annahmen!$D$9,Annahmen!$B$9,IF(Ziehungen!D1883&lt;=(Annahmen!$C$9-Annahmen!$B$9)/(Annahmen!$D$9-Annahmen!$B$9),Annahmen!$B$9+SQRT(Ziehungen!D1883*(Annahmen!$D$9-Annahmen!$B$9)*(Annahmen!$C$9-Annahmen!$B$9)),Annahmen!$D$9-SQRT((1-Ziehungen!D1883)*(Annahmen!$D$9-Annahmen!$B$9)*(Annahmen!$D$9-Annahmen!$C$9)))))</x:f>
        <x:v>1772.3164314859007</x:v>
      </x:c>
      <x:c r="E1883" s="18" t="n">
        <x:f>IF(Annahmen!$B$15="gültig",SUM(B1883:D1883),"")</x:f>
        <x:v>19112.49484937878</x:v>
      </x:c>
      <x:c r="F1883" s="14" t="n">
        <x:f>IF(Annahmen!$B$15="gültig",IF(E1883&gt;Annahmen!$B$12,1,0),"")</x:f>
        <x:v>0</x:v>
      </x:c>
    </x:row>
    <x:row r="1884" ht="23" customHeight="1">
      <x:c r="A1884" s="14" t="n">
        <x:f>Ziehungen!A1884</x:f>
        <x:v>1878</x:v>
      </x:c>
      <x:c r="B1884" s="18" t="n">
        <x:f>IF(Annahmen!$B$15&lt;&gt;"gültig","",IF(Annahmen!$B$7=Annahmen!$D$7,Annahmen!$B$7,IF(Ziehungen!B1884&lt;=(Annahmen!$C$7-Annahmen!$B$7)/(Annahmen!$D$7-Annahmen!$B$7),Annahmen!$B$7+SQRT(Ziehungen!B1884*(Annahmen!$D$7-Annahmen!$B$7)*(Annahmen!$C$7-Annahmen!$B$7)),Annahmen!$D$7-SQRT((1-Ziehungen!B1884)*(Annahmen!$D$7-Annahmen!$B$7)*(Annahmen!$D$7-Annahmen!$C$7)))))</x:f>
        <x:v>10145.062732153434</x:v>
      </x:c>
      <x:c r="C1884" s="18" t="n">
        <x:f>IF(Annahmen!$B$15&lt;&gt;"gültig","",IF(Annahmen!$B$8=Annahmen!$D$8,Annahmen!$B$8,IF(Ziehungen!C1884&lt;=(Annahmen!$C$8-Annahmen!$B$8)/(Annahmen!$D$8-Annahmen!$B$8),Annahmen!$B$8+SQRT(Ziehungen!C1884*(Annahmen!$D$8-Annahmen!$B$8)*(Annahmen!$C$8-Annahmen!$B$8)),Annahmen!$D$8-SQRT((1-Ziehungen!C1884)*(Annahmen!$D$8-Annahmen!$B$8)*(Annahmen!$D$8-Annahmen!$C$8)))))</x:f>
        <x:v>5679.813950999122</x:v>
      </x:c>
      <x:c r="D1884" s="18" t="n">
        <x:f>IF(Annahmen!$B$15&lt;&gt;"gültig","",IF(Annahmen!$B$9=Annahmen!$D$9,Annahmen!$B$9,IF(Ziehungen!D1884&lt;=(Annahmen!$C$9-Annahmen!$B$9)/(Annahmen!$D$9-Annahmen!$B$9),Annahmen!$B$9+SQRT(Ziehungen!D1884*(Annahmen!$D$9-Annahmen!$B$9)*(Annahmen!$C$9-Annahmen!$B$9)),Annahmen!$D$9-SQRT((1-Ziehungen!D1884)*(Annahmen!$D$9-Annahmen!$B$9)*(Annahmen!$D$9-Annahmen!$C$9)))))</x:f>
        <x:v>1376.4318055562155</x:v>
      </x:c>
      <x:c r="E1884" s="18" t="n">
        <x:f>IF(Annahmen!$B$15="gültig",SUM(B1884:D1884),"")</x:f>
        <x:v>17201.30848870877</x:v>
      </x:c>
      <x:c r="F1884" s="14" t="n">
        <x:f>IF(Annahmen!$B$15="gültig",IF(E1884&gt;Annahmen!$B$12,1,0),"")</x:f>
        <x:v>0</x:v>
      </x:c>
    </x:row>
    <x:row r="1885" ht="23" customHeight="1">
      <x:c r="A1885" s="14" t="n">
        <x:f>Ziehungen!A1885</x:f>
        <x:v>1879</x:v>
      </x:c>
      <x:c r="B1885" s="18" t="n">
        <x:f>IF(Annahmen!$B$15&lt;&gt;"gültig","",IF(Annahmen!$B$7=Annahmen!$D$7,Annahmen!$B$7,IF(Ziehungen!B1885&lt;=(Annahmen!$C$7-Annahmen!$B$7)/(Annahmen!$D$7-Annahmen!$B$7),Annahmen!$B$7+SQRT(Ziehungen!B1885*(Annahmen!$D$7-Annahmen!$B$7)*(Annahmen!$C$7-Annahmen!$B$7)),Annahmen!$D$7-SQRT((1-Ziehungen!B1885)*(Annahmen!$D$7-Annahmen!$B$7)*(Annahmen!$D$7-Annahmen!$C$7)))))</x:f>
        <x:v>9367.926900206887</x:v>
      </x:c>
      <x:c r="C1885" s="18" t="n">
        <x:f>IF(Annahmen!$B$15&lt;&gt;"gültig","",IF(Annahmen!$B$8=Annahmen!$D$8,Annahmen!$B$8,IF(Ziehungen!C1885&lt;=(Annahmen!$C$8-Annahmen!$B$8)/(Annahmen!$D$8-Annahmen!$B$8),Annahmen!$B$8+SQRT(Ziehungen!C1885*(Annahmen!$D$8-Annahmen!$B$8)*(Annahmen!$C$8-Annahmen!$B$8)),Annahmen!$D$8-SQRT((1-Ziehungen!C1885)*(Annahmen!$D$8-Annahmen!$B$8)*(Annahmen!$D$8-Annahmen!$C$8)))))</x:f>
        <x:v>6755.824471616264</x:v>
      </x:c>
      <x:c r="D1885" s="18" t="n">
        <x:f>IF(Annahmen!$B$15&lt;&gt;"gültig","",IF(Annahmen!$B$9=Annahmen!$D$9,Annahmen!$B$9,IF(Ziehungen!D1885&lt;=(Annahmen!$C$9-Annahmen!$B$9)/(Annahmen!$D$9-Annahmen!$B$9),Annahmen!$B$9+SQRT(Ziehungen!D1885*(Annahmen!$D$9-Annahmen!$B$9)*(Annahmen!$C$9-Annahmen!$B$9)),Annahmen!$D$9-SQRT((1-Ziehungen!D1885)*(Annahmen!$D$9-Annahmen!$B$9)*(Annahmen!$D$9-Annahmen!$C$9)))))</x:f>
        <x:v>1166.0345476950674</x:v>
      </x:c>
      <x:c r="E1885" s="18" t="n">
        <x:f>IF(Annahmen!$B$15="gültig",SUM(B1885:D1885),"")</x:f>
        <x:v>17289.785919518217</x:v>
      </x:c>
      <x:c r="F1885" s="14" t="n">
        <x:f>IF(Annahmen!$B$15="gültig",IF(E1885&gt;Annahmen!$B$12,1,0),"")</x:f>
        <x:v>0</x:v>
      </x:c>
    </x:row>
    <x:row r="1886" ht="23" customHeight="1">
      <x:c r="A1886" s="14" t="n">
        <x:f>Ziehungen!A1886</x:f>
        <x:v>1880</x:v>
      </x:c>
      <x:c r="B1886" s="18" t="n">
        <x:f>IF(Annahmen!$B$15&lt;&gt;"gültig","",IF(Annahmen!$B$7=Annahmen!$D$7,Annahmen!$B$7,IF(Ziehungen!B1886&lt;=(Annahmen!$C$7-Annahmen!$B$7)/(Annahmen!$D$7-Annahmen!$B$7),Annahmen!$B$7+SQRT(Ziehungen!B1886*(Annahmen!$D$7-Annahmen!$B$7)*(Annahmen!$C$7-Annahmen!$B$7)),Annahmen!$D$7-SQRT((1-Ziehungen!B1886)*(Annahmen!$D$7-Annahmen!$B$7)*(Annahmen!$D$7-Annahmen!$C$7)))))</x:f>
        <x:v>12737.386671855882</x:v>
      </x:c>
      <x:c r="C1886" s="18" t="n">
        <x:f>IF(Annahmen!$B$15&lt;&gt;"gültig","",IF(Annahmen!$B$8=Annahmen!$D$8,Annahmen!$B$8,IF(Ziehungen!C1886&lt;=(Annahmen!$C$8-Annahmen!$B$8)/(Annahmen!$D$8-Annahmen!$B$8),Annahmen!$B$8+SQRT(Ziehungen!C1886*(Annahmen!$D$8-Annahmen!$B$8)*(Annahmen!$C$8-Annahmen!$B$8)),Annahmen!$D$8-SQRT((1-Ziehungen!C1886)*(Annahmen!$D$8-Annahmen!$B$8)*(Annahmen!$D$8-Annahmen!$C$8)))))</x:f>
        <x:v>6375.032628490479</x:v>
      </x:c>
      <x:c r="D1886" s="18" t="n">
        <x:f>IF(Annahmen!$B$15&lt;&gt;"gültig","",IF(Annahmen!$B$9=Annahmen!$D$9,Annahmen!$B$9,IF(Ziehungen!D1886&lt;=(Annahmen!$C$9-Annahmen!$B$9)/(Annahmen!$D$9-Annahmen!$B$9),Annahmen!$B$9+SQRT(Ziehungen!D1886*(Annahmen!$D$9-Annahmen!$B$9)*(Annahmen!$C$9-Annahmen!$B$9)),Annahmen!$D$9-SQRT((1-Ziehungen!D1886)*(Annahmen!$D$9-Annahmen!$B$9)*(Annahmen!$D$9-Annahmen!$C$9)))))</x:f>
        <x:v>1338.8732556107584</x:v>
      </x:c>
      <x:c r="E1886" s="18" t="n">
        <x:f>IF(Annahmen!$B$15="gültig",SUM(B1886:D1886),"")</x:f>
        <x:v>20451.292555957116</x:v>
      </x:c>
      <x:c r="F1886" s="14" t="n">
        <x:f>IF(Annahmen!$B$15="gültig",IF(E1886&gt;Annahmen!$B$12,1,0),"")</x:f>
        <x:v>1</x:v>
      </x:c>
    </x:row>
    <x:row r="1887" ht="23" customHeight="1">
      <x:c r="A1887" s="14" t="n">
        <x:f>Ziehungen!A1887</x:f>
        <x:v>1881</x:v>
      </x:c>
      <x:c r="B1887" s="18" t="n">
        <x:f>IF(Annahmen!$B$15&lt;&gt;"gültig","",IF(Annahmen!$B$7=Annahmen!$D$7,Annahmen!$B$7,IF(Ziehungen!B1887&lt;=(Annahmen!$C$7-Annahmen!$B$7)/(Annahmen!$D$7-Annahmen!$B$7),Annahmen!$B$7+SQRT(Ziehungen!B1887*(Annahmen!$D$7-Annahmen!$B$7)*(Annahmen!$C$7-Annahmen!$B$7)),Annahmen!$D$7-SQRT((1-Ziehungen!B1887)*(Annahmen!$D$7-Annahmen!$B$7)*(Annahmen!$D$7-Annahmen!$C$7)))))</x:f>
        <x:v>10904.053606602449</x:v>
      </x:c>
      <x:c r="C1887" s="18" t="n">
        <x:f>IF(Annahmen!$B$15&lt;&gt;"gültig","",IF(Annahmen!$B$8=Annahmen!$D$8,Annahmen!$B$8,IF(Ziehungen!C1887&lt;=(Annahmen!$C$8-Annahmen!$B$8)/(Annahmen!$D$8-Annahmen!$B$8),Annahmen!$B$8+SQRT(Ziehungen!C1887*(Annahmen!$D$8-Annahmen!$B$8)*(Annahmen!$C$8-Annahmen!$B$8)),Annahmen!$D$8-SQRT((1-Ziehungen!C1887)*(Annahmen!$D$8-Annahmen!$B$8)*(Annahmen!$D$8-Annahmen!$C$8)))))</x:f>
        <x:v>7448.960914271474</x:v>
      </x:c>
      <x:c r="D1887" s="18" t="n">
        <x:f>IF(Annahmen!$B$15&lt;&gt;"gültig","",IF(Annahmen!$B$9=Annahmen!$D$9,Annahmen!$B$9,IF(Ziehungen!D1887&lt;=(Annahmen!$C$9-Annahmen!$B$9)/(Annahmen!$D$9-Annahmen!$B$9),Annahmen!$B$9+SQRT(Ziehungen!D1887*(Annahmen!$D$9-Annahmen!$B$9)*(Annahmen!$C$9-Annahmen!$B$9)),Annahmen!$D$9-SQRT((1-Ziehungen!D1887)*(Annahmen!$D$9-Annahmen!$B$9)*(Annahmen!$D$9-Annahmen!$C$9)))))</x:f>
        <x:v>2051.531840281165</x:v>
      </x:c>
      <x:c r="E1887" s="18" t="n">
        <x:f>IF(Annahmen!$B$15="gültig",SUM(B1887:D1887),"")</x:f>
        <x:v>20404.546361155088</x:v>
      </x:c>
      <x:c r="F1887" s="14" t="n">
        <x:f>IF(Annahmen!$B$15="gültig",IF(E1887&gt;Annahmen!$B$12,1,0),"")</x:f>
        <x:v>1</x:v>
      </x:c>
    </x:row>
    <x:row r="1888" ht="23" customHeight="1">
      <x:c r="A1888" s="14" t="n">
        <x:f>Ziehungen!A1888</x:f>
        <x:v>1882</x:v>
      </x:c>
      <x:c r="B1888" s="18" t="n">
        <x:f>IF(Annahmen!$B$15&lt;&gt;"gültig","",IF(Annahmen!$B$7=Annahmen!$D$7,Annahmen!$B$7,IF(Ziehungen!B1888&lt;=(Annahmen!$C$7-Annahmen!$B$7)/(Annahmen!$D$7-Annahmen!$B$7),Annahmen!$B$7+SQRT(Ziehungen!B1888*(Annahmen!$D$7-Annahmen!$B$7)*(Annahmen!$C$7-Annahmen!$B$7)),Annahmen!$D$7-SQRT((1-Ziehungen!B1888)*(Annahmen!$D$7-Annahmen!$B$7)*(Annahmen!$D$7-Annahmen!$C$7)))))</x:f>
        <x:v>8805.601317823463</x:v>
      </x:c>
      <x:c r="C1888" s="18" t="n">
        <x:f>IF(Annahmen!$B$15&lt;&gt;"gültig","",IF(Annahmen!$B$8=Annahmen!$D$8,Annahmen!$B$8,IF(Ziehungen!C1888&lt;=(Annahmen!$C$8-Annahmen!$B$8)/(Annahmen!$D$8-Annahmen!$B$8),Annahmen!$B$8+SQRT(Ziehungen!C1888*(Annahmen!$D$8-Annahmen!$B$8)*(Annahmen!$C$8-Annahmen!$B$8)),Annahmen!$D$8-SQRT((1-Ziehungen!C1888)*(Annahmen!$D$8-Annahmen!$B$8)*(Annahmen!$D$8-Annahmen!$C$8)))))</x:f>
        <x:v>8419.451468701178</x:v>
      </x:c>
      <x:c r="D1888" s="18" t="n">
        <x:f>IF(Annahmen!$B$15&lt;&gt;"gültig","",IF(Annahmen!$B$9=Annahmen!$D$9,Annahmen!$B$9,IF(Ziehungen!D1888&lt;=(Annahmen!$C$9-Annahmen!$B$9)/(Annahmen!$D$9-Annahmen!$B$9),Annahmen!$B$9+SQRT(Ziehungen!D1888*(Annahmen!$D$9-Annahmen!$B$9)*(Annahmen!$C$9-Annahmen!$B$9)),Annahmen!$D$9-SQRT((1-Ziehungen!D1888)*(Annahmen!$D$9-Annahmen!$B$9)*(Annahmen!$D$9-Annahmen!$C$9)))))</x:f>
        <x:v>1963.663973285278</x:v>
      </x:c>
      <x:c r="E1888" s="18" t="n">
        <x:f>IF(Annahmen!$B$15="gültig",SUM(B1888:D1888),"")</x:f>
        <x:v>19188.71675980992</x:v>
      </x:c>
      <x:c r="F1888" s="14" t="n">
        <x:f>IF(Annahmen!$B$15="gültig",IF(E1888&gt;Annahmen!$B$12,1,0),"")</x:f>
        <x:v>0</x:v>
      </x:c>
    </x:row>
    <x:row r="1889" ht="23" customHeight="1">
      <x:c r="A1889" s="14" t="n">
        <x:f>Ziehungen!A1889</x:f>
        <x:v>1883</x:v>
      </x:c>
      <x:c r="B1889" s="18" t="n">
        <x:f>IF(Annahmen!$B$15&lt;&gt;"gültig","",IF(Annahmen!$B$7=Annahmen!$D$7,Annahmen!$B$7,IF(Ziehungen!B1889&lt;=(Annahmen!$C$7-Annahmen!$B$7)/(Annahmen!$D$7-Annahmen!$B$7),Annahmen!$B$7+SQRT(Ziehungen!B1889*(Annahmen!$D$7-Annahmen!$B$7)*(Annahmen!$C$7-Annahmen!$B$7)),Annahmen!$D$7-SQRT((1-Ziehungen!B1889)*(Annahmen!$D$7-Annahmen!$B$7)*(Annahmen!$D$7-Annahmen!$C$7)))))</x:f>
        <x:v>11252.204653878232</x:v>
      </x:c>
      <x:c r="C1889" s="18" t="n">
        <x:f>IF(Annahmen!$B$15&lt;&gt;"gültig","",IF(Annahmen!$B$8=Annahmen!$D$8,Annahmen!$B$8,IF(Ziehungen!C1889&lt;=(Annahmen!$C$8-Annahmen!$B$8)/(Annahmen!$D$8-Annahmen!$B$8),Annahmen!$B$8+SQRT(Ziehungen!C1889*(Annahmen!$D$8-Annahmen!$B$8)*(Annahmen!$C$8-Annahmen!$B$8)),Annahmen!$D$8-SQRT((1-Ziehungen!C1889)*(Annahmen!$D$8-Annahmen!$B$8)*(Annahmen!$D$8-Annahmen!$C$8)))))</x:f>
        <x:v>7207.96770227117</x:v>
      </x:c>
      <x:c r="D1889" s="18" t="n">
        <x:f>IF(Annahmen!$B$15&lt;&gt;"gültig","",IF(Annahmen!$B$9=Annahmen!$D$9,Annahmen!$B$9,IF(Ziehungen!D1889&lt;=(Annahmen!$C$9-Annahmen!$B$9)/(Annahmen!$D$9-Annahmen!$B$9),Annahmen!$B$9+SQRT(Ziehungen!D1889*(Annahmen!$D$9-Annahmen!$B$9)*(Annahmen!$C$9-Annahmen!$B$9)),Annahmen!$D$9-SQRT((1-Ziehungen!D1889)*(Annahmen!$D$9-Annahmen!$B$9)*(Annahmen!$D$9-Annahmen!$C$9)))))</x:f>
        <x:v>1569.8111307369243</x:v>
      </x:c>
      <x:c r="E1889" s="18" t="n">
        <x:f>IF(Annahmen!$B$15="gültig",SUM(B1889:D1889),"")</x:f>
        <x:v>20029.98348688633</x:v>
      </x:c>
      <x:c r="F1889" s="14" t="n">
        <x:f>IF(Annahmen!$B$15="gültig",IF(E1889&gt;Annahmen!$B$12,1,0),"")</x:f>
        <x:v>1</x:v>
      </x:c>
    </x:row>
    <x:row r="1890" ht="23" customHeight="1">
      <x:c r="A1890" s="14" t="n">
        <x:f>Ziehungen!A1890</x:f>
        <x:v>1884</x:v>
      </x:c>
      <x:c r="B1890" s="18" t="n">
        <x:f>IF(Annahmen!$B$15&lt;&gt;"gültig","",IF(Annahmen!$B$7=Annahmen!$D$7,Annahmen!$B$7,IF(Ziehungen!B1890&lt;=(Annahmen!$C$7-Annahmen!$B$7)/(Annahmen!$D$7-Annahmen!$B$7),Annahmen!$B$7+SQRT(Ziehungen!B1890*(Annahmen!$D$7-Annahmen!$B$7)*(Annahmen!$C$7-Annahmen!$B$7)),Annahmen!$D$7-SQRT((1-Ziehungen!B1890)*(Annahmen!$D$7-Annahmen!$B$7)*(Annahmen!$D$7-Annahmen!$C$7)))))</x:f>
        <x:v>9407.715515092894</x:v>
      </x:c>
      <x:c r="C1890" s="18" t="n">
        <x:f>IF(Annahmen!$B$15&lt;&gt;"gültig","",IF(Annahmen!$B$8=Annahmen!$D$8,Annahmen!$B$8,IF(Ziehungen!C1890&lt;=(Annahmen!$C$8-Annahmen!$B$8)/(Annahmen!$D$8-Annahmen!$B$8),Annahmen!$B$8+SQRT(Ziehungen!C1890*(Annahmen!$D$8-Annahmen!$B$8)*(Annahmen!$C$8-Annahmen!$B$8)),Annahmen!$D$8-SQRT((1-Ziehungen!C1890)*(Annahmen!$D$8-Annahmen!$B$8)*(Annahmen!$D$8-Annahmen!$C$8)))))</x:f>
        <x:v>5293.3489644371275</x:v>
      </x:c>
      <x:c r="D1890" s="18" t="n">
        <x:f>IF(Annahmen!$B$15&lt;&gt;"gültig","",IF(Annahmen!$B$9=Annahmen!$D$9,Annahmen!$B$9,IF(Ziehungen!D1890&lt;=(Annahmen!$C$9-Annahmen!$B$9)/(Annahmen!$D$9-Annahmen!$B$9),Annahmen!$B$9+SQRT(Ziehungen!D1890*(Annahmen!$D$9-Annahmen!$B$9)*(Annahmen!$C$9-Annahmen!$B$9)),Annahmen!$D$9-SQRT((1-Ziehungen!D1890)*(Annahmen!$D$9-Annahmen!$B$9)*(Annahmen!$D$9-Annahmen!$C$9)))))</x:f>
        <x:v>2190.5761102402685</x:v>
      </x:c>
      <x:c r="E1890" s="18" t="n">
        <x:f>IF(Annahmen!$B$15="gültig",SUM(B1890:D1890),"")</x:f>
        <x:v>16891.64058977029</x:v>
      </x:c>
      <x:c r="F1890" s="14" t="n">
        <x:f>IF(Annahmen!$B$15="gültig",IF(E1890&gt;Annahmen!$B$12,1,0),"")</x:f>
        <x:v>0</x:v>
      </x:c>
    </x:row>
    <x:row r="1891" ht="23" customHeight="1">
      <x:c r="A1891" s="14" t="n">
        <x:f>Ziehungen!A1891</x:f>
        <x:v>1885</x:v>
      </x:c>
      <x:c r="B1891" s="18" t="n">
        <x:f>IF(Annahmen!$B$15&lt;&gt;"gültig","",IF(Annahmen!$B$7=Annahmen!$D$7,Annahmen!$B$7,IF(Ziehungen!B1891&lt;=(Annahmen!$C$7-Annahmen!$B$7)/(Annahmen!$D$7-Annahmen!$B$7),Annahmen!$B$7+SQRT(Ziehungen!B1891*(Annahmen!$D$7-Annahmen!$B$7)*(Annahmen!$C$7-Annahmen!$B$7)),Annahmen!$D$7-SQRT((1-Ziehungen!B1891)*(Annahmen!$D$7-Annahmen!$B$7)*(Annahmen!$D$7-Annahmen!$C$7)))))</x:f>
        <x:v>8466.52228317415</x:v>
      </x:c>
      <x:c r="C1891" s="18" t="n">
        <x:f>IF(Annahmen!$B$15&lt;&gt;"gültig","",IF(Annahmen!$B$8=Annahmen!$D$8,Annahmen!$B$8,IF(Ziehungen!C1891&lt;=(Annahmen!$C$8-Annahmen!$B$8)/(Annahmen!$D$8-Annahmen!$B$8),Annahmen!$B$8+SQRT(Ziehungen!C1891*(Annahmen!$D$8-Annahmen!$B$8)*(Annahmen!$C$8-Annahmen!$B$8)),Annahmen!$D$8-SQRT((1-Ziehungen!C1891)*(Annahmen!$D$8-Annahmen!$B$8)*(Annahmen!$D$8-Annahmen!$C$8)))))</x:f>
        <x:v>6958.190162880508</x:v>
      </x:c>
      <x:c r="D1891" s="18" t="n">
        <x:f>IF(Annahmen!$B$15&lt;&gt;"gültig","",IF(Annahmen!$B$9=Annahmen!$D$9,Annahmen!$B$9,IF(Ziehungen!D1891&lt;=(Annahmen!$C$9-Annahmen!$B$9)/(Annahmen!$D$9-Annahmen!$B$9),Annahmen!$B$9+SQRT(Ziehungen!D1891*(Annahmen!$D$9-Annahmen!$B$9)*(Annahmen!$C$9-Annahmen!$B$9)),Annahmen!$D$9-SQRT((1-Ziehungen!D1891)*(Annahmen!$D$9-Annahmen!$B$9)*(Annahmen!$D$9-Annahmen!$C$9)))))</x:f>
        <x:v>1343.901049178653</x:v>
      </x:c>
      <x:c r="E1891" s="18" t="n">
        <x:f>IF(Annahmen!$B$15="gültig",SUM(B1891:D1891),"")</x:f>
        <x:v>16768.613495233312</x:v>
      </x:c>
      <x:c r="F1891" s="14" t="n">
        <x:f>IF(Annahmen!$B$15="gültig",IF(E1891&gt;Annahmen!$B$12,1,0),"")</x:f>
        <x:v>0</x:v>
      </x:c>
    </x:row>
    <x:row r="1892" ht="23" customHeight="1">
      <x:c r="A1892" s="14" t="n">
        <x:f>Ziehungen!A1892</x:f>
        <x:v>1886</x:v>
      </x:c>
      <x:c r="B1892" s="18" t="n">
        <x:f>IF(Annahmen!$B$15&lt;&gt;"gültig","",IF(Annahmen!$B$7=Annahmen!$D$7,Annahmen!$B$7,IF(Ziehungen!B1892&lt;=(Annahmen!$C$7-Annahmen!$B$7)/(Annahmen!$D$7-Annahmen!$B$7),Annahmen!$B$7+SQRT(Ziehungen!B1892*(Annahmen!$D$7-Annahmen!$B$7)*(Annahmen!$C$7-Annahmen!$B$7)),Annahmen!$D$7-SQRT((1-Ziehungen!B1892)*(Annahmen!$D$7-Annahmen!$B$7)*(Annahmen!$D$7-Annahmen!$C$7)))))</x:f>
        <x:v>10483.229553143363</x:v>
      </x:c>
      <x:c r="C1892" s="18" t="n">
        <x:f>IF(Annahmen!$B$15&lt;&gt;"gültig","",IF(Annahmen!$B$8=Annahmen!$D$8,Annahmen!$B$8,IF(Ziehungen!C1892&lt;=(Annahmen!$C$8-Annahmen!$B$8)/(Annahmen!$D$8-Annahmen!$B$8),Annahmen!$B$8+SQRT(Ziehungen!C1892*(Annahmen!$D$8-Annahmen!$B$8)*(Annahmen!$C$8-Annahmen!$B$8)),Annahmen!$D$8-SQRT((1-Ziehungen!C1892)*(Annahmen!$D$8-Annahmen!$B$8)*(Annahmen!$D$8-Annahmen!$C$8)))))</x:f>
        <x:v>7543.951021005127</x:v>
      </x:c>
      <x:c r="D1892" s="18" t="n">
        <x:f>IF(Annahmen!$B$15&lt;&gt;"gültig","",IF(Annahmen!$B$9=Annahmen!$D$9,Annahmen!$B$9,IF(Ziehungen!D1892&lt;=(Annahmen!$C$9-Annahmen!$B$9)/(Annahmen!$D$9-Annahmen!$B$9),Annahmen!$B$9+SQRT(Ziehungen!D1892*(Annahmen!$D$9-Annahmen!$B$9)*(Annahmen!$C$9-Annahmen!$B$9)),Annahmen!$D$9-SQRT((1-Ziehungen!D1892)*(Annahmen!$D$9-Annahmen!$B$9)*(Annahmen!$D$9-Annahmen!$C$9)))))</x:f>
        <x:v>2538.95488084469</x:v>
      </x:c>
      <x:c r="E1892" s="18" t="n">
        <x:f>IF(Annahmen!$B$15="gültig",SUM(B1892:D1892),"")</x:f>
        <x:v>20566.13545499318</x:v>
      </x:c>
      <x:c r="F1892" s="14" t="n">
        <x:f>IF(Annahmen!$B$15="gültig",IF(E1892&gt;Annahmen!$B$12,1,0),"")</x:f>
        <x:v>1</x:v>
      </x:c>
    </x:row>
    <x:row r="1893" ht="23" customHeight="1">
      <x:c r="A1893" s="14" t="n">
        <x:f>Ziehungen!A1893</x:f>
        <x:v>1887</x:v>
      </x:c>
      <x:c r="B1893" s="18" t="n">
        <x:f>IF(Annahmen!$B$15&lt;&gt;"gültig","",IF(Annahmen!$B$7=Annahmen!$D$7,Annahmen!$B$7,IF(Ziehungen!B1893&lt;=(Annahmen!$C$7-Annahmen!$B$7)/(Annahmen!$D$7-Annahmen!$B$7),Annahmen!$B$7+SQRT(Ziehungen!B1893*(Annahmen!$D$7-Annahmen!$B$7)*(Annahmen!$C$7-Annahmen!$B$7)),Annahmen!$D$7-SQRT((1-Ziehungen!B1893)*(Annahmen!$D$7-Annahmen!$B$7)*(Annahmen!$D$7-Annahmen!$C$7)))))</x:f>
        <x:v>10695.78440252964</x:v>
      </x:c>
      <x:c r="C1893" s="18" t="n">
        <x:f>IF(Annahmen!$B$15&lt;&gt;"gültig","",IF(Annahmen!$B$8=Annahmen!$D$8,Annahmen!$B$8,IF(Ziehungen!C1893&lt;=(Annahmen!$C$8-Annahmen!$B$8)/(Annahmen!$D$8-Annahmen!$B$8),Annahmen!$B$8+SQRT(Ziehungen!C1893*(Annahmen!$D$8-Annahmen!$B$8)*(Annahmen!$C$8-Annahmen!$B$8)),Annahmen!$D$8-SQRT((1-Ziehungen!C1893)*(Annahmen!$D$8-Annahmen!$B$8)*(Annahmen!$D$8-Annahmen!$C$8)))))</x:f>
        <x:v>6462.383456751872</x:v>
      </x:c>
      <x:c r="D1893" s="18" t="n">
        <x:f>IF(Annahmen!$B$15&lt;&gt;"gültig","",IF(Annahmen!$B$9=Annahmen!$D$9,Annahmen!$B$9,IF(Ziehungen!D1893&lt;=(Annahmen!$C$9-Annahmen!$B$9)/(Annahmen!$D$9-Annahmen!$B$9),Annahmen!$B$9+SQRT(Ziehungen!D1893*(Annahmen!$D$9-Annahmen!$B$9)*(Annahmen!$C$9-Annahmen!$B$9)),Annahmen!$D$9-SQRT((1-Ziehungen!D1893)*(Annahmen!$D$9-Annahmen!$B$9)*(Annahmen!$D$9-Annahmen!$C$9)))))</x:f>
        <x:v>1626.7613010199195</x:v>
      </x:c>
      <x:c r="E1893" s="18" t="n">
        <x:f>IF(Annahmen!$B$15="gültig",SUM(B1893:D1893),"")</x:f>
        <x:v>18784.92916030143</x:v>
      </x:c>
      <x:c r="F1893" s="14" t="n">
        <x:f>IF(Annahmen!$B$15="gültig",IF(E1893&gt;Annahmen!$B$12,1,0),"")</x:f>
        <x:v>0</x:v>
      </x:c>
    </x:row>
    <x:row r="1894" ht="23" customHeight="1">
      <x:c r="A1894" s="14" t="n">
        <x:f>Ziehungen!A1894</x:f>
        <x:v>1888</x:v>
      </x:c>
      <x:c r="B1894" s="18" t="n">
        <x:f>IF(Annahmen!$B$15&lt;&gt;"gültig","",IF(Annahmen!$B$7=Annahmen!$D$7,Annahmen!$B$7,IF(Ziehungen!B1894&lt;=(Annahmen!$C$7-Annahmen!$B$7)/(Annahmen!$D$7-Annahmen!$B$7),Annahmen!$B$7+SQRT(Ziehungen!B1894*(Annahmen!$D$7-Annahmen!$B$7)*(Annahmen!$C$7-Annahmen!$B$7)),Annahmen!$D$7-SQRT((1-Ziehungen!B1894)*(Annahmen!$D$7-Annahmen!$B$7)*(Annahmen!$D$7-Annahmen!$C$7)))))</x:f>
        <x:v>9923.012562889664</x:v>
      </x:c>
      <x:c r="C1894" s="18" t="n">
        <x:f>IF(Annahmen!$B$15&lt;&gt;"gültig","",IF(Annahmen!$B$8=Annahmen!$D$8,Annahmen!$B$8,IF(Ziehungen!C1894&lt;=(Annahmen!$C$8-Annahmen!$B$8)/(Annahmen!$D$8-Annahmen!$B$8),Annahmen!$B$8+SQRT(Ziehungen!C1894*(Annahmen!$D$8-Annahmen!$B$8)*(Annahmen!$C$8-Annahmen!$B$8)),Annahmen!$D$8-SQRT((1-Ziehungen!C1894)*(Annahmen!$D$8-Annahmen!$B$8)*(Annahmen!$D$8-Annahmen!$C$8)))))</x:f>
        <x:v>7153.213303892338</x:v>
      </x:c>
      <x:c r="D1894" s="18" t="n">
        <x:f>IF(Annahmen!$B$15&lt;&gt;"gültig","",IF(Annahmen!$B$9=Annahmen!$D$9,Annahmen!$B$9,IF(Ziehungen!D1894&lt;=(Annahmen!$C$9-Annahmen!$B$9)/(Annahmen!$D$9-Annahmen!$B$9),Annahmen!$B$9+SQRT(Ziehungen!D1894*(Annahmen!$D$9-Annahmen!$B$9)*(Annahmen!$C$9-Annahmen!$B$9)),Annahmen!$D$9-SQRT((1-Ziehungen!D1894)*(Annahmen!$D$9-Annahmen!$B$9)*(Annahmen!$D$9-Annahmen!$C$9)))))</x:f>
        <x:v>2050.4541535715334</x:v>
      </x:c>
      <x:c r="E1894" s="18" t="n">
        <x:f>IF(Annahmen!$B$15="gültig",SUM(B1894:D1894),"")</x:f>
        <x:v>19126.680020353535</x:v>
      </x:c>
      <x:c r="F1894" s="14" t="n">
        <x:f>IF(Annahmen!$B$15="gültig",IF(E1894&gt;Annahmen!$B$12,1,0),"")</x:f>
        <x:v>0</x:v>
      </x:c>
    </x:row>
    <x:row r="1895" ht="23" customHeight="1">
      <x:c r="A1895" s="14" t="n">
        <x:f>Ziehungen!A1895</x:f>
        <x:v>1889</x:v>
      </x:c>
      <x:c r="B1895" s="18" t="n">
        <x:f>IF(Annahmen!$B$15&lt;&gt;"gültig","",IF(Annahmen!$B$7=Annahmen!$D$7,Annahmen!$B$7,IF(Ziehungen!B1895&lt;=(Annahmen!$C$7-Annahmen!$B$7)/(Annahmen!$D$7-Annahmen!$B$7),Annahmen!$B$7+SQRT(Ziehungen!B1895*(Annahmen!$D$7-Annahmen!$B$7)*(Annahmen!$C$7-Annahmen!$B$7)),Annahmen!$D$7-SQRT((1-Ziehungen!B1895)*(Annahmen!$D$7-Annahmen!$B$7)*(Annahmen!$D$7-Annahmen!$C$7)))))</x:f>
        <x:v>9315.525282442693</x:v>
      </x:c>
      <x:c r="C1895" s="18" t="n">
        <x:f>IF(Annahmen!$B$15&lt;&gt;"gültig","",IF(Annahmen!$B$8=Annahmen!$D$8,Annahmen!$B$8,IF(Ziehungen!C1895&lt;=(Annahmen!$C$8-Annahmen!$B$8)/(Annahmen!$D$8-Annahmen!$B$8),Annahmen!$B$8+SQRT(Ziehungen!C1895*(Annahmen!$D$8-Annahmen!$B$8)*(Annahmen!$C$8-Annahmen!$B$8)),Annahmen!$D$8-SQRT((1-Ziehungen!C1895)*(Annahmen!$D$8-Annahmen!$B$8)*(Annahmen!$D$8-Annahmen!$C$8)))))</x:f>
        <x:v>7410.5942119925785</x:v>
      </x:c>
      <x:c r="D1895" s="18" t="n">
        <x:f>IF(Annahmen!$B$15&lt;&gt;"gültig","",IF(Annahmen!$B$9=Annahmen!$D$9,Annahmen!$B$9,IF(Ziehungen!D1895&lt;=(Annahmen!$C$9-Annahmen!$B$9)/(Annahmen!$D$9-Annahmen!$B$9),Annahmen!$B$9+SQRT(Ziehungen!D1895*(Annahmen!$D$9-Annahmen!$B$9)*(Annahmen!$C$9-Annahmen!$B$9)),Annahmen!$D$9-SQRT((1-Ziehungen!D1895)*(Annahmen!$D$9-Annahmen!$B$9)*(Annahmen!$D$9-Annahmen!$C$9)))))</x:f>
        <x:v>1679.86586911674</x:v>
      </x:c>
      <x:c r="E1895" s="18" t="n">
        <x:f>IF(Annahmen!$B$15="gültig",SUM(B1895:D1895),"")</x:f>
        <x:v>18405.985363552012</x:v>
      </x:c>
      <x:c r="F1895" s="14" t="n">
        <x:f>IF(Annahmen!$B$15="gültig",IF(E1895&gt;Annahmen!$B$12,1,0),"")</x:f>
        <x:v>0</x:v>
      </x:c>
    </x:row>
    <x:row r="1896" ht="23" customHeight="1">
      <x:c r="A1896" s="14" t="n">
        <x:f>Ziehungen!A1896</x:f>
        <x:v>1890</x:v>
      </x:c>
      <x:c r="B1896" s="18" t="n">
        <x:f>IF(Annahmen!$B$15&lt;&gt;"gültig","",IF(Annahmen!$B$7=Annahmen!$D$7,Annahmen!$B$7,IF(Ziehungen!B1896&lt;=(Annahmen!$C$7-Annahmen!$B$7)/(Annahmen!$D$7-Annahmen!$B$7),Annahmen!$B$7+SQRT(Ziehungen!B1896*(Annahmen!$D$7-Annahmen!$B$7)*(Annahmen!$C$7-Annahmen!$B$7)),Annahmen!$D$7-SQRT((1-Ziehungen!B1896)*(Annahmen!$D$7-Annahmen!$B$7)*(Annahmen!$D$7-Annahmen!$C$7)))))</x:f>
        <x:v>10415.388034788612</x:v>
      </x:c>
      <x:c r="C1896" s="18" t="n">
        <x:f>IF(Annahmen!$B$15&lt;&gt;"gültig","",IF(Annahmen!$B$8=Annahmen!$D$8,Annahmen!$B$8,IF(Ziehungen!C1896&lt;=(Annahmen!$C$8-Annahmen!$B$8)/(Annahmen!$D$8-Annahmen!$B$8),Annahmen!$B$8+SQRT(Ziehungen!C1896*(Annahmen!$D$8-Annahmen!$B$8)*(Annahmen!$C$8-Annahmen!$B$8)),Annahmen!$D$8-SQRT((1-Ziehungen!C1896)*(Annahmen!$D$8-Annahmen!$B$8)*(Annahmen!$D$8-Annahmen!$C$8)))))</x:f>
        <x:v>7379.02100323607</x:v>
      </x:c>
      <x:c r="D1896" s="18" t="n">
        <x:f>IF(Annahmen!$B$15&lt;&gt;"gültig","",IF(Annahmen!$B$9=Annahmen!$D$9,Annahmen!$B$9,IF(Ziehungen!D1896&lt;=(Annahmen!$C$9-Annahmen!$B$9)/(Annahmen!$D$9-Annahmen!$B$9),Annahmen!$B$9+SQRT(Ziehungen!D1896*(Annahmen!$D$9-Annahmen!$B$9)*(Annahmen!$C$9-Annahmen!$B$9)),Annahmen!$D$9-SQRT((1-Ziehungen!D1896)*(Annahmen!$D$9-Annahmen!$B$9)*(Annahmen!$D$9-Annahmen!$C$9)))))</x:f>
        <x:v>2427.022570557161</x:v>
      </x:c>
      <x:c r="E1896" s="18" t="n">
        <x:f>IF(Annahmen!$B$15="gültig",SUM(B1896:D1896),"")</x:f>
        <x:v>20221.431608581843</x:v>
      </x:c>
      <x:c r="F1896" s="14" t="n">
        <x:f>IF(Annahmen!$B$15="gültig",IF(E1896&gt;Annahmen!$B$12,1,0),"")</x:f>
        <x:v>1</x:v>
      </x:c>
    </x:row>
    <x:row r="1897" ht="23" customHeight="1">
      <x:c r="A1897" s="14" t="n">
        <x:f>Ziehungen!A1897</x:f>
        <x:v>1891</x:v>
      </x:c>
      <x:c r="B1897" s="18" t="n">
        <x:f>IF(Annahmen!$B$15&lt;&gt;"gültig","",IF(Annahmen!$B$7=Annahmen!$D$7,Annahmen!$B$7,IF(Ziehungen!B1897&lt;=(Annahmen!$C$7-Annahmen!$B$7)/(Annahmen!$D$7-Annahmen!$B$7),Annahmen!$B$7+SQRT(Ziehungen!B1897*(Annahmen!$D$7-Annahmen!$B$7)*(Annahmen!$C$7-Annahmen!$B$7)),Annahmen!$D$7-SQRT((1-Ziehungen!B1897)*(Annahmen!$D$7-Annahmen!$B$7)*(Annahmen!$D$7-Annahmen!$C$7)))))</x:f>
        <x:v>11548.789668099907</x:v>
      </x:c>
      <x:c r="C1897" s="18" t="n">
        <x:f>IF(Annahmen!$B$15&lt;&gt;"gültig","",IF(Annahmen!$B$8=Annahmen!$D$8,Annahmen!$B$8,IF(Ziehungen!C1897&lt;=(Annahmen!$C$8-Annahmen!$B$8)/(Annahmen!$D$8-Annahmen!$B$8),Annahmen!$B$8+SQRT(Ziehungen!C1897*(Annahmen!$D$8-Annahmen!$B$8)*(Annahmen!$C$8-Annahmen!$B$8)),Annahmen!$D$8-SQRT((1-Ziehungen!C1897)*(Annahmen!$D$8-Annahmen!$B$8)*(Annahmen!$D$8-Annahmen!$C$8)))))</x:f>
        <x:v>6385.372700504713</x:v>
      </x:c>
      <x:c r="D1897" s="18" t="n">
        <x:f>IF(Annahmen!$B$15&lt;&gt;"gültig","",IF(Annahmen!$B$9=Annahmen!$D$9,Annahmen!$B$9,IF(Ziehungen!D1897&lt;=(Annahmen!$C$9-Annahmen!$B$9)/(Annahmen!$D$9-Annahmen!$B$9),Annahmen!$B$9+SQRT(Ziehungen!D1897*(Annahmen!$D$9-Annahmen!$B$9)*(Annahmen!$C$9-Annahmen!$B$9)),Annahmen!$D$9-SQRT((1-Ziehungen!D1897)*(Annahmen!$D$9-Annahmen!$B$9)*(Annahmen!$D$9-Annahmen!$C$9)))))</x:f>
        <x:v>2346.542459143865</x:v>
      </x:c>
      <x:c r="E1897" s="18" t="n">
        <x:f>IF(Annahmen!$B$15="gültig",SUM(B1897:D1897),"")</x:f>
        <x:v>20280.704827748486</x:v>
      </x:c>
      <x:c r="F1897" s="14" t="n">
        <x:f>IF(Annahmen!$B$15="gültig",IF(E1897&gt;Annahmen!$B$12,1,0),"")</x:f>
        <x:v>1</x:v>
      </x:c>
    </x:row>
    <x:row r="1898" ht="23" customHeight="1">
      <x:c r="A1898" s="14" t="n">
        <x:f>Ziehungen!A1898</x:f>
        <x:v>1892</x:v>
      </x:c>
      <x:c r="B1898" s="18" t="n">
        <x:f>IF(Annahmen!$B$15&lt;&gt;"gültig","",IF(Annahmen!$B$7=Annahmen!$D$7,Annahmen!$B$7,IF(Ziehungen!B1898&lt;=(Annahmen!$C$7-Annahmen!$B$7)/(Annahmen!$D$7-Annahmen!$B$7),Annahmen!$B$7+SQRT(Ziehungen!B1898*(Annahmen!$D$7-Annahmen!$B$7)*(Annahmen!$C$7-Annahmen!$B$7)),Annahmen!$D$7-SQRT((1-Ziehungen!B1898)*(Annahmen!$D$7-Annahmen!$B$7)*(Annahmen!$D$7-Annahmen!$C$7)))))</x:f>
        <x:v>12101.91183228355</x:v>
      </x:c>
      <x:c r="C1898" s="18" t="n">
        <x:f>IF(Annahmen!$B$15&lt;&gt;"gültig","",IF(Annahmen!$B$8=Annahmen!$D$8,Annahmen!$B$8,IF(Ziehungen!C1898&lt;=(Annahmen!$C$8-Annahmen!$B$8)/(Annahmen!$D$8-Annahmen!$B$8),Annahmen!$B$8+SQRT(Ziehungen!C1898*(Annahmen!$D$8-Annahmen!$B$8)*(Annahmen!$C$8-Annahmen!$B$8)),Annahmen!$D$8-SQRT((1-Ziehungen!C1898)*(Annahmen!$D$8-Annahmen!$B$8)*(Annahmen!$D$8-Annahmen!$C$8)))))</x:f>
        <x:v>5328.669711126943</x:v>
      </x:c>
      <x:c r="D1898" s="18" t="n">
        <x:f>IF(Annahmen!$B$15&lt;&gt;"gültig","",IF(Annahmen!$B$9=Annahmen!$D$9,Annahmen!$B$9,IF(Ziehungen!D1898&lt;=(Annahmen!$C$9-Annahmen!$B$9)/(Annahmen!$D$9-Annahmen!$B$9),Annahmen!$B$9+SQRT(Ziehungen!D1898*(Annahmen!$D$9-Annahmen!$B$9)*(Annahmen!$C$9-Annahmen!$B$9)),Annahmen!$D$9-SQRT((1-Ziehungen!D1898)*(Annahmen!$D$9-Annahmen!$B$9)*(Annahmen!$D$9-Annahmen!$C$9)))))</x:f>
        <x:v>1400.7181844102945</x:v>
      </x:c>
      <x:c r="E1898" s="18" t="n">
        <x:f>IF(Annahmen!$B$15="gültig",SUM(B1898:D1898),"")</x:f>
        <x:v>18831.299727820788</x:v>
      </x:c>
      <x:c r="F1898" s="14" t="n">
        <x:f>IF(Annahmen!$B$15="gültig",IF(E1898&gt;Annahmen!$B$12,1,0),"")</x:f>
        <x:v>0</x:v>
      </x:c>
    </x:row>
    <x:row r="1899" ht="23" customHeight="1">
      <x:c r="A1899" s="14" t="n">
        <x:f>Ziehungen!A1899</x:f>
        <x:v>1893</x:v>
      </x:c>
      <x:c r="B1899" s="18" t="n">
        <x:f>IF(Annahmen!$B$15&lt;&gt;"gültig","",IF(Annahmen!$B$7=Annahmen!$D$7,Annahmen!$B$7,IF(Ziehungen!B1899&lt;=(Annahmen!$C$7-Annahmen!$B$7)/(Annahmen!$D$7-Annahmen!$B$7),Annahmen!$B$7+SQRT(Ziehungen!B1899*(Annahmen!$D$7-Annahmen!$B$7)*(Annahmen!$C$7-Annahmen!$B$7)),Annahmen!$D$7-SQRT((1-Ziehungen!B1899)*(Annahmen!$D$7-Annahmen!$B$7)*(Annahmen!$D$7-Annahmen!$C$7)))))</x:f>
        <x:v>11136.32302055741</x:v>
      </x:c>
      <x:c r="C1899" s="18" t="n">
        <x:f>IF(Annahmen!$B$15&lt;&gt;"gültig","",IF(Annahmen!$B$8=Annahmen!$D$8,Annahmen!$B$8,IF(Ziehungen!C1899&lt;=(Annahmen!$C$8-Annahmen!$B$8)/(Annahmen!$D$8-Annahmen!$B$8),Annahmen!$B$8+SQRT(Ziehungen!C1899*(Annahmen!$D$8-Annahmen!$B$8)*(Annahmen!$C$8-Annahmen!$B$8)),Annahmen!$D$8-SQRT((1-Ziehungen!C1899)*(Annahmen!$D$8-Annahmen!$B$8)*(Annahmen!$D$8-Annahmen!$C$8)))))</x:f>
        <x:v>7056.636452230065</x:v>
      </x:c>
      <x:c r="D1899" s="18" t="n">
        <x:f>IF(Annahmen!$B$15&lt;&gt;"gültig","",IF(Annahmen!$B$9=Annahmen!$D$9,Annahmen!$B$9,IF(Ziehungen!D1899&lt;=(Annahmen!$C$9-Annahmen!$B$9)/(Annahmen!$D$9-Annahmen!$B$9),Annahmen!$B$9+SQRT(Ziehungen!D1899*(Annahmen!$D$9-Annahmen!$B$9)*(Annahmen!$C$9-Annahmen!$B$9)),Annahmen!$D$9-SQRT((1-Ziehungen!D1899)*(Annahmen!$D$9-Annahmen!$B$9)*(Annahmen!$D$9-Annahmen!$C$9)))))</x:f>
        <x:v>1464.8816215741326</x:v>
      </x:c>
      <x:c r="E1899" s="18" t="n">
        <x:f>IF(Annahmen!$B$15="gültig",SUM(B1899:D1899),"")</x:f>
        <x:v>19657.841094361604</x:v>
      </x:c>
      <x:c r="F1899" s="14" t="n">
        <x:f>IF(Annahmen!$B$15="gültig",IF(E1899&gt;Annahmen!$B$12,1,0),"")</x:f>
        <x:v>0</x:v>
      </x:c>
    </x:row>
    <x:row r="1900" ht="23" customHeight="1">
      <x:c r="A1900" s="14" t="n">
        <x:f>Ziehungen!A1900</x:f>
        <x:v>1894</x:v>
      </x:c>
      <x:c r="B1900" s="18" t="n">
        <x:f>IF(Annahmen!$B$15&lt;&gt;"gültig","",IF(Annahmen!$B$7=Annahmen!$D$7,Annahmen!$B$7,IF(Ziehungen!B1900&lt;=(Annahmen!$C$7-Annahmen!$B$7)/(Annahmen!$D$7-Annahmen!$B$7),Annahmen!$B$7+SQRT(Ziehungen!B1900*(Annahmen!$D$7-Annahmen!$B$7)*(Annahmen!$C$7-Annahmen!$B$7)),Annahmen!$D$7-SQRT((1-Ziehungen!B1900)*(Annahmen!$D$7-Annahmen!$B$7)*(Annahmen!$D$7-Annahmen!$C$7)))))</x:f>
        <x:v>9539.70091502407</x:v>
      </x:c>
      <x:c r="C1900" s="18" t="n">
        <x:f>IF(Annahmen!$B$15&lt;&gt;"gültig","",IF(Annahmen!$B$8=Annahmen!$D$8,Annahmen!$B$8,IF(Ziehungen!C1900&lt;=(Annahmen!$C$8-Annahmen!$B$8)/(Annahmen!$D$8-Annahmen!$B$8),Annahmen!$B$8+SQRT(Ziehungen!C1900*(Annahmen!$D$8-Annahmen!$B$8)*(Annahmen!$C$8-Annahmen!$B$8)),Annahmen!$D$8-SQRT((1-Ziehungen!C1900)*(Annahmen!$D$8-Annahmen!$B$8)*(Annahmen!$D$8-Annahmen!$C$8)))))</x:f>
        <x:v>6939.847983293711</x:v>
      </x:c>
      <x:c r="D1900" s="18" t="n">
        <x:f>IF(Annahmen!$B$15&lt;&gt;"gültig","",IF(Annahmen!$B$9=Annahmen!$D$9,Annahmen!$B$9,IF(Ziehungen!D1900&lt;=(Annahmen!$C$9-Annahmen!$B$9)/(Annahmen!$D$9-Annahmen!$B$9),Annahmen!$B$9+SQRT(Ziehungen!D1900*(Annahmen!$D$9-Annahmen!$B$9)*(Annahmen!$C$9-Annahmen!$B$9)),Annahmen!$D$9-SQRT((1-Ziehungen!D1900)*(Annahmen!$D$9-Annahmen!$B$9)*(Annahmen!$D$9-Annahmen!$C$9)))))</x:f>
        <x:v>1432.8056267068212</x:v>
      </x:c>
      <x:c r="E1900" s="18" t="n">
        <x:f>IF(Annahmen!$B$15="gültig",SUM(B1900:D1900),"")</x:f>
        <x:v>17912.354525024602</x:v>
      </x:c>
      <x:c r="F1900" s="14" t="n">
        <x:f>IF(Annahmen!$B$15="gültig",IF(E1900&gt;Annahmen!$B$12,1,0),"")</x:f>
        <x:v>0</x:v>
      </x:c>
    </x:row>
    <x:row r="1901" ht="23" customHeight="1">
      <x:c r="A1901" s="14" t="n">
        <x:f>Ziehungen!A1901</x:f>
        <x:v>1895</x:v>
      </x:c>
      <x:c r="B1901" s="18" t="n">
        <x:f>IF(Annahmen!$B$15&lt;&gt;"gültig","",IF(Annahmen!$B$7=Annahmen!$D$7,Annahmen!$B$7,IF(Ziehungen!B1901&lt;=(Annahmen!$C$7-Annahmen!$B$7)/(Annahmen!$D$7-Annahmen!$B$7),Annahmen!$B$7+SQRT(Ziehungen!B1901*(Annahmen!$D$7-Annahmen!$B$7)*(Annahmen!$C$7-Annahmen!$B$7)),Annahmen!$D$7-SQRT((1-Ziehungen!B1901)*(Annahmen!$D$7-Annahmen!$B$7)*(Annahmen!$D$7-Annahmen!$C$7)))))</x:f>
        <x:v>10652.714916667097</x:v>
      </x:c>
      <x:c r="C1901" s="18" t="n">
        <x:f>IF(Annahmen!$B$15&lt;&gt;"gültig","",IF(Annahmen!$B$8=Annahmen!$D$8,Annahmen!$B$8,IF(Ziehungen!C1901&lt;=(Annahmen!$C$8-Annahmen!$B$8)/(Annahmen!$D$8-Annahmen!$B$8),Annahmen!$B$8+SQRT(Ziehungen!C1901*(Annahmen!$D$8-Annahmen!$B$8)*(Annahmen!$C$8-Annahmen!$B$8)),Annahmen!$D$8-SQRT((1-Ziehungen!C1901)*(Annahmen!$D$8-Annahmen!$B$8)*(Annahmen!$D$8-Annahmen!$C$8)))))</x:f>
        <x:v>6830.1647169060125</x:v>
      </x:c>
      <x:c r="D1901" s="18" t="n">
        <x:f>IF(Annahmen!$B$15&lt;&gt;"gültig","",IF(Annahmen!$B$9=Annahmen!$D$9,Annahmen!$B$9,IF(Ziehungen!D1901&lt;=(Annahmen!$C$9-Annahmen!$B$9)/(Annahmen!$D$9-Annahmen!$B$9),Annahmen!$B$9+SQRT(Ziehungen!D1901*(Annahmen!$D$9-Annahmen!$B$9)*(Annahmen!$C$9-Annahmen!$B$9)),Annahmen!$D$9-SQRT((1-Ziehungen!D1901)*(Annahmen!$D$9-Annahmen!$B$9)*(Annahmen!$D$9-Annahmen!$C$9)))))</x:f>
        <x:v>2445.2531601391042</x:v>
      </x:c>
      <x:c r="E1901" s="18" t="n">
        <x:f>IF(Annahmen!$B$15="gültig",SUM(B1901:D1901),"")</x:f>
        <x:v>19928.132793712215</x:v>
      </x:c>
      <x:c r="F1901" s="14" t="n">
        <x:f>IF(Annahmen!$B$15="gültig",IF(E1901&gt;Annahmen!$B$12,1,0),"")</x:f>
        <x:v>0</x:v>
      </x:c>
    </x:row>
    <x:row r="1902" ht="23" customHeight="1">
      <x:c r="A1902" s="14" t="n">
        <x:f>Ziehungen!A1902</x:f>
        <x:v>1896</x:v>
      </x:c>
      <x:c r="B1902" s="18" t="n">
        <x:f>IF(Annahmen!$B$15&lt;&gt;"gültig","",IF(Annahmen!$B$7=Annahmen!$D$7,Annahmen!$B$7,IF(Ziehungen!B1902&lt;=(Annahmen!$C$7-Annahmen!$B$7)/(Annahmen!$D$7-Annahmen!$B$7),Annahmen!$B$7+SQRT(Ziehungen!B1902*(Annahmen!$D$7-Annahmen!$B$7)*(Annahmen!$C$7-Annahmen!$B$7)),Annahmen!$D$7-SQRT((1-Ziehungen!B1902)*(Annahmen!$D$7-Annahmen!$B$7)*(Annahmen!$D$7-Annahmen!$C$7)))))</x:f>
        <x:v>12478.298234310216</x:v>
      </x:c>
      <x:c r="C1902" s="18" t="n">
        <x:f>IF(Annahmen!$B$15&lt;&gt;"gültig","",IF(Annahmen!$B$8=Annahmen!$D$8,Annahmen!$B$8,IF(Ziehungen!C1902&lt;=(Annahmen!$C$8-Annahmen!$B$8)/(Annahmen!$D$8-Annahmen!$B$8),Annahmen!$B$8+SQRT(Ziehungen!C1902*(Annahmen!$D$8-Annahmen!$B$8)*(Annahmen!$C$8-Annahmen!$B$8)),Annahmen!$D$8-SQRT((1-Ziehungen!C1902)*(Annahmen!$D$8-Annahmen!$B$8)*(Annahmen!$D$8-Annahmen!$C$8)))))</x:f>
        <x:v>5037.897797538394</x:v>
      </x:c>
      <x:c r="D1902" s="18" t="n">
        <x:f>IF(Annahmen!$B$15&lt;&gt;"gültig","",IF(Annahmen!$B$9=Annahmen!$D$9,Annahmen!$B$9,IF(Ziehungen!D1902&lt;=(Annahmen!$C$9-Annahmen!$B$9)/(Annahmen!$D$9-Annahmen!$B$9),Annahmen!$B$9+SQRT(Ziehungen!D1902*(Annahmen!$D$9-Annahmen!$B$9)*(Annahmen!$C$9-Annahmen!$B$9)),Annahmen!$D$9-SQRT((1-Ziehungen!D1902)*(Annahmen!$D$9-Annahmen!$B$9)*(Annahmen!$D$9-Annahmen!$C$9)))))</x:f>
        <x:v>2221.423471056404</x:v>
      </x:c>
      <x:c r="E1902" s="18" t="n">
        <x:f>IF(Annahmen!$B$15="gültig",SUM(B1902:D1902),"")</x:f>
        <x:v>19737.619502905014</x:v>
      </x:c>
      <x:c r="F1902" s="14" t="n">
        <x:f>IF(Annahmen!$B$15="gültig",IF(E1902&gt;Annahmen!$B$12,1,0),"")</x:f>
        <x:v>0</x:v>
      </x:c>
    </x:row>
    <x:row r="1903" ht="23" customHeight="1">
      <x:c r="A1903" s="14" t="n">
        <x:f>Ziehungen!A1903</x:f>
        <x:v>1897</x:v>
      </x:c>
      <x:c r="B1903" s="18" t="n">
        <x:f>IF(Annahmen!$B$15&lt;&gt;"gültig","",IF(Annahmen!$B$7=Annahmen!$D$7,Annahmen!$B$7,IF(Ziehungen!B1903&lt;=(Annahmen!$C$7-Annahmen!$B$7)/(Annahmen!$D$7-Annahmen!$B$7),Annahmen!$B$7+SQRT(Ziehungen!B1903*(Annahmen!$D$7-Annahmen!$B$7)*(Annahmen!$C$7-Annahmen!$B$7)),Annahmen!$D$7-SQRT((1-Ziehungen!B1903)*(Annahmen!$D$7-Annahmen!$B$7)*(Annahmen!$D$7-Annahmen!$C$7)))))</x:f>
        <x:v>10182.630305118804</x:v>
      </x:c>
      <x:c r="C1903" s="18" t="n">
        <x:f>IF(Annahmen!$B$15&lt;&gt;"gültig","",IF(Annahmen!$B$8=Annahmen!$D$8,Annahmen!$B$8,IF(Ziehungen!C1903&lt;=(Annahmen!$C$8-Annahmen!$B$8)/(Annahmen!$D$8-Annahmen!$B$8),Annahmen!$B$8+SQRT(Ziehungen!C1903*(Annahmen!$D$8-Annahmen!$B$8)*(Annahmen!$C$8-Annahmen!$B$8)),Annahmen!$D$8-SQRT((1-Ziehungen!C1903)*(Annahmen!$D$8-Annahmen!$B$8)*(Annahmen!$D$8-Annahmen!$C$8)))))</x:f>
        <x:v>4608.919331511577</x:v>
      </x:c>
      <x:c r="D1903" s="18" t="n">
        <x:f>IF(Annahmen!$B$15&lt;&gt;"gültig","",IF(Annahmen!$B$9=Annahmen!$D$9,Annahmen!$B$9,IF(Ziehungen!D1903&lt;=(Annahmen!$C$9-Annahmen!$B$9)/(Annahmen!$D$9-Annahmen!$B$9),Annahmen!$B$9+SQRT(Ziehungen!D1903*(Annahmen!$D$9-Annahmen!$B$9)*(Annahmen!$C$9-Annahmen!$B$9)),Annahmen!$D$9-SQRT((1-Ziehungen!D1903)*(Annahmen!$D$9-Annahmen!$B$9)*(Annahmen!$D$9-Annahmen!$C$9)))))</x:f>
        <x:v>2316.595832768186</x:v>
      </x:c>
      <x:c r="E1903" s="18" t="n">
        <x:f>IF(Annahmen!$B$15="gültig",SUM(B1903:D1903),"")</x:f>
        <x:v>17108.14546939857</x:v>
      </x:c>
      <x:c r="F1903" s="14" t="n">
        <x:f>IF(Annahmen!$B$15="gültig",IF(E1903&gt;Annahmen!$B$12,1,0),"")</x:f>
        <x:v>0</x:v>
      </x:c>
    </x:row>
    <x:row r="1904" ht="23" customHeight="1">
      <x:c r="A1904" s="14" t="n">
        <x:f>Ziehungen!A1904</x:f>
        <x:v>1898</x:v>
      </x:c>
      <x:c r="B1904" s="18" t="n">
        <x:f>IF(Annahmen!$B$15&lt;&gt;"gültig","",IF(Annahmen!$B$7=Annahmen!$D$7,Annahmen!$B$7,IF(Ziehungen!B1904&lt;=(Annahmen!$C$7-Annahmen!$B$7)/(Annahmen!$D$7-Annahmen!$B$7),Annahmen!$B$7+SQRT(Ziehungen!B1904*(Annahmen!$D$7-Annahmen!$B$7)*(Annahmen!$C$7-Annahmen!$B$7)),Annahmen!$D$7-SQRT((1-Ziehungen!B1904)*(Annahmen!$D$7-Annahmen!$B$7)*(Annahmen!$D$7-Annahmen!$C$7)))))</x:f>
        <x:v>9561.759102968157</x:v>
      </x:c>
      <x:c r="C1904" s="18" t="n">
        <x:f>IF(Annahmen!$B$15&lt;&gt;"gültig","",IF(Annahmen!$B$8=Annahmen!$D$8,Annahmen!$B$8,IF(Ziehungen!C1904&lt;=(Annahmen!$C$8-Annahmen!$B$8)/(Annahmen!$D$8-Annahmen!$B$8),Annahmen!$B$8+SQRT(Ziehungen!C1904*(Annahmen!$D$8-Annahmen!$B$8)*(Annahmen!$C$8-Annahmen!$B$8)),Annahmen!$D$8-SQRT((1-Ziehungen!C1904)*(Annahmen!$D$8-Annahmen!$B$8)*(Annahmen!$D$8-Annahmen!$C$8)))))</x:f>
        <x:v>5272.224378938396</x:v>
      </x:c>
      <x:c r="D1904" s="18" t="n">
        <x:f>IF(Annahmen!$B$15&lt;&gt;"gültig","",IF(Annahmen!$B$9=Annahmen!$D$9,Annahmen!$B$9,IF(Ziehungen!D1904&lt;=(Annahmen!$C$9-Annahmen!$B$9)/(Annahmen!$D$9-Annahmen!$B$9),Annahmen!$B$9+SQRT(Ziehungen!D1904*(Annahmen!$D$9-Annahmen!$B$9)*(Annahmen!$C$9-Annahmen!$B$9)),Annahmen!$D$9-SQRT((1-Ziehungen!D1904)*(Annahmen!$D$9-Annahmen!$B$9)*(Annahmen!$D$9-Annahmen!$C$9)))))</x:f>
        <x:v>1557.1827541514033</x:v>
      </x:c>
      <x:c r="E1904" s="18" t="n">
        <x:f>IF(Annahmen!$B$15="gültig",SUM(B1904:D1904),"")</x:f>
        <x:v>16391.166236057958</x:v>
      </x:c>
      <x:c r="F1904" s="14" t="n">
        <x:f>IF(Annahmen!$B$15="gültig",IF(E1904&gt;Annahmen!$B$12,1,0),"")</x:f>
        <x:v>0</x:v>
      </x:c>
    </x:row>
    <x:row r="1905" ht="23" customHeight="1">
      <x:c r="A1905" s="14" t="n">
        <x:f>Ziehungen!A1905</x:f>
        <x:v>1899</x:v>
      </x:c>
      <x:c r="B1905" s="18" t="n">
        <x:f>IF(Annahmen!$B$15&lt;&gt;"gültig","",IF(Annahmen!$B$7=Annahmen!$D$7,Annahmen!$B$7,IF(Ziehungen!B1905&lt;=(Annahmen!$C$7-Annahmen!$B$7)/(Annahmen!$D$7-Annahmen!$B$7),Annahmen!$B$7+SQRT(Ziehungen!B1905*(Annahmen!$D$7-Annahmen!$B$7)*(Annahmen!$C$7-Annahmen!$B$7)),Annahmen!$D$7-SQRT((1-Ziehungen!B1905)*(Annahmen!$D$7-Annahmen!$B$7)*(Annahmen!$D$7-Annahmen!$C$7)))))</x:f>
        <x:v>12831.859446167213</x:v>
      </x:c>
      <x:c r="C1905" s="18" t="n">
        <x:f>IF(Annahmen!$B$15&lt;&gt;"gültig","",IF(Annahmen!$B$8=Annahmen!$D$8,Annahmen!$B$8,IF(Ziehungen!C1905&lt;=(Annahmen!$C$8-Annahmen!$B$8)/(Annahmen!$D$8-Annahmen!$B$8),Annahmen!$B$8+SQRT(Ziehungen!C1905*(Annahmen!$D$8-Annahmen!$B$8)*(Annahmen!$C$8-Annahmen!$B$8)),Annahmen!$D$8-SQRT((1-Ziehungen!C1905)*(Annahmen!$D$8-Annahmen!$B$8)*(Annahmen!$D$8-Annahmen!$C$8)))))</x:f>
        <x:v>6040.276497853432</x:v>
      </x:c>
      <x:c r="D1905" s="18" t="n">
        <x:f>IF(Annahmen!$B$15&lt;&gt;"gültig","",IF(Annahmen!$B$9=Annahmen!$D$9,Annahmen!$B$9,IF(Ziehungen!D1905&lt;=(Annahmen!$C$9-Annahmen!$B$9)/(Annahmen!$D$9-Annahmen!$B$9),Annahmen!$B$9+SQRT(Ziehungen!D1905*(Annahmen!$D$9-Annahmen!$B$9)*(Annahmen!$C$9-Annahmen!$B$9)),Annahmen!$D$9-SQRT((1-Ziehungen!D1905)*(Annahmen!$D$9-Annahmen!$B$9)*(Annahmen!$D$9-Annahmen!$C$9)))))</x:f>
        <x:v>1998.0985537340457</x:v>
      </x:c>
      <x:c r="E1905" s="18" t="n">
        <x:f>IF(Annahmen!$B$15="gültig",SUM(B1905:D1905),"")</x:f>
        <x:v>20870.23449775469</x:v>
      </x:c>
      <x:c r="F1905" s="14" t="n">
        <x:f>IF(Annahmen!$B$15="gültig",IF(E1905&gt;Annahmen!$B$12,1,0),"")</x:f>
        <x:v>1</x:v>
      </x:c>
    </x:row>
    <x:row r="1906" ht="23" customHeight="1">
      <x:c r="A1906" s="14" t="n">
        <x:f>Ziehungen!A1906</x:f>
        <x:v>1900</x:v>
      </x:c>
      <x:c r="B1906" s="18" t="n">
        <x:f>IF(Annahmen!$B$15&lt;&gt;"gültig","",IF(Annahmen!$B$7=Annahmen!$D$7,Annahmen!$B$7,IF(Ziehungen!B1906&lt;=(Annahmen!$C$7-Annahmen!$B$7)/(Annahmen!$D$7-Annahmen!$B$7),Annahmen!$B$7+SQRT(Ziehungen!B1906*(Annahmen!$D$7-Annahmen!$B$7)*(Annahmen!$C$7-Annahmen!$B$7)),Annahmen!$D$7-SQRT((1-Ziehungen!B1906)*(Annahmen!$D$7-Annahmen!$B$7)*(Annahmen!$D$7-Annahmen!$C$7)))))</x:f>
        <x:v>11274.79776608057</x:v>
      </x:c>
      <x:c r="C1906" s="18" t="n">
        <x:f>IF(Annahmen!$B$15&lt;&gt;"gültig","",IF(Annahmen!$B$8=Annahmen!$D$8,Annahmen!$B$8,IF(Ziehungen!C1906&lt;=(Annahmen!$C$8-Annahmen!$B$8)/(Annahmen!$D$8-Annahmen!$B$8),Annahmen!$B$8+SQRT(Ziehungen!C1906*(Annahmen!$D$8-Annahmen!$B$8)*(Annahmen!$C$8-Annahmen!$B$8)),Annahmen!$D$8-SQRT((1-Ziehungen!C1906)*(Annahmen!$D$8-Annahmen!$B$8)*(Annahmen!$D$8-Annahmen!$C$8)))))</x:f>
        <x:v>5435.3083591607265</x:v>
      </x:c>
      <x:c r="D1906" s="18" t="n">
        <x:f>IF(Annahmen!$B$15&lt;&gt;"gültig","",IF(Annahmen!$B$9=Annahmen!$D$9,Annahmen!$B$9,IF(Ziehungen!D1906&lt;=(Annahmen!$C$9-Annahmen!$B$9)/(Annahmen!$D$9-Annahmen!$B$9),Annahmen!$B$9+SQRT(Ziehungen!D1906*(Annahmen!$D$9-Annahmen!$B$9)*(Annahmen!$C$9-Annahmen!$B$9)),Annahmen!$D$9-SQRT((1-Ziehungen!D1906)*(Annahmen!$D$9-Annahmen!$B$9)*(Annahmen!$D$9-Annahmen!$C$9)))))</x:f>
        <x:v>1045.6942533885376</x:v>
      </x:c>
      <x:c r="E1906" s="18" t="n">
        <x:f>IF(Annahmen!$B$15="gültig",SUM(B1906:D1906),"")</x:f>
        <x:v>17755.800378629836</x:v>
      </x:c>
      <x:c r="F1906" s="14" t="n">
        <x:f>IF(Annahmen!$B$15="gültig",IF(E1906&gt;Annahmen!$B$12,1,0),"")</x:f>
        <x:v>0</x:v>
      </x:c>
    </x:row>
    <x:row r="1907" ht="23" customHeight="1">
      <x:c r="A1907" s="14" t="n">
        <x:f>Ziehungen!A1907</x:f>
        <x:v>1901</x:v>
      </x:c>
      <x:c r="B1907" s="18" t="n">
        <x:f>IF(Annahmen!$B$15&lt;&gt;"gültig","",IF(Annahmen!$B$7=Annahmen!$D$7,Annahmen!$B$7,IF(Ziehungen!B1907&lt;=(Annahmen!$C$7-Annahmen!$B$7)/(Annahmen!$D$7-Annahmen!$B$7),Annahmen!$B$7+SQRT(Ziehungen!B1907*(Annahmen!$D$7-Annahmen!$B$7)*(Annahmen!$C$7-Annahmen!$B$7)),Annahmen!$D$7-SQRT((1-Ziehungen!B1907)*(Annahmen!$D$7-Annahmen!$B$7)*(Annahmen!$D$7-Annahmen!$C$7)))))</x:f>
        <x:v>10800.872889196335</x:v>
      </x:c>
      <x:c r="C1907" s="18" t="n">
        <x:f>IF(Annahmen!$B$15&lt;&gt;"gültig","",IF(Annahmen!$B$8=Annahmen!$D$8,Annahmen!$B$8,IF(Ziehungen!C1907&lt;=(Annahmen!$C$8-Annahmen!$B$8)/(Annahmen!$D$8-Annahmen!$B$8),Annahmen!$B$8+SQRT(Ziehungen!C1907*(Annahmen!$D$8-Annahmen!$B$8)*(Annahmen!$C$8-Annahmen!$B$8)),Annahmen!$D$8-SQRT((1-Ziehungen!C1907)*(Annahmen!$D$8-Annahmen!$B$8)*(Annahmen!$D$8-Annahmen!$C$8)))))</x:f>
        <x:v>6958.16289727506</x:v>
      </x:c>
      <x:c r="D1907" s="18" t="n">
        <x:f>IF(Annahmen!$B$15&lt;&gt;"gültig","",IF(Annahmen!$B$9=Annahmen!$D$9,Annahmen!$B$9,IF(Ziehungen!D1907&lt;=(Annahmen!$C$9-Annahmen!$B$9)/(Annahmen!$D$9-Annahmen!$B$9),Annahmen!$B$9+SQRT(Ziehungen!D1907*(Annahmen!$D$9-Annahmen!$B$9)*(Annahmen!$C$9-Annahmen!$B$9)),Annahmen!$D$9-SQRT((1-Ziehungen!D1907)*(Annahmen!$D$9-Annahmen!$B$9)*(Annahmen!$D$9-Annahmen!$C$9)))))</x:f>
        <x:v>1575.7604581896373</x:v>
      </x:c>
      <x:c r="E1907" s="18" t="n">
        <x:f>IF(Annahmen!$B$15="gültig",SUM(B1907:D1907),"")</x:f>
        <x:v>19334.796244661033</x:v>
      </x:c>
      <x:c r="F1907" s="14" t="n">
        <x:f>IF(Annahmen!$B$15="gültig",IF(E1907&gt;Annahmen!$B$12,1,0),"")</x:f>
        <x:v>0</x:v>
      </x:c>
    </x:row>
    <x:row r="1908" ht="23" customHeight="1">
      <x:c r="A1908" s="14" t="n">
        <x:f>Ziehungen!A1908</x:f>
        <x:v>1902</x:v>
      </x:c>
      <x:c r="B1908" s="18" t="n">
        <x:f>IF(Annahmen!$B$15&lt;&gt;"gültig","",IF(Annahmen!$B$7=Annahmen!$D$7,Annahmen!$B$7,IF(Ziehungen!B1908&lt;=(Annahmen!$C$7-Annahmen!$B$7)/(Annahmen!$D$7-Annahmen!$B$7),Annahmen!$B$7+SQRT(Ziehungen!B1908*(Annahmen!$D$7-Annahmen!$B$7)*(Annahmen!$C$7-Annahmen!$B$7)),Annahmen!$D$7-SQRT((1-Ziehungen!B1908)*(Annahmen!$D$7-Annahmen!$B$7)*(Annahmen!$D$7-Annahmen!$C$7)))))</x:f>
        <x:v>9674.705528988443</x:v>
      </x:c>
      <x:c r="C1908" s="18" t="n">
        <x:f>IF(Annahmen!$B$15&lt;&gt;"gültig","",IF(Annahmen!$B$8=Annahmen!$D$8,Annahmen!$B$8,IF(Ziehungen!C1908&lt;=(Annahmen!$C$8-Annahmen!$B$8)/(Annahmen!$D$8-Annahmen!$B$8),Annahmen!$B$8+SQRT(Ziehungen!C1908*(Annahmen!$D$8-Annahmen!$B$8)*(Annahmen!$C$8-Annahmen!$B$8)),Annahmen!$D$8-SQRT((1-Ziehungen!C1908)*(Annahmen!$D$8-Annahmen!$B$8)*(Annahmen!$D$8-Annahmen!$C$8)))))</x:f>
        <x:v>5933.035789589181</x:v>
      </x:c>
      <x:c r="D1908" s="18" t="n">
        <x:f>IF(Annahmen!$B$15&lt;&gt;"gültig","",IF(Annahmen!$B$9=Annahmen!$D$9,Annahmen!$B$9,IF(Ziehungen!D1908&lt;=(Annahmen!$C$9-Annahmen!$B$9)/(Annahmen!$D$9-Annahmen!$B$9),Annahmen!$B$9+SQRT(Ziehungen!D1908*(Annahmen!$D$9-Annahmen!$B$9)*(Annahmen!$C$9-Annahmen!$B$9)),Annahmen!$D$9-SQRT((1-Ziehungen!D1908)*(Annahmen!$D$9-Annahmen!$B$9)*(Annahmen!$D$9-Annahmen!$C$9)))))</x:f>
        <x:v>1981.2230444005595</x:v>
      </x:c>
      <x:c r="E1908" s="18" t="n">
        <x:f>IF(Annahmen!$B$15="gültig",SUM(B1908:D1908),"")</x:f>
        <x:v>17588.964362978182</x:v>
      </x:c>
      <x:c r="F1908" s="14" t="n">
        <x:f>IF(Annahmen!$B$15="gültig",IF(E1908&gt;Annahmen!$B$12,1,0),"")</x:f>
        <x:v>0</x:v>
      </x:c>
    </x:row>
    <x:row r="1909" ht="23" customHeight="1">
      <x:c r="A1909" s="14" t="n">
        <x:f>Ziehungen!A1909</x:f>
        <x:v>1903</x:v>
      </x:c>
      <x:c r="B1909" s="18" t="n">
        <x:f>IF(Annahmen!$B$15&lt;&gt;"gültig","",IF(Annahmen!$B$7=Annahmen!$D$7,Annahmen!$B$7,IF(Ziehungen!B1909&lt;=(Annahmen!$C$7-Annahmen!$B$7)/(Annahmen!$D$7-Annahmen!$B$7),Annahmen!$B$7+SQRT(Ziehungen!B1909*(Annahmen!$D$7-Annahmen!$B$7)*(Annahmen!$C$7-Annahmen!$B$7)),Annahmen!$D$7-SQRT((1-Ziehungen!B1909)*(Annahmen!$D$7-Annahmen!$B$7)*(Annahmen!$D$7-Annahmen!$C$7)))))</x:f>
        <x:v>10275.053921797178</x:v>
      </x:c>
      <x:c r="C1909" s="18" t="n">
        <x:f>IF(Annahmen!$B$15&lt;&gt;"gültig","",IF(Annahmen!$B$8=Annahmen!$D$8,Annahmen!$B$8,IF(Ziehungen!C1909&lt;=(Annahmen!$C$8-Annahmen!$B$8)/(Annahmen!$D$8-Annahmen!$B$8),Annahmen!$B$8+SQRT(Ziehungen!C1909*(Annahmen!$D$8-Annahmen!$B$8)*(Annahmen!$C$8-Annahmen!$B$8)),Annahmen!$D$8-SQRT((1-Ziehungen!C1909)*(Annahmen!$D$8-Annahmen!$B$8)*(Annahmen!$D$8-Annahmen!$C$8)))))</x:f>
        <x:v>6083.396875647975</x:v>
      </x:c>
      <x:c r="D1909" s="18" t="n">
        <x:f>IF(Annahmen!$B$15&lt;&gt;"gültig","",IF(Annahmen!$B$9=Annahmen!$D$9,Annahmen!$B$9,IF(Ziehungen!D1909&lt;=(Annahmen!$C$9-Annahmen!$B$9)/(Annahmen!$D$9-Annahmen!$B$9),Annahmen!$B$9+SQRT(Ziehungen!D1909*(Annahmen!$D$9-Annahmen!$B$9)*(Annahmen!$C$9-Annahmen!$B$9)),Annahmen!$D$9-SQRT((1-Ziehungen!D1909)*(Annahmen!$D$9-Annahmen!$B$9)*(Annahmen!$D$9-Annahmen!$C$9)))))</x:f>
        <x:v>1374.2400914815807</x:v>
      </x:c>
      <x:c r="E1909" s="18" t="n">
        <x:f>IF(Annahmen!$B$15="gültig",SUM(B1909:D1909),"")</x:f>
        <x:v>17732.690888926736</x:v>
      </x:c>
      <x:c r="F1909" s="14" t="n">
        <x:f>IF(Annahmen!$B$15="gültig",IF(E1909&gt;Annahmen!$B$12,1,0),"")</x:f>
        <x:v>0</x:v>
      </x:c>
    </x:row>
    <x:row r="1910" ht="23" customHeight="1">
      <x:c r="A1910" s="14" t="n">
        <x:f>Ziehungen!A1910</x:f>
        <x:v>1904</x:v>
      </x:c>
      <x:c r="B1910" s="18" t="n">
        <x:f>IF(Annahmen!$B$15&lt;&gt;"gültig","",IF(Annahmen!$B$7=Annahmen!$D$7,Annahmen!$B$7,IF(Ziehungen!B1910&lt;=(Annahmen!$C$7-Annahmen!$B$7)/(Annahmen!$D$7-Annahmen!$B$7),Annahmen!$B$7+SQRT(Ziehungen!B1910*(Annahmen!$D$7-Annahmen!$B$7)*(Annahmen!$C$7-Annahmen!$B$7)),Annahmen!$D$7-SQRT((1-Ziehungen!B1910)*(Annahmen!$D$7-Annahmen!$B$7)*(Annahmen!$D$7-Annahmen!$C$7)))))</x:f>
        <x:v>9295.959716453344</x:v>
      </x:c>
      <x:c r="C1910" s="18" t="n">
        <x:f>IF(Annahmen!$B$15&lt;&gt;"gültig","",IF(Annahmen!$B$8=Annahmen!$D$8,Annahmen!$B$8,IF(Ziehungen!C1910&lt;=(Annahmen!$C$8-Annahmen!$B$8)/(Annahmen!$D$8-Annahmen!$B$8),Annahmen!$B$8+SQRT(Ziehungen!C1910*(Annahmen!$D$8-Annahmen!$B$8)*(Annahmen!$C$8-Annahmen!$B$8)),Annahmen!$D$8-SQRT((1-Ziehungen!C1910)*(Annahmen!$D$8-Annahmen!$B$8)*(Annahmen!$D$8-Annahmen!$C$8)))))</x:f>
        <x:v>7037.063931432506</x:v>
      </x:c>
      <x:c r="D1910" s="18" t="n">
        <x:f>IF(Annahmen!$B$15&lt;&gt;"gültig","",IF(Annahmen!$B$9=Annahmen!$D$9,Annahmen!$B$9,IF(Ziehungen!D1910&lt;=(Annahmen!$C$9-Annahmen!$B$9)/(Annahmen!$D$9-Annahmen!$B$9),Annahmen!$B$9+SQRT(Ziehungen!D1910*(Annahmen!$D$9-Annahmen!$B$9)*(Annahmen!$C$9-Annahmen!$B$9)),Annahmen!$D$9-SQRT((1-Ziehungen!D1910)*(Annahmen!$D$9-Annahmen!$B$9)*(Annahmen!$D$9-Annahmen!$C$9)))))</x:f>
        <x:v>1835.8058817337921</x:v>
      </x:c>
      <x:c r="E1910" s="18" t="n">
        <x:f>IF(Annahmen!$B$15="gültig",SUM(B1910:D1910),"")</x:f>
        <x:v>18168.82952961964</x:v>
      </x:c>
      <x:c r="F1910" s="14" t="n">
        <x:f>IF(Annahmen!$B$15="gültig",IF(E1910&gt;Annahmen!$B$12,1,0),"")</x:f>
        <x:v>0</x:v>
      </x:c>
    </x:row>
    <x:row r="1911" ht="23" customHeight="1">
      <x:c r="A1911" s="14" t="n">
        <x:f>Ziehungen!A1911</x:f>
        <x:v>1905</x:v>
      </x:c>
      <x:c r="B1911" s="18" t="n">
        <x:f>IF(Annahmen!$B$15&lt;&gt;"gültig","",IF(Annahmen!$B$7=Annahmen!$D$7,Annahmen!$B$7,IF(Ziehungen!B1911&lt;=(Annahmen!$C$7-Annahmen!$B$7)/(Annahmen!$D$7-Annahmen!$B$7),Annahmen!$B$7+SQRT(Ziehungen!B1911*(Annahmen!$D$7-Annahmen!$B$7)*(Annahmen!$C$7-Annahmen!$B$7)),Annahmen!$D$7-SQRT((1-Ziehungen!B1911)*(Annahmen!$D$7-Annahmen!$B$7)*(Annahmen!$D$7-Annahmen!$C$7)))))</x:f>
        <x:v>9521.07743662637</x:v>
      </x:c>
      <x:c r="C1911" s="18" t="n">
        <x:f>IF(Annahmen!$B$15&lt;&gt;"gültig","",IF(Annahmen!$B$8=Annahmen!$D$8,Annahmen!$B$8,IF(Ziehungen!C1911&lt;=(Annahmen!$C$8-Annahmen!$B$8)/(Annahmen!$D$8-Annahmen!$B$8),Annahmen!$B$8+SQRT(Ziehungen!C1911*(Annahmen!$D$8-Annahmen!$B$8)*(Annahmen!$C$8-Annahmen!$B$8)),Annahmen!$D$8-SQRT((1-Ziehungen!C1911)*(Annahmen!$D$8-Annahmen!$B$8)*(Annahmen!$D$8-Annahmen!$C$8)))))</x:f>
        <x:v>4999.735031446617</x:v>
      </x:c>
      <x:c r="D1911" s="18" t="n">
        <x:f>IF(Annahmen!$B$15&lt;&gt;"gültig","",IF(Annahmen!$B$9=Annahmen!$D$9,Annahmen!$B$9,IF(Ziehungen!D1911&lt;=(Annahmen!$C$9-Annahmen!$B$9)/(Annahmen!$D$9-Annahmen!$B$9),Annahmen!$B$9+SQRT(Ziehungen!D1911*(Annahmen!$D$9-Annahmen!$B$9)*(Annahmen!$C$9-Annahmen!$B$9)),Annahmen!$D$9-SQRT((1-Ziehungen!D1911)*(Annahmen!$D$9-Annahmen!$B$9)*(Annahmen!$D$9-Annahmen!$C$9)))))</x:f>
        <x:v>1661.0312929442882</x:v>
      </x:c>
      <x:c r="E1911" s="18" t="n">
        <x:f>IF(Annahmen!$B$15="gültig",SUM(B1911:D1911),"")</x:f>
        <x:v>16181.843761017275</x:v>
      </x:c>
      <x:c r="F1911" s="14" t="n">
        <x:f>IF(Annahmen!$B$15="gültig",IF(E1911&gt;Annahmen!$B$12,1,0),"")</x:f>
        <x:v>0</x:v>
      </x:c>
    </x:row>
    <x:row r="1912" ht="23" customHeight="1">
      <x:c r="A1912" s="14" t="n">
        <x:f>Ziehungen!A1912</x:f>
        <x:v>1906</x:v>
      </x:c>
      <x:c r="B1912" s="18" t="n">
        <x:f>IF(Annahmen!$B$15&lt;&gt;"gültig","",IF(Annahmen!$B$7=Annahmen!$D$7,Annahmen!$B$7,IF(Ziehungen!B1912&lt;=(Annahmen!$C$7-Annahmen!$B$7)/(Annahmen!$D$7-Annahmen!$B$7),Annahmen!$B$7+SQRT(Ziehungen!B1912*(Annahmen!$D$7-Annahmen!$B$7)*(Annahmen!$C$7-Annahmen!$B$7)),Annahmen!$D$7-SQRT((1-Ziehungen!B1912)*(Annahmen!$D$7-Annahmen!$B$7)*(Annahmen!$D$7-Annahmen!$C$7)))))</x:f>
        <x:v>11849.25842615337</x:v>
      </x:c>
      <x:c r="C1912" s="18" t="n">
        <x:f>IF(Annahmen!$B$15&lt;&gt;"gültig","",IF(Annahmen!$B$8=Annahmen!$D$8,Annahmen!$B$8,IF(Ziehungen!C1912&lt;=(Annahmen!$C$8-Annahmen!$B$8)/(Annahmen!$D$8-Annahmen!$B$8),Annahmen!$B$8+SQRT(Ziehungen!C1912*(Annahmen!$D$8-Annahmen!$B$8)*(Annahmen!$C$8-Annahmen!$B$8)),Annahmen!$D$8-SQRT((1-Ziehungen!C1912)*(Annahmen!$D$8-Annahmen!$B$8)*(Annahmen!$D$8-Annahmen!$C$8)))))</x:f>
        <x:v>4925.300357180163</x:v>
      </x:c>
      <x:c r="D1912" s="18" t="n">
        <x:f>IF(Annahmen!$B$15&lt;&gt;"gültig","",IF(Annahmen!$B$9=Annahmen!$D$9,Annahmen!$B$9,IF(Ziehungen!D1912&lt;=(Annahmen!$C$9-Annahmen!$B$9)/(Annahmen!$D$9-Annahmen!$B$9),Annahmen!$B$9+SQRT(Ziehungen!D1912*(Annahmen!$D$9-Annahmen!$B$9)*(Annahmen!$C$9-Annahmen!$B$9)),Annahmen!$D$9-SQRT((1-Ziehungen!D1912)*(Annahmen!$D$9-Annahmen!$B$9)*(Annahmen!$D$9-Annahmen!$C$9)))))</x:f>
        <x:v>2504.994384862835</x:v>
      </x:c>
      <x:c r="E1912" s="18" t="n">
        <x:f>IF(Annahmen!$B$15="gültig",SUM(B1912:D1912),"")</x:f>
        <x:v>19279.55316819637</x:v>
      </x:c>
      <x:c r="F1912" s="14" t="n">
        <x:f>IF(Annahmen!$B$15="gültig",IF(E1912&gt;Annahmen!$B$12,1,0),"")</x:f>
        <x:v>0</x:v>
      </x:c>
    </x:row>
    <x:row r="1913" ht="23" customHeight="1">
      <x:c r="A1913" s="14" t="n">
        <x:f>Ziehungen!A1913</x:f>
        <x:v>1907</x:v>
      </x:c>
      <x:c r="B1913" s="18" t="n">
        <x:f>IF(Annahmen!$B$15&lt;&gt;"gültig","",IF(Annahmen!$B$7=Annahmen!$D$7,Annahmen!$B$7,IF(Ziehungen!B1913&lt;=(Annahmen!$C$7-Annahmen!$B$7)/(Annahmen!$D$7-Annahmen!$B$7),Annahmen!$B$7+SQRT(Ziehungen!B1913*(Annahmen!$D$7-Annahmen!$B$7)*(Annahmen!$C$7-Annahmen!$B$7)),Annahmen!$D$7-SQRT((1-Ziehungen!B1913)*(Annahmen!$D$7-Annahmen!$B$7)*(Annahmen!$D$7-Annahmen!$C$7)))))</x:f>
        <x:v>11034.742258444378</x:v>
      </x:c>
      <x:c r="C1913" s="18" t="n">
        <x:f>IF(Annahmen!$B$15&lt;&gt;"gültig","",IF(Annahmen!$B$8=Annahmen!$D$8,Annahmen!$B$8,IF(Ziehungen!C1913&lt;=(Annahmen!$C$8-Annahmen!$B$8)/(Annahmen!$D$8-Annahmen!$B$8),Annahmen!$B$8+SQRT(Ziehungen!C1913*(Annahmen!$D$8-Annahmen!$B$8)*(Annahmen!$C$8-Annahmen!$B$8)),Annahmen!$D$8-SQRT((1-Ziehungen!C1913)*(Annahmen!$D$8-Annahmen!$B$8)*(Annahmen!$D$8-Annahmen!$C$8)))))</x:f>
        <x:v>5018.919543275335</x:v>
      </x:c>
      <x:c r="D1913" s="18" t="n">
        <x:f>IF(Annahmen!$B$15&lt;&gt;"gültig","",IF(Annahmen!$B$9=Annahmen!$D$9,Annahmen!$B$9,IF(Ziehungen!D1913&lt;=(Annahmen!$C$9-Annahmen!$B$9)/(Annahmen!$D$9-Annahmen!$B$9),Annahmen!$B$9+SQRT(Ziehungen!D1913*(Annahmen!$D$9-Annahmen!$B$9)*(Annahmen!$C$9-Annahmen!$B$9)),Annahmen!$D$9-SQRT((1-Ziehungen!D1913)*(Annahmen!$D$9-Annahmen!$B$9)*(Annahmen!$D$9-Annahmen!$C$9)))))</x:f>
        <x:v>1779.8418669867656</x:v>
      </x:c>
      <x:c r="E1913" s="18" t="n">
        <x:f>IF(Annahmen!$B$15="gültig",SUM(B1913:D1913),"")</x:f>
        <x:v>17833.50366870648</x:v>
      </x:c>
      <x:c r="F1913" s="14" t="n">
        <x:f>IF(Annahmen!$B$15="gültig",IF(E1913&gt;Annahmen!$B$12,1,0),"")</x:f>
        <x:v>0</x:v>
      </x:c>
    </x:row>
    <x:row r="1914" ht="23" customHeight="1">
      <x:c r="A1914" s="14" t="n">
        <x:f>Ziehungen!A1914</x:f>
        <x:v>1908</x:v>
      </x:c>
      <x:c r="B1914" s="18" t="n">
        <x:f>IF(Annahmen!$B$15&lt;&gt;"gültig","",IF(Annahmen!$B$7=Annahmen!$D$7,Annahmen!$B$7,IF(Ziehungen!B1914&lt;=(Annahmen!$C$7-Annahmen!$B$7)/(Annahmen!$D$7-Annahmen!$B$7),Annahmen!$B$7+SQRT(Ziehungen!B1914*(Annahmen!$D$7-Annahmen!$B$7)*(Annahmen!$C$7-Annahmen!$B$7)),Annahmen!$D$7-SQRT((1-Ziehungen!B1914)*(Annahmen!$D$7-Annahmen!$B$7)*(Annahmen!$D$7-Annahmen!$C$7)))))</x:f>
        <x:v>9107.08562158652</x:v>
      </x:c>
      <x:c r="C1914" s="18" t="n">
        <x:f>IF(Annahmen!$B$15&lt;&gt;"gültig","",IF(Annahmen!$B$8=Annahmen!$D$8,Annahmen!$B$8,IF(Ziehungen!C1914&lt;=(Annahmen!$C$8-Annahmen!$B$8)/(Annahmen!$D$8-Annahmen!$B$8),Annahmen!$B$8+SQRT(Ziehungen!C1914*(Annahmen!$D$8-Annahmen!$B$8)*(Annahmen!$C$8-Annahmen!$B$8)),Annahmen!$D$8-SQRT((1-Ziehungen!C1914)*(Annahmen!$D$8-Annahmen!$B$8)*(Annahmen!$D$8-Annahmen!$C$8)))))</x:f>
        <x:v>5158.157632494784</x:v>
      </x:c>
      <x:c r="D1914" s="18" t="n">
        <x:f>IF(Annahmen!$B$15&lt;&gt;"gültig","",IF(Annahmen!$B$9=Annahmen!$D$9,Annahmen!$B$9,IF(Ziehungen!D1914&lt;=(Annahmen!$C$9-Annahmen!$B$9)/(Annahmen!$D$9-Annahmen!$B$9),Annahmen!$B$9+SQRT(Ziehungen!D1914*(Annahmen!$D$9-Annahmen!$B$9)*(Annahmen!$C$9-Annahmen!$B$9)),Annahmen!$D$9-SQRT((1-Ziehungen!D1914)*(Annahmen!$D$9-Annahmen!$B$9)*(Annahmen!$D$9-Annahmen!$C$9)))))</x:f>
        <x:v>1560.398151665788</x:v>
      </x:c>
      <x:c r="E1914" s="18" t="n">
        <x:f>IF(Annahmen!$B$15="gültig",SUM(B1914:D1914),"")</x:f>
        <x:v>15825.641405747092</x:v>
      </x:c>
      <x:c r="F1914" s="14" t="n">
        <x:f>IF(Annahmen!$B$15="gültig",IF(E1914&gt;Annahmen!$B$12,1,0),"")</x:f>
        <x:v>0</x:v>
      </x:c>
    </x:row>
    <x:row r="1915" ht="23" customHeight="1">
      <x:c r="A1915" s="14" t="n">
        <x:f>Ziehungen!A1915</x:f>
        <x:v>1909</x:v>
      </x:c>
      <x:c r="B1915" s="18" t="n">
        <x:f>IF(Annahmen!$B$15&lt;&gt;"gültig","",IF(Annahmen!$B$7=Annahmen!$D$7,Annahmen!$B$7,IF(Ziehungen!B1915&lt;=(Annahmen!$C$7-Annahmen!$B$7)/(Annahmen!$D$7-Annahmen!$B$7),Annahmen!$B$7+SQRT(Ziehungen!B1915*(Annahmen!$D$7-Annahmen!$B$7)*(Annahmen!$C$7-Annahmen!$B$7)),Annahmen!$D$7-SQRT((1-Ziehungen!B1915)*(Annahmen!$D$7-Annahmen!$B$7)*(Annahmen!$D$7-Annahmen!$C$7)))))</x:f>
        <x:v>11124.083907402028</x:v>
      </x:c>
      <x:c r="C1915" s="18" t="n">
        <x:f>IF(Annahmen!$B$15&lt;&gt;"gültig","",IF(Annahmen!$B$8=Annahmen!$D$8,Annahmen!$B$8,IF(Ziehungen!C1915&lt;=(Annahmen!$C$8-Annahmen!$B$8)/(Annahmen!$D$8-Annahmen!$B$8),Annahmen!$B$8+SQRT(Ziehungen!C1915*(Annahmen!$D$8-Annahmen!$B$8)*(Annahmen!$C$8-Annahmen!$B$8)),Annahmen!$D$8-SQRT((1-Ziehungen!C1915)*(Annahmen!$D$8-Annahmen!$B$8)*(Annahmen!$D$8-Annahmen!$C$8)))))</x:f>
        <x:v>4924.567905398757</x:v>
      </x:c>
      <x:c r="D1915" s="18" t="n">
        <x:f>IF(Annahmen!$B$15&lt;&gt;"gültig","",IF(Annahmen!$B$9=Annahmen!$D$9,Annahmen!$B$9,IF(Ziehungen!D1915&lt;=(Annahmen!$C$9-Annahmen!$B$9)/(Annahmen!$D$9-Annahmen!$B$9),Annahmen!$B$9+SQRT(Ziehungen!D1915*(Annahmen!$D$9-Annahmen!$B$9)*(Annahmen!$C$9-Annahmen!$B$9)),Annahmen!$D$9-SQRT((1-Ziehungen!D1915)*(Annahmen!$D$9-Annahmen!$B$9)*(Annahmen!$D$9-Annahmen!$C$9)))))</x:f>
        <x:v>2104.686950833866</x:v>
      </x:c>
      <x:c r="E1915" s="18" t="n">
        <x:f>IF(Annahmen!$B$15="gültig",SUM(B1915:D1915),"")</x:f>
        <x:v>18153.338763634652</x:v>
      </x:c>
      <x:c r="F1915" s="14" t="n">
        <x:f>IF(Annahmen!$B$15="gültig",IF(E1915&gt;Annahmen!$B$12,1,0),"")</x:f>
        <x:v>0</x:v>
      </x:c>
    </x:row>
    <x:row r="1916" ht="23" customHeight="1">
      <x:c r="A1916" s="14" t="n">
        <x:f>Ziehungen!A1916</x:f>
        <x:v>1910</x:v>
      </x:c>
      <x:c r="B1916" s="18" t="n">
        <x:f>IF(Annahmen!$B$15&lt;&gt;"gültig","",IF(Annahmen!$B$7=Annahmen!$D$7,Annahmen!$B$7,IF(Ziehungen!B1916&lt;=(Annahmen!$C$7-Annahmen!$B$7)/(Annahmen!$D$7-Annahmen!$B$7),Annahmen!$B$7+SQRT(Ziehungen!B1916*(Annahmen!$D$7-Annahmen!$B$7)*(Annahmen!$C$7-Annahmen!$B$7)),Annahmen!$D$7-SQRT((1-Ziehungen!B1916)*(Annahmen!$D$7-Annahmen!$B$7)*(Annahmen!$D$7-Annahmen!$C$7)))))</x:f>
        <x:v>10594.639459673213</x:v>
      </x:c>
      <x:c r="C1916" s="18" t="n">
        <x:f>IF(Annahmen!$B$15&lt;&gt;"gültig","",IF(Annahmen!$B$8=Annahmen!$D$8,Annahmen!$B$8,IF(Ziehungen!C1916&lt;=(Annahmen!$C$8-Annahmen!$B$8)/(Annahmen!$D$8-Annahmen!$B$8),Annahmen!$B$8+SQRT(Ziehungen!C1916*(Annahmen!$D$8-Annahmen!$B$8)*(Annahmen!$C$8-Annahmen!$B$8)),Annahmen!$D$8-SQRT((1-Ziehungen!C1916)*(Annahmen!$D$8-Annahmen!$B$8)*(Annahmen!$D$8-Annahmen!$C$8)))))</x:f>
        <x:v>6070.004977332587</x:v>
      </x:c>
      <x:c r="D1916" s="18" t="n">
        <x:f>IF(Annahmen!$B$15&lt;&gt;"gültig","",IF(Annahmen!$B$9=Annahmen!$D$9,Annahmen!$B$9,IF(Ziehungen!D1916&lt;=(Annahmen!$C$9-Annahmen!$B$9)/(Annahmen!$D$9-Annahmen!$B$9),Annahmen!$B$9+SQRT(Ziehungen!D1916*(Annahmen!$D$9-Annahmen!$B$9)*(Annahmen!$C$9-Annahmen!$B$9)),Annahmen!$D$9-SQRT((1-Ziehungen!D1916)*(Annahmen!$D$9-Annahmen!$B$9)*(Annahmen!$D$9-Annahmen!$C$9)))))</x:f>
        <x:v>1251.1575907346685</x:v>
      </x:c>
      <x:c r="E1916" s="18" t="n">
        <x:f>IF(Annahmen!$B$15="gültig",SUM(B1916:D1916),"")</x:f>
        <x:v>17915.80202774047</x:v>
      </x:c>
      <x:c r="F1916" s="14" t="n">
        <x:f>IF(Annahmen!$B$15="gültig",IF(E1916&gt;Annahmen!$B$12,1,0),"")</x:f>
        <x:v>0</x:v>
      </x:c>
    </x:row>
    <x:row r="1917" ht="23" customHeight="1">
      <x:c r="A1917" s="14" t="n">
        <x:f>Ziehungen!A1917</x:f>
        <x:v>1911</x:v>
      </x:c>
      <x:c r="B1917" s="18" t="n">
        <x:f>IF(Annahmen!$B$15&lt;&gt;"gültig","",IF(Annahmen!$B$7=Annahmen!$D$7,Annahmen!$B$7,IF(Ziehungen!B1917&lt;=(Annahmen!$C$7-Annahmen!$B$7)/(Annahmen!$D$7-Annahmen!$B$7),Annahmen!$B$7+SQRT(Ziehungen!B1917*(Annahmen!$D$7-Annahmen!$B$7)*(Annahmen!$C$7-Annahmen!$B$7)),Annahmen!$D$7-SQRT((1-Ziehungen!B1917)*(Annahmen!$D$7-Annahmen!$B$7)*(Annahmen!$D$7-Annahmen!$C$7)))))</x:f>
        <x:v>11116.445523956834</x:v>
      </x:c>
      <x:c r="C1917" s="18" t="n">
        <x:f>IF(Annahmen!$B$15&lt;&gt;"gültig","",IF(Annahmen!$B$8=Annahmen!$D$8,Annahmen!$B$8,IF(Ziehungen!C1917&lt;=(Annahmen!$C$8-Annahmen!$B$8)/(Annahmen!$D$8-Annahmen!$B$8),Annahmen!$B$8+SQRT(Ziehungen!C1917*(Annahmen!$D$8-Annahmen!$B$8)*(Annahmen!$C$8-Annahmen!$B$8)),Annahmen!$D$8-SQRT((1-Ziehungen!C1917)*(Annahmen!$D$8-Annahmen!$B$8)*(Annahmen!$D$8-Annahmen!$C$8)))))</x:f>
        <x:v>5470.546825796196</x:v>
      </x:c>
      <x:c r="D1917" s="18" t="n">
        <x:f>IF(Annahmen!$B$15&lt;&gt;"gültig","",IF(Annahmen!$B$9=Annahmen!$D$9,Annahmen!$B$9,IF(Ziehungen!D1917&lt;=(Annahmen!$C$9-Annahmen!$B$9)/(Annahmen!$D$9-Annahmen!$B$9),Annahmen!$B$9+SQRT(Ziehungen!D1917*(Annahmen!$D$9-Annahmen!$B$9)*(Annahmen!$C$9-Annahmen!$B$9)),Annahmen!$D$9-SQRT((1-Ziehungen!D1917)*(Annahmen!$D$9-Annahmen!$B$9)*(Annahmen!$D$9-Annahmen!$C$9)))))</x:f>
        <x:v>1464.7839821079983</x:v>
      </x:c>
      <x:c r="E1917" s="18" t="n">
        <x:f>IF(Annahmen!$B$15="gültig",SUM(B1917:D1917),"")</x:f>
        <x:v>18051.776331861027</x:v>
      </x:c>
      <x:c r="F1917" s="14" t="n">
        <x:f>IF(Annahmen!$B$15="gültig",IF(E1917&gt;Annahmen!$B$12,1,0),"")</x:f>
        <x:v>0</x:v>
      </x:c>
    </x:row>
    <x:row r="1918" ht="23" customHeight="1">
      <x:c r="A1918" s="14" t="n">
        <x:f>Ziehungen!A1918</x:f>
        <x:v>1912</x:v>
      </x:c>
      <x:c r="B1918" s="18" t="n">
        <x:f>IF(Annahmen!$B$15&lt;&gt;"gültig","",IF(Annahmen!$B$7=Annahmen!$D$7,Annahmen!$B$7,IF(Ziehungen!B1918&lt;=(Annahmen!$C$7-Annahmen!$B$7)/(Annahmen!$D$7-Annahmen!$B$7),Annahmen!$B$7+SQRT(Ziehungen!B1918*(Annahmen!$D$7-Annahmen!$B$7)*(Annahmen!$C$7-Annahmen!$B$7)),Annahmen!$D$7-SQRT((1-Ziehungen!B1918)*(Annahmen!$D$7-Annahmen!$B$7)*(Annahmen!$D$7-Annahmen!$C$7)))))</x:f>
        <x:v>8824.190888736208</x:v>
      </x:c>
      <x:c r="C1918" s="18" t="n">
        <x:f>IF(Annahmen!$B$15&lt;&gt;"gültig","",IF(Annahmen!$B$8=Annahmen!$D$8,Annahmen!$B$8,IF(Ziehungen!C1918&lt;=(Annahmen!$C$8-Annahmen!$B$8)/(Annahmen!$D$8-Annahmen!$B$8),Annahmen!$B$8+SQRT(Ziehungen!C1918*(Annahmen!$D$8-Annahmen!$B$8)*(Annahmen!$C$8-Annahmen!$B$8)),Annahmen!$D$8-SQRT((1-Ziehungen!C1918)*(Annahmen!$D$8-Annahmen!$B$8)*(Annahmen!$D$8-Annahmen!$C$8)))))</x:f>
        <x:v>6045.728332810263</x:v>
      </x:c>
      <x:c r="D1918" s="18" t="n">
        <x:f>IF(Annahmen!$B$15&lt;&gt;"gültig","",IF(Annahmen!$B$9=Annahmen!$D$9,Annahmen!$B$9,IF(Ziehungen!D1918&lt;=(Annahmen!$C$9-Annahmen!$B$9)/(Annahmen!$D$9-Annahmen!$B$9),Annahmen!$B$9+SQRT(Ziehungen!D1918*(Annahmen!$D$9-Annahmen!$B$9)*(Annahmen!$C$9-Annahmen!$B$9)),Annahmen!$D$9-SQRT((1-Ziehungen!D1918)*(Annahmen!$D$9-Annahmen!$B$9)*(Annahmen!$D$9-Annahmen!$C$9)))))</x:f>
        <x:v>1113.526816512967</x:v>
      </x:c>
      <x:c r="E1918" s="18" t="n">
        <x:f>IF(Annahmen!$B$15="gültig",SUM(B1918:D1918),"")</x:f>
        <x:v>15983.44603805944</x:v>
      </x:c>
      <x:c r="F1918" s="14" t="n">
        <x:f>IF(Annahmen!$B$15="gültig",IF(E1918&gt;Annahmen!$B$12,1,0),"")</x:f>
        <x:v>0</x:v>
      </x:c>
    </x:row>
    <x:row r="1919" ht="23" customHeight="1">
      <x:c r="A1919" s="14" t="n">
        <x:f>Ziehungen!A1919</x:f>
        <x:v>1913</x:v>
      </x:c>
      <x:c r="B1919" s="18" t="n">
        <x:f>IF(Annahmen!$B$15&lt;&gt;"gültig","",IF(Annahmen!$B$7=Annahmen!$D$7,Annahmen!$B$7,IF(Ziehungen!B1919&lt;=(Annahmen!$C$7-Annahmen!$B$7)/(Annahmen!$D$7-Annahmen!$B$7),Annahmen!$B$7+SQRT(Ziehungen!B1919*(Annahmen!$D$7-Annahmen!$B$7)*(Annahmen!$C$7-Annahmen!$B$7)),Annahmen!$D$7-SQRT((1-Ziehungen!B1919)*(Annahmen!$D$7-Annahmen!$B$7)*(Annahmen!$D$7-Annahmen!$C$7)))))</x:f>
        <x:v>8989.25274732786</x:v>
      </x:c>
      <x:c r="C1919" s="18" t="n">
        <x:f>IF(Annahmen!$B$15&lt;&gt;"gültig","",IF(Annahmen!$B$8=Annahmen!$D$8,Annahmen!$B$8,IF(Ziehungen!C1919&lt;=(Annahmen!$C$8-Annahmen!$B$8)/(Annahmen!$D$8-Annahmen!$B$8),Annahmen!$B$8+SQRT(Ziehungen!C1919*(Annahmen!$D$8-Annahmen!$B$8)*(Annahmen!$C$8-Annahmen!$B$8)),Annahmen!$D$8-SQRT((1-Ziehungen!C1919)*(Annahmen!$D$8-Annahmen!$B$8)*(Annahmen!$D$8-Annahmen!$C$8)))))</x:f>
        <x:v>6680.397601501513</x:v>
      </x:c>
      <x:c r="D1919" s="18" t="n">
        <x:f>IF(Annahmen!$B$15&lt;&gt;"gültig","",IF(Annahmen!$B$9=Annahmen!$D$9,Annahmen!$B$9,IF(Ziehungen!D1919&lt;=(Annahmen!$C$9-Annahmen!$B$9)/(Annahmen!$D$9-Annahmen!$B$9),Annahmen!$B$9+SQRT(Ziehungen!D1919*(Annahmen!$D$9-Annahmen!$B$9)*(Annahmen!$C$9-Annahmen!$B$9)),Annahmen!$D$9-SQRT((1-Ziehungen!D1919)*(Annahmen!$D$9-Annahmen!$B$9)*(Annahmen!$D$9-Annahmen!$C$9)))))</x:f>
        <x:v>2397.0836572645667</x:v>
      </x:c>
      <x:c r="E1919" s="18" t="n">
        <x:f>IF(Annahmen!$B$15="gültig",SUM(B1919:D1919),"")</x:f>
        <x:v>18066.734006093942</x:v>
      </x:c>
      <x:c r="F1919" s="14" t="n">
        <x:f>IF(Annahmen!$B$15="gültig",IF(E1919&gt;Annahmen!$B$12,1,0),"")</x:f>
        <x:v>0</x:v>
      </x:c>
    </x:row>
    <x:row r="1920" ht="23" customHeight="1">
      <x:c r="A1920" s="14" t="n">
        <x:f>Ziehungen!A1920</x:f>
        <x:v>1914</x:v>
      </x:c>
      <x:c r="B1920" s="18" t="n">
        <x:f>IF(Annahmen!$B$15&lt;&gt;"gültig","",IF(Annahmen!$B$7=Annahmen!$D$7,Annahmen!$B$7,IF(Ziehungen!B1920&lt;=(Annahmen!$C$7-Annahmen!$B$7)/(Annahmen!$D$7-Annahmen!$B$7),Annahmen!$B$7+SQRT(Ziehungen!B1920*(Annahmen!$D$7-Annahmen!$B$7)*(Annahmen!$C$7-Annahmen!$B$7)),Annahmen!$D$7-SQRT((1-Ziehungen!B1920)*(Annahmen!$D$7-Annahmen!$B$7)*(Annahmen!$D$7-Annahmen!$C$7)))))</x:f>
        <x:v>10091.050225409386</x:v>
      </x:c>
      <x:c r="C1920" s="18" t="n">
        <x:f>IF(Annahmen!$B$15&lt;&gt;"gültig","",IF(Annahmen!$B$8=Annahmen!$D$8,Annahmen!$B$8,IF(Ziehungen!C1920&lt;=(Annahmen!$C$8-Annahmen!$B$8)/(Annahmen!$D$8-Annahmen!$B$8),Annahmen!$B$8+SQRT(Ziehungen!C1920*(Annahmen!$D$8-Annahmen!$B$8)*(Annahmen!$C$8-Annahmen!$B$8)),Annahmen!$D$8-SQRT((1-Ziehungen!C1920)*(Annahmen!$D$8-Annahmen!$B$8)*(Annahmen!$D$8-Annahmen!$C$8)))))</x:f>
        <x:v>6894.860677882867</x:v>
      </x:c>
      <x:c r="D1920" s="18" t="n">
        <x:f>IF(Annahmen!$B$15&lt;&gt;"gültig","",IF(Annahmen!$B$9=Annahmen!$D$9,Annahmen!$B$9,IF(Ziehungen!D1920&lt;=(Annahmen!$C$9-Annahmen!$B$9)/(Annahmen!$D$9-Annahmen!$B$9),Annahmen!$B$9+SQRT(Ziehungen!D1920*(Annahmen!$D$9-Annahmen!$B$9)*(Annahmen!$C$9-Annahmen!$B$9)),Annahmen!$D$9-SQRT((1-Ziehungen!D1920)*(Annahmen!$D$9-Annahmen!$B$9)*(Annahmen!$D$9-Annahmen!$C$9)))))</x:f>
        <x:v>1393.5234878906872</x:v>
      </x:c>
      <x:c r="E1920" s="18" t="n">
        <x:f>IF(Annahmen!$B$15="gültig",SUM(B1920:D1920),"")</x:f>
        <x:v>18379.434391182942</x:v>
      </x:c>
      <x:c r="F1920" s="14" t="n">
        <x:f>IF(Annahmen!$B$15="gültig",IF(E1920&gt;Annahmen!$B$12,1,0),"")</x:f>
        <x:v>0</x:v>
      </x:c>
    </x:row>
    <x:row r="1921" ht="23" customHeight="1">
      <x:c r="A1921" s="14" t="n">
        <x:f>Ziehungen!A1921</x:f>
        <x:v>1915</x:v>
      </x:c>
      <x:c r="B1921" s="18" t="n">
        <x:f>IF(Annahmen!$B$15&lt;&gt;"gültig","",IF(Annahmen!$B$7=Annahmen!$D$7,Annahmen!$B$7,IF(Ziehungen!B1921&lt;=(Annahmen!$C$7-Annahmen!$B$7)/(Annahmen!$D$7-Annahmen!$B$7),Annahmen!$B$7+SQRT(Ziehungen!B1921*(Annahmen!$D$7-Annahmen!$B$7)*(Annahmen!$C$7-Annahmen!$B$7)),Annahmen!$D$7-SQRT((1-Ziehungen!B1921)*(Annahmen!$D$7-Annahmen!$B$7)*(Annahmen!$D$7-Annahmen!$C$7)))))</x:f>
        <x:v>10315.119340748684</x:v>
      </x:c>
      <x:c r="C1921" s="18" t="n">
        <x:f>IF(Annahmen!$B$15&lt;&gt;"gültig","",IF(Annahmen!$B$8=Annahmen!$D$8,Annahmen!$B$8,IF(Ziehungen!C1921&lt;=(Annahmen!$C$8-Annahmen!$B$8)/(Annahmen!$D$8-Annahmen!$B$8),Annahmen!$B$8+SQRT(Ziehungen!C1921*(Annahmen!$D$8-Annahmen!$B$8)*(Annahmen!$C$8-Annahmen!$B$8)),Annahmen!$D$8-SQRT((1-Ziehungen!C1921)*(Annahmen!$D$8-Annahmen!$B$8)*(Annahmen!$D$8-Annahmen!$C$8)))))</x:f>
        <x:v>8313.199802021361</x:v>
      </x:c>
      <x:c r="D1921" s="18" t="n">
        <x:f>IF(Annahmen!$B$15&lt;&gt;"gültig","",IF(Annahmen!$B$9=Annahmen!$D$9,Annahmen!$B$9,IF(Ziehungen!D1921&lt;=(Annahmen!$C$9-Annahmen!$B$9)/(Annahmen!$D$9-Annahmen!$B$9),Annahmen!$B$9+SQRT(Ziehungen!D1921*(Annahmen!$D$9-Annahmen!$B$9)*(Annahmen!$C$9-Annahmen!$B$9)),Annahmen!$D$9-SQRT((1-Ziehungen!D1921)*(Annahmen!$D$9-Annahmen!$B$9)*(Annahmen!$D$9-Annahmen!$C$9)))))</x:f>
        <x:v>1491.4785322447426</x:v>
      </x:c>
      <x:c r="E1921" s="18" t="n">
        <x:f>IF(Annahmen!$B$15="gültig",SUM(B1921:D1921),"")</x:f>
        <x:v>20119.797675014786</x:v>
      </x:c>
      <x:c r="F1921" s="14" t="n">
        <x:f>IF(Annahmen!$B$15="gültig",IF(E1921&gt;Annahmen!$B$12,1,0),"")</x:f>
        <x:v>1</x:v>
      </x:c>
    </x:row>
    <x:row r="1922" ht="23" customHeight="1">
      <x:c r="A1922" s="14" t="n">
        <x:f>Ziehungen!A1922</x:f>
        <x:v>1916</x:v>
      </x:c>
      <x:c r="B1922" s="18" t="n">
        <x:f>IF(Annahmen!$B$15&lt;&gt;"gültig","",IF(Annahmen!$B$7=Annahmen!$D$7,Annahmen!$B$7,IF(Ziehungen!B1922&lt;=(Annahmen!$C$7-Annahmen!$B$7)/(Annahmen!$D$7-Annahmen!$B$7),Annahmen!$B$7+SQRT(Ziehungen!B1922*(Annahmen!$D$7-Annahmen!$B$7)*(Annahmen!$C$7-Annahmen!$B$7)),Annahmen!$D$7-SQRT((1-Ziehungen!B1922)*(Annahmen!$D$7-Annahmen!$B$7)*(Annahmen!$D$7-Annahmen!$C$7)))))</x:f>
        <x:v>9471.015272507415</x:v>
      </x:c>
      <x:c r="C1922" s="18" t="n">
        <x:f>IF(Annahmen!$B$15&lt;&gt;"gültig","",IF(Annahmen!$B$8=Annahmen!$D$8,Annahmen!$B$8,IF(Ziehungen!C1922&lt;=(Annahmen!$C$8-Annahmen!$B$8)/(Annahmen!$D$8-Annahmen!$B$8),Annahmen!$B$8+SQRT(Ziehungen!C1922*(Annahmen!$D$8-Annahmen!$B$8)*(Annahmen!$C$8-Annahmen!$B$8)),Annahmen!$D$8-SQRT((1-Ziehungen!C1922)*(Annahmen!$D$8-Annahmen!$B$8)*(Annahmen!$D$8-Annahmen!$C$8)))))</x:f>
        <x:v>6326.747709884978</x:v>
      </x:c>
      <x:c r="D1922" s="18" t="n">
        <x:f>IF(Annahmen!$B$15&lt;&gt;"gültig","",IF(Annahmen!$B$9=Annahmen!$D$9,Annahmen!$B$9,IF(Ziehungen!D1922&lt;=(Annahmen!$C$9-Annahmen!$B$9)/(Annahmen!$D$9-Annahmen!$B$9),Annahmen!$B$9+SQRT(Ziehungen!D1922*(Annahmen!$D$9-Annahmen!$B$9)*(Annahmen!$C$9-Annahmen!$B$9)),Annahmen!$D$9-SQRT((1-Ziehungen!D1922)*(Annahmen!$D$9-Annahmen!$B$9)*(Annahmen!$D$9-Annahmen!$C$9)))))</x:f>
        <x:v>1978.2681487421594</x:v>
      </x:c>
      <x:c r="E1922" s="18" t="n">
        <x:f>IF(Annahmen!$B$15="gültig",SUM(B1922:D1922),"")</x:f>
        <x:v>17776.03113113455</x:v>
      </x:c>
      <x:c r="F1922" s="14" t="n">
        <x:f>IF(Annahmen!$B$15="gültig",IF(E1922&gt;Annahmen!$B$12,1,0),"")</x:f>
        <x:v>0</x:v>
      </x:c>
    </x:row>
    <x:row r="1923" ht="23" customHeight="1">
      <x:c r="A1923" s="14" t="n">
        <x:f>Ziehungen!A1923</x:f>
        <x:v>1917</x:v>
      </x:c>
      <x:c r="B1923" s="18" t="n">
        <x:f>IF(Annahmen!$B$15&lt;&gt;"gültig","",IF(Annahmen!$B$7=Annahmen!$D$7,Annahmen!$B$7,IF(Ziehungen!B1923&lt;=(Annahmen!$C$7-Annahmen!$B$7)/(Annahmen!$D$7-Annahmen!$B$7),Annahmen!$B$7+SQRT(Ziehungen!B1923*(Annahmen!$D$7-Annahmen!$B$7)*(Annahmen!$C$7-Annahmen!$B$7)),Annahmen!$D$7-SQRT((1-Ziehungen!B1923)*(Annahmen!$D$7-Annahmen!$B$7)*(Annahmen!$D$7-Annahmen!$C$7)))))</x:f>
        <x:v>10185.13426800217</x:v>
      </x:c>
      <x:c r="C1923" s="18" t="n">
        <x:f>IF(Annahmen!$B$15&lt;&gt;"gültig","",IF(Annahmen!$B$8=Annahmen!$D$8,Annahmen!$B$8,IF(Ziehungen!C1923&lt;=(Annahmen!$C$8-Annahmen!$B$8)/(Annahmen!$D$8-Annahmen!$B$8),Annahmen!$B$8+SQRT(Ziehungen!C1923*(Annahmen!$D$8-Annahmen!$B$8)*(Annahmen!$C$8-Annahmen!$B$8)),Annahmen!$D$8-SQRT((1-Ziehungen!C1923)*(Annahmen!$D$8-Annahmen!$B$8)*(Annahmen!$D$8-Annahmen!$C$8)))))</x:f>
        <x:v>5582.906123121524</x:v>
      </x:c>
      <x:c r="D1923" s="18" t="n">
        <x:f>IF(Annahmen!$B$15&lt;&gt;"gültig","",IF(Annahmen!$B$9=Annahmen!$D$9,Annahmen!$B$9,IF(Ziehungen!D1923&lt;=(Annahmen!$C$9-Annahmen!$B$9)/(Annahmen!$D$9-Annahmen!$B$9),Annahmen!$B$9+SQRT(Ziehungen!D1923*(Annahmen!$D$9-Annahmen!$B$9)*(Annahmen!$C$9-Annahmen!$B$9)),Annahmen!$D$9-SQRT((1-Ziehungen!D1923)*(Annahmen!$D$9-Annahmen!$B$9)*(Annahmen!$D$9-Annahmen!$C$9)))))</x:f>
        <x:v>1842.9281873898015</x:v>
      </x:c>
      <x:c r="E1923" s="18" t="n">
        <x:f>IF(Annahmen!$B$15="gültig",SUM(B1923:D1923),"")</x:f>
        <x:v>17610.968578513493</x:v>
      </x:c>
      <x:c r="F1923" s="14" t="n">
        <x:f>IF(Annahmen!$B$15="gültig",IF(E1923&gt;Annahmen!$B$12,1,0),"")</x:f>
        <x:v>0</x:v>
      </x:c>
    </x:row>
    <x:row r="1924" ht="23" customHeight="1">
      <x:c r="A1924" s="14" t="n">
        <x:f>Ziehungen!A1924</x:f>
        <x:v>1918</x:v>
      </x:c>
      <x:c r="B1924" s="18" t="n">
        <x:f>IF(Annahmen!$B$15&lt;&gt;"gültig","",IF(Annahmen!$B$7=Annahmen!$D$7,Annahmen!$B$7,IF(Ziehungen!B1924&lt;=(Annahmen!$C$7-Annahmen!$B$7)/(Annahmen!$D$7-Annahmen!$B$7),Annahmen!$B$7+SQRT(Ziehungen!B1924*(Annahmen!$D$7-Annahmen!$B$7)*(Annahmen!$C$7-Annahmen!$B$7)),Annahmen!$D$7-SQRT((1-Ziehungen!B1924)*(Annahmen!$D$7-Annahmen!$B$7)*(Annahmen!$D$7-Annahmen!$C$7)))))</x:f>
        <x:v>12392.80691216478</x:v>
      </x:c>
      <x:c r="C1924" s="18" t="n">
        <x:f>IF(Annahmen!$B$15&lt;&gt;"gültig","",IF(Annahmen!$B$8=Annahmen!$D$8,Annahmen!$B$8,IF(Ziehungen!C1924&lt;=(Annahmen!$C$8-Annahmen!$B$8)/(Annahmen!$D$8-Annahmen!$B$8),Annahmen!$B$8+SQRT(Ziehungen!C1924*(Annahmen!$D$8-Annahmen!$B$8)*(Annahmen!$C$8-Annahmen!$B$8)),Annahmen!$D$8-SQRT((1-Ziehungen!C1924)*(Annahmen!$D$8-Annahmen!$B$8)*(Annahmen!$D$8-Annahmen!$C$8)))))</x:f>
        <x:v>6408.4864423723975</x:v>
      </x:c>
      <x:c r="D1924" s="18" t="n">
        <x:f>IF(Annahmen!$B$15&lt;&gt;"gültig","",IF(Annahmen!$B$9=Annahmen!$D$9,Annahmen!$B$9,IF(Ziehungen!D1924&lt;=(Annahmen!$C$9-Annahmen!$B$9)/(Annahmen!$D$9-Annahmen!$B$9),Annahmen!$B$9+SQRT(Ziehungen!D1924*(Annahmen!$D$9-Annahmen!$B$9)*(Annahmen!$C$9-Annahmen!$B$9)),Annahmen!$D$9-SQRT((1-Ziehungen!D1924)*(Annahmen!$D$9-Annahmen!$B$9)*(Annahmen!$D$9-Annahmen!$C$9)))))</x:f>
        <x:v>2138.746224055437</x:v>
      </x:c>
      <x:c r="E1924" s="18" t="n">
        <x:f>IF(Annahmen!$B$15="gültig",SUM(B1924:D1924),"")</x:f>
        <x:v>20940.039578592616</x:v>
      </x:c>
      <x:c r="F1924" s="14" t="n">
        <x:f>IF(Annahmen!$B$15="gültig",IF(E1924&gt;Annahmen!$B$12,1,0),"")</x:f>
        <x:v>1</x:v>
      </x:c>
    </x:row>
    <x:row r="1925" ht="23" customHeight="1">
      <x:c r="A1925" s="14" t="n">
        <x:f>Ziehungen!A1925</x:f>
        <x:v>1919</x:v>
      </x:c>
      <x:c r="B1925" s="18" t="n">
        <x:f>IF(Annahmen!$B$15&lt;&gt;"gültig","",IF(Annahmen!$B$7=Annahmen!$D$7,Annahmen!$B$7,IF(Ziehungen!B1925&lt;=(Annahmen!$C$7-Annahmen!$B$7)/(Annahmen!$D$7-Annahmen!$B$7),Annahmen!$B$7+SQRT(Ziehungen!B1925*(Annahmen!$D$7-Annahmen!$B$7)*(Annahmen!$C$7-Annahmen!$B$7)),Annahmen!$D$7-SQRT((1-Ziehungen!B1925)*(Annahmen!$D$7-Annahmen!$B$7)*(Annahmen!$D$7-Annahmen!$C$7)))))</x:f>
        <x:v>8569.025488713125</x:v>
      </x:c>
      <x:c r="C1925" s="18" t="n">
        <x:f>IF(Annahmen!$B$15&lt;&gt;"gültig","",IF(Annahmen!$B$8=Annahmen!$D$8,Annahmen!$B$8,IF(Ziehungen!C1925&lt;=(Annahmen!$C$8-Annahmen!$B$8)/(Annahmen!$D$8-Annahmen!$B$8),Annahmen!$B$8+SQRT(Ziehungen!C1925*(Annahmen!$D$8-Annahmen!$B$8)*(Annahmen!$C$8-Annahmen!$B$8)),Annahmen!$D$8-SQRT((1-Ziehungen!C1925)*(Annahmen!$D$8-Annahmen!$B$8)*(Annahmen!$D$8-Annahmen!$C$8)))))</x:f>
        <x:v>5098.69465812813</x:v>
      </x:c>
      <x:c r="D1925" s="18" t="n">
        <x:f>IF(Annahmen!$B$15&lt;&gt;"gültig","",IF(Annahmen!$B$9=Annahmen!$D$9,Annahmen!$B$9,IF(Ziehungen!D1925&lt;=(Annahmen!$C$9-Annahmen!$B$9)/(Annahmen!$D$9-Annahmen!$B$9),Annahmen!$B$9+SQRT(Ziehungen!D1925*(Annahmen!$D$9-Annahmen!$B$9)*(Annahmen!$C$9-Annahmen!$B$9)),Annahmen!$D$9-SQRT((1-Ziehungen!D1925)*(Annahmen!$D$9-Annahmen!$B$9)*(Annahmen!$D$9-Annahmen!$C$9)))))</x:f>
        <x:v>1945.6861427664462</x:v>
      </x:c>
      <x:c r="E1925" s="18" t="n">
        <x:f>IF(Annahmen!$B$15="gültig",SUM(B1925:D1925),"")</x:f>
        <x:v>15613.406289607701</x:v>
      </x:c>
      <x:c r="F1925" s="14" t="n">
        <x:f>IF(Annahmen!$B$15="gültig",IF(E1925&gt;Annahmen!$B$12,1,0),"")</x:f>
        <x:v>0</x:v>
      </x:c>
    </x:row>
    <x:row r="1926" ht="23" customHeight="1">
      <x:c r="A1926" s="14" t="n">
        <x:f>Ziehungen!A1926</x:f>
        <x:v>1920</x:v>
      </x:c>
      <x:c r="B1926" s="18" t="n">
        <x:f>IF(Annahmen!$B$15&lt;&gt;"gültig","",IF(Annahmen!$B$7=Annahmen!$D$7,Annahmen!$B$7,IF(Ziehungen!B1926&lt;=(Annahmen!$C$7-Annahmen!$B$7)/(Annahmen!$D$7-Annahmen!$B$7),Annahmen!$B$7+SQRT(Ziehungen!B1926*(Annahmen!$D$7-Annahmen!$B$7)*(Annahmen!$C$7-Annahmen!$B$7)),Annahmen!$D$7-SQRT((1-Ziehungen!B1926)*(Annahmen!$D$7-Annahmen!$B$7)*(Annahmen!$D$7-Annahmen!$C$7)))))</x:f>
        <x:v>9917.565965677053</x:v>
      </x:c>
      <x:c r="C1926" s="18" t="n">
        <x:f>IF(Annahmen!$B$15&lt;&gt;"gültig","",IF(Annahmen!$B$8=Annahmen!$D$8,Annahmen!$B$8,IF(Ziehungen!C1926&lt;=(Annahmen!$C$8-Annahmen!$B$8)/(Annahmen!$D$8-Annahmen!$B$8),Annahmen!$B$8+SQRT(Ziehungen!C1926*(Annahmen!$D$8-Annahmen!$B$8)*(Annahmen!$C$8-Annahmen!$B$8)),Annahmen!$D$8-SQRT((1-Ziehungen!C1926)*(Annahmen!$D$8-Annahmen!$B$8)*(Annahmen!$D$8-Annahmen!$C$8)))))</x:f>
        <x:v>5802.778793732622</x:v>
      </x:c>
      <x:c r="D1926" s="18" t="n">
        <x:f>IF(Annahmen!$B$15&lt;&gt;"gültig","",IF(Annahmen!$B$9=Annahmen!$D$9,Annahmen!$B$9,IF(Ziehungen!D1926&lt;=(Annahmen!$C$9-Annahmen!$B$9)/(Annahmen!$D$9-Annahmen!$B$9),Annahmen!$B$9+SQRT(Ziehungen!D1926*(Annahmen!$D$9-Annahmen!$B$9)*(Annahmen!$C$9-Annahmen!$B$9)),Annahmen!$D$9-SQRT((1-Ziehungen!D1926)*(Annahmen!$D$9-Annahmen!$B$9)*(Annahmen!$D$9-Annahmen!$C$9)))))</x:f>
        <x:v>1662.8379856221047</x:v>
      </x:c>
      <x:c r="E1926" s="18" t="n">
        <x:f>IF(Annahmen!$B$15="gültig",SUM(B1926:D1926),"")</x:f>
        <x:v>17383.18274503178</x:v>
      </x:c>
      <x:c r="F1926" s="14" t="n">
        <x:f>IF(Annahmen!$B$15="gültig",IF(E1926&gt;Annahmen!$B$12,1,0),"")</x:f>
        <x:v>0</x:v>
      </x:c>
    </x:row>
    <x:row r="1927" ht="23" customHeight="1">
      <x:c r="A1927" s="14" t="n">
        <x:f>Ziehungen!A1927</x:f>
        <x:v>1921</x:v>
      </x:c>
      <x:c r="B1927" s="18" t="n">
        <x:f>IF(Annahmen!$B$15&lt;&gt;"gültig","",IF(Annahmen!$B$7=Annahmen!$D$7,Annahmen!$B$7,IF(Ziehungen!B1927&lt;=(Annahmen!$C$7-Annahmen!$B$7)/(Annahmen!$D$7-Annahmen!$B$7),Annahmen!$B$7+SQRT(Ziehungen!B1927*(Annahmen!$D$7-Annahmen!$B$7)*(Annahmen!$C$7-Annahmen!$B$7)),Annahmen!$D$7-SQRT((1-Ziehungen!B1927)*(Annahmen!$D$7-Annahmen!$B$7)*(Annahmen!$D$7-Annahmen!$C$7)))))</x:f>
        <x:v>9451.317260212234</x:v>
      </x:c>
      <x:c r="C1927" s="18" t="n">
        <x:f>IF(Annahmen!$B$15&lt;&gt;"gültig","",IF(Annahmen!$B$8=Annahmen!$D$8,Annahmen!$B$8,IF(Ziehungen!C1927&lt;=(Annahmen!$C$8-Annahmen!$B$8)/(Annahmen!$D$8-Annahmen!$B$8),Annahmen!$B$8+SQRT(Ziehungen!C1927*(Annahmen!$D$8-Annahmen!$B$8)*(Annahmen!$C$8-Annahmen!$B$8)),Annahmen!$D$8-SQRT((1-Ziehungen!C1927)*(Annahmen!$D$8-Annahmen!$B$8)*(Annahmen!$D$8-Annahmen!$C$8)))))</x:f>
        <x:v>5250.3594886467245</x:v>
      </x:c>
      <x:c r="D1927" s="18" t="n">
        <x:f>IF(Annahmen!$B$15&lt;&gt;"gültig","",IF(Annahmen!$B$9=Annahmen!$D$9,Annahmen!$B$9,IF(Ziehungen!D1927&lt;=(Annahmen!$C$9-Annahmen!$B$9)/(Annahmen!$D$9-Annahmen!$B$9),Annahmen!$B$9+SQRT(Ziehungen!D1927*(Annahmen!$D$9-Annahmen!$B$9)*(Annahmen!$C$9-Annahmen!$B$9)),Annahmen!$D$9-SQRT((1-Ziehungen!D1927)*(Annahmen!$D$9-Annahmen!$B$9)*(Annahmen!$D$9-Annahmen!$C$9)))))</x:f>
        <x:v>1156.3756895428173</x:v>
      </x:c>
      <x:c r="E1927" s="18" t="n">
        <x:f>IF(Annahmen!$B$15="gültig",SUM(B1927:D1927),"")</x:f>
        <x:v>15858.052438401775</x:v>
      </x:c>
      <x:c r="F1927" s="14" t="n">
        <x:f>IF(Annahmen!$B$15="gültig",IF(E1927&gt;Annahmen!$B$12,1,0),"")</x:f>
        <x:v>0</x:v>
      </x:c>
    </x:row>
    <x:row r="1928" ht="23" customHeight="1">
      <x:c r="A1928" s="14" t="n">
        <x:f>Ziehungen!A1928</x:f>
        <x:v>1922</x:v>
      </x:c>
      <x:c r="B1928" s="18" t="n">
        <x:f>IF(Annahmen!$B$15&lt;&gt;"gültig","",IF(Annahmen!$B$7=Annahmen!$D$7,Annahmen!$B$7,IF(Ziehungen!B1928&lt;=(Annahmen!$C$7-Annahmen!$B$7)/(Annahmen!$D$7-Annahmen!$B$7),Annahmen!$B$7+SQRT(Ziehungen!B1928*(Annahmen!$D$7-Annahmen!$B$7)*(Annahmen!$C$7-Annahmen!$B$7)),Annahmen!$D$7-SQRT((1-Ziehungen!B1928)*(Annahmen!$D$7-Annahmen!$B$7)*(Annahmen!$D$7-Annahmen!$C$7)))))</x:f>
        <x:v>10534.28320301666</x:v>
      </x:c>
      <x:c r="C1928" s="18" t="n">
        <x:f>IF(Annahmen!$B$15&lt;&gt;"gültig","",IF(Annahmen!$B$8=Annahmen!$D$8,Annahmen!$B$8,IF(Ziehungen!C1928&lt;=(Annahmen!$C$8-Annahmen!$B$8)/(Annahmen!$D$8-Annahmen!$B$8),Annahmen!$B$8+SQRT(Ziehungen!C1928*(Annahmen!$D$8-Annahmen!$B$8)*(Annahmen!$C$8-Annahmen!$B$8)),Annahmen!$D$8-SQRT((1-Ziehungen!C1928)*(Annahmen!$D$8-Annahmen!$B$8)*(Annahmen!$D$8-Annahmen!$C$8)))))</x:f>
        <x:v>7704.934039326855</x:v>
      </x:c>
      <x:c r="D1928" s="18" t="n">
        <x:f>IF(Annahmen!$B$15&lt;&gt;"gültig","",IF(Annahmen!$B$9=Annahmen!$D$9,Annahmen!$B$9,IF(Ziehungen!D1928&lt;=(Annahmen!$C$9-Annahmen!$B$9)/(Annahmen!$D$9-Annahmen!$B$9),Annahmen!$B$9+SQRT(Ziehungen!D1928*(Annahmen!$D$9-Annahmen!$B$9)*(Annahmen!$C$9-Annahmen!$B$9)),Annahmen!$D$9-SQRT((1-Ziehungen!D1928)*(Annahmen!$D$9-Annahmen!$B$9)*(Annahmen!$D$9-Annahmen!$C$9)))))</x:f>
        <x:v>1357.9515178571928</x:v>
      </x:c>
      <x:c r="E1928" s="18" t="n">
        <x:f>IF(Annahmen!$B$15="gültig",SUM(B1928:D1928),"")</x:f>
        <x:v>19597.168760200708</x:v>
      </x:c>
      <x:c r="F1928" s="14" t="n">
        <x:f>IF(Annahmen!$B$15="gültig",IF(E1928&gt;Annahmen!$B$12,1,0),"")</x:f>
        <x:v>0</x:v>
      </x:c>
    </x:row>
    <x:row r="1929" ht="23" customHeight="1">
      <x:c r="A1929" s="14" t="n">
        <x:f>Ziehungen!A1929</x:f>
        <x:v>1923</x:v>
      </x:c>
      <x:c r="B1929" s="18" t="n">
        <x:f>IF(Annahmen!$B$15&lt;&gt;"gültig","",IF(Annahmen!$B$7=Annahmen!$D$7,Annahmen!$B$7,IF(Ziehungen!B1929&lt;=(Annahmen!$C$7-Annahmen!$B$7)/(Annahmen!$D$7-Annahmen!$B$7),Annahmen!$B$7+SQRT(Ziehungen!B1929*(Annahmen!$D$7-Annahmen!$B$7)*(Annahmen!$C$7-Annahmen!$B$7)),Annahmen!$D$7-SQRT((1-Ziehungen!B1929)*(Annahmen!$D$7-Annahmen!$B$7)*(Annahmen!$D$7-Annahmen!$C$7)))))</x:f>
        <x:v>9492.735891938093</x:v>
      </x:c>
      <x:c r="C1929" s="18" t="n">
        <x:f>IF(Annahmen!$B$15&lt;&gt;"gültig","",IF(Annahmen!$B$8=Annahmen!$D$8,Annahmen!$B$8,IF(Ziehungen!C1929&lt;=(Annahmen!$C$8-Annahmen!$B$8)/(Annahmen!$D$8-Annahmen!$B$8),Annahmen!$B$8+SQRT(Ziehungen!C1929*(Annahmen!$D$8-Annahmen!$B$8)*(Annahmen!$C$8-Annahmen!$B$8)),Annahmen!$D$8-SQRT((1-Ziehungen!C1929)*(Annahmen!$D$8-Annahmen!$B$8)*(Annahmen!$D$8-Annahmen!$C$8)))))</x:f>
        <x:v>7514.388267670957</x:v>
      </x:c>
      <x:c r="D1929" s="18" t="n">
        <x:f>IF(Annahmen!$B$15&lt;&gt;"gültig","",IF(Annahmen!$B$9=Annahmen!$D$9,Annahmen!$B$9,IF(Ziehungen!D1929&lt;=(Annahmen!$C$9-Annahmen!$B$9)/(Annahmen!$D$9-Annahmen!$B$9),Annahmen!$B$9+SQRT(Ziehungen!D1929*(Annahmen!$D$9-Annahmen!$B$9)*(Annahmen!$C$9-Annahmen!$B$9)),Annahmen!$D$9-SQRT((1-Ziehungen!D1929)*(Annahmen!$D$9-Annahmen!$B$9)*(Annahmen!$D$9-Annahmen!$C$9)))))</x:f>
        <x:v>2222.6956344672303</x:v>
      </x:c>
      <x:c r="E1929" s="18" t="n">
        <x:f>IF(Annahmen!$B$15="gültig",SUM(B1929:D1929),"")</x:f>
        <x:v>19229.81979407628</x:v>
      </x:c>
      <x:c r="F1929" s="14" t="n">
        <x:f>IF(Annahmen!$B$15="gültig",IF(E1929&gt;Annahmen!$B$12,1,0),"")</x:f>
        <x:v>0</x:v>
      </x:c>
    </x:row>
    <x:row r="1930" ht="23" customHeight="1">
      <x:c r="A1930" s="14" t="n">
        <x:f>Ziehungen!A1930</x:f>
        <x:v>1924</x:v>
      </x:c>
      <x:c r="B1930" s="18" t="n">
        <x:f>IF(Annahmen!$B$15&lt;&gt;"gültig","",IF(Annahmen!$B$7=Annahmen!$D$7,Annahmen!$B$7,IF(Ziehungen!B1930&lt;=(Annahmen!$C$7-Annahmen!$B$7)/(Annahmen!$D$7-Annahmen!$B$7),Annahmen!$B$7+SQRT(Ziehungen!B1930*(Annahmen!$D$7-Annahmen!$B$7)*(Annahmen!$C$7-Annahmen!$B$7)),Annahmen!$D$7-SQRT((1-Ziehungen!B1930)*(Annahmen!$D$7-Annahmen!$B$7)*(Annahmen!$D$7-Annahmen!$C$7)))))</x:f>
        <x:v>9912.626809075</x:v>
      </x:c>
      <x:c r="C1930" s="18" t="n">
        <x:f>IF(Annahmen!$B$15&lt;&gt;"gültig","",IF(Annahmen!$B$8=Annahmen!$D$8,Annahmen!$B$8,IF(Ziehungen!C1930&lt;=(Annahmen!$C$8-Annahmen!$B$8)/(Annahmen!$D$8-Annahmen!$B$8),Annahmen!$B$8+SQRT(Ziehungen!C1930*(Annahmen!$D$8-Annahmen!$B$8)*(Annahmen!$C$8-Annahmen!$B$8)),Annahmen!$D$8-SQRT((1-Ziehungen!C1930)*(Annahmen!$D$8-Annahmen!$B$8)*(Annahmen!$D$8-Annahmen!$C$8)))))</x:f>
        <x:v>7341.147692770824</x:v>
      </x:c>
      <x:c r="D1930" s="18" t="n">
        <x:f>IF(Annahmen!$B$15&lt;&gt;"gültig","",IF(Annahmen!$B$9=Annahmen!$D$9,Annahmen!$B$9,IF(Ziehungen!D1930&lt;=(Annahmen!$C$9-Annahmen!$B$9)/(Annahmen!$D$9-Annahmen!$B$9),Annahmen!$B$9+SQRT(Ziehungen!D1930*(Annahmen!$D$9-Annahmen!$B$9)*(Annahmen!$C$9-Annahmen!$B$9)),Annahmen!$D$9-SQRT((1-Ziehungen!D1930)*(Annahmen!$D$9-Annahmen!$B$9)*(Annahmen!$D$9-Annahmen!$C$9)))))</x:f>
        <x:v>2016.9642007476536</x:v>
      </x:c>
      <x:c r="E1930" s="18" t="n">
        <x:f>IF(Annahmen!$B$15="gültig",SUM(B1930:D1930),"")</x:f>
        <x:v>19270.738702593477</x:v>
      </x:c>
      <x:c r="F1930" s="14" t="n">
        <x:f>IF(Annahmen!$B$15="gültig",IF(E1930&gt;Annahmen!$B$12,1,0),"")</x:f>
        <x:v>0</x:v>
      </x:c>
    </x:row>
    <x:row r="1931" ht="23" customHeight="1">
      <x:c r="A1931" s="14" t="n">
        <x:f>Ziehungen!A1931</x:f>
        <x:v>1925</x:v>
      </x:c>
      <x:c r="B1931" s="18" t="n">
        <x:f>IF(Annahmen!$B$15&lt;&gt;"gültig","",IF(Annahmen!$B$7=Annahmen!$D$7,Annahmen!$B$7,IF(Ziehungen!B1931&lt;=(Annahmen!$C$7-Annahmen!$B$7)/(Annahmen!$D$7-Annahmen!$B$7),Annahmen!$B$7+SQRT(Ziehungen!B1931*(Annahmen!$D$7-Annahmen!$B$7)*(Annahmen!$C$7-Annahmen!$B$7)),Annahmen!$D$7-SQRT((1-Ziehungen!B1931)*(Annahmen!$D$7-Annahmen!$B$7)*(Annahmen!$D$7-Annahmen!$C$7)))))</x:f>
        <x:v>9629.320229695855</x:v>
      </x:c>
      <x:c r="C1931" s="18" t="n">
        <x:f>IF(Annahmen!$B$15&lt;&gt;"gültig","",IF(Annahmen!$B$8=Annahmen!$D$8,Annahmen!$B$8,IF(Ziehungen!C1931&lt;=(Annahmen!$C$8-Annahmen!$B$8)/(Annahmen!$D$8-Annahmen!$B$8),Annahmen!$B$8+SQRT(Ziehungen!C1931*(Annahmen!$D$8-Annahmen!$B$8)*(Annahmen!$C$8-Annahmen!$B$8)),Annahmen!$D$8-SQRT((1-Ziehungen!C1931)*(Annahmen!$D$8-Annahmen!$B$8)*(Annahmen!$D$8-Annahmen!$C$8)))))</x:f>
        <x:v>7034.758408625237</x:v>
      </x:c>
      <x:c r="D1931" s="18" t="n">
        <x:f>IF(Annahmen!$B$15&lt;&gt;"gültig","",IF(Annahmen!$B$9=Annahmen!$D$9,Annahmen!$B$9,IF(Ziehungen!D1931&lt;=(Annahmen!$C$9-Annahmen!$B$9)/(Annahmen!$D$9-Annahmen!$B$9),Annahmen!$B$9+SQRT(Ziehungen!D1931*(Annahmen!$D$9-Annahmen!$B$9)*(Annahmen!$C$9-Annahmen!$B$9)),Annahmen!$D$9-SQRT((1-Ziehungen!D1931)*(Annahmen!$D$9-Annahmen!$B$9)*(Annahmen!$D$9-Annahmen!$C$9)))))</x:f>
        <x:v>1995.129409654447</x:v>
      </x:c>
      <x:c r="E1931" s="18" t="n">
        <x:f>IF(Annahmen!$B$15="gültig",SUM(B1931:D1931),"")</x:f>
        <x:v>18659.208047975542</x:v>
      </x:c>
      <x:c r="F1931" s="14" t="n">
        <x:f>IF(Annahmen!$B$15="gültig",IF(E1931&gt;Annahmen!$B$12,1,0),"")</x:f>
        <x:v>0</x:v>
      </x:c>
    </x:row>
    <x:row r="1932" ht="23" customHeight="1">
      <x:c r="A1932" s="14" t="n">
        <x:f>Ziehungen!A1932</x:f>
        <x:v>1926</x:v>
      </x:c>
      <x:c r="B1932" s="18" t="n">
        <x:f>IF(Annahmen!$B$15&lt;&gt;"gültig","",IF(Annahmen!$B$7=Annahmen!$D$7,Annahmen!$B$7,IF(Ziehungen!B1932&lt;=(Annahmen!$C$7-Annahmen!$B$7)/(Annahmen!$D$7-Annahmen!$B$7),Annahmen!$B$7+SQRT(Ziehungen!B1932*(Annahmen!$D$7-Annahmen!$B$7)*(Annahmen!$C$7-Annahmen!$B$7)),Annahmen!$D$7-SQRT((1-Ziehungen!B1932)*(Annahmen!$D$7-Annahmen!$B$7)*(Annahmen!$D$7-Annahmen!$C$7)))))</x:f>
        <x:v>11502.293019493738</x:v>
      </x:c>
      <x:c r="C1932" s="18" t="n">
        <x:f>IF(Annahmen!$B$15&lt;&gt;"gültig","",IF(Annahmen!$B$8=Annahmen!$D$8,Annahmen!$B$8,IF(Ziehungen!C1932&lt;=(Annahmen!$C$8-Annahmen!$B$8)/(Annahmen!$D$8-Annahmen!$B$8),Annahmen!$B$8+SQRT(Ziehungen!C1932*(Annahmen!$D$8-Annahmen!$B$8)*(Annahmen!$C$8-Annahmen!$B$8)),Annahmen!$D$8-SQRT((1-Ziehungen!C1932)*(Annahmen!$D$8-Annahmen!$B$8)*(Annahmen!$D$8-Annahmen!$C$8)))))</x:f>
        <x:v>5150.132590019467</x:v>
      </x:c>
      <x:c r="D1932" s="18" t="n">
        <x:f>IF(Annahmen!$B$15&lt;&gt;"gültig","",IF(Annahmen!$B$9=Annahmen!$D$9,Annahmen!$B$9,IF(Ziehungen!D1932&lt;=(Annahmen!$C$9-Annahmen!$B$9)/(Annahmen!$D$9-Annahmen!$B$9),Annahmen!$B$9+SQRT(Ziehungen!D1932*(Annahmen!$D$9-Annahmen!$B$9)*(Annahmen!$C$9-Annahmen!$B$9)),Annahmen!$D$9-SQRT((1-Ziehungen!D1932)*(Annahmen!$D$9-Annahmen!$B$9)*(Annahmen!$D$9-Annahmen!$C$9)))))</x:f>
        <x:v>1773.0730393327044</x:v>
      </x:c>
      <x:c r="E1932" s="18" t="n">
        <x:f>IF(Annahmen!$B$15="gültig",SUM(B1932:D1932),"")</x:f>
        <x:v>18425.498648845907</x:v>
      </x:c>
      <x:c r="F1932" s="14" t="n">
        <x:f>IF(Annahmen!$B$15="gültig",IF(E1932&gt;Annahmen!$B$12,1,0),"")</x:f>
        <x:v>0</x:v>
      </x:c>
    </x:row>
    <x:row r="1933" ht="23" customHeight="1">
      <x:c r="A1933" s="14" t="n">
        <x:f>Ziehungen!A1933</x:f>
        <x:v>1927</x:v>
      </x:c>
      <x:c r="B1933" s="18" t="n">
        <x:f>IF(Annahmen!$B$15&lt;&gt;"gültig","",IF(Annahmen!$B$7=Annahmen!$D$7,Annahmen!$B$7,IF(Ziehungen!B1933&lt;=(Annahmen!$C$7-Annahmen!$B$7)/(Annahmen!$D$7-Annahmen!$B$7),Annahmen!$B$7+SQRT(Ziehungen!B1933*(Annahmen!$D$7-Annahmen!$B$7)*(Annahmen!$C$7-Annahmen!$B$7)),Annahmen!$D$7-SQRT((1-Ziehungen!B1933)*(Annahmen!$D$7-Annahmen!$B$7)*(Annahmen!$D$7-Annahmen!$C$7)))))</x:f>
        <x:v>11487.407617679402</x:v>
      </x:c>
      <x:c r="C1933" s="18" t="n">
        <x:f>IF(Annahmen!$B$15&lt;&gt;"gültig","",IF(Annahmen!$B$8=Annahmen!$D$8,Annahmen!$B$8,IF(Ziehungen!C1933&lt;=(Annahmen!$C$8-Annahmen!$B$8)/(Annahmen!$D$8-Annahmen!$B$8),Annahmen!$B$8+SQRT(Ziehungen!C1933*(Annahmen!$D$8-Annahmen!$B$8)*(Annahmen!$C$8-Annahmen!$B$8)),Annahmen!$D$8-SQRT((1-Ziehungen!C1933)*(Annahmen!$D$8-Annahmen!$B$8)*(Annahmen!$D$8-Annahmen!$C$8)))))</x:f>
        <x:v>5901.098193925574</x:v>
      </x:c>
      <x:c r="D1933" s="18" t="n">
        <x:f>IF(Annahmen!$B$15&lt;&gt;"gültig","",IF(Annahmen!$B$9=Annahmen!$D$9,Annahmen!$B$9,IF(Ziehungen!D1933&lt;=(Annahmen!$C$9-Annahmen!$B$9)/(Annahmen!$D$9-Annahmen!$B$9),Annahmen!$B$9+SQRT(Ziehungen!D1933*(Annahmen!$D$9-Annahmen!$B$9)*(Annahmen!$C$9-Annahmen!$B$9)),Annahmen!$D$9-SQRT((1-Ziehungen!D1933)*(Annahmen!$D$9-Annahmen!$B$9)*(Annahmen!$D$9-Annahmen!$C$9)))))</x:f>
        <x:v>1533.815757053565</x:v>
      </x:c>
      <x:c r="E1933" s="18" t="n">
        <x:f>IF(Annahmen!$B$15="gültig",SUM(B1933:D1933),"")</x:f>
        <x:v>18922.321568658543</x:v>
      </x:c>
      <x:c r="F1933" s="14" t="n">
        <x:f>IF(Annahmen!$B$15="gültig",IF(E1933&gt;Annahmen!$B$12,1,0),"")</x:f>
        <x:v>0</x:v>
      </x:c>
    </x:row>
    <x:row r="1934" ht="23" customHeight="1">
      <x:c r="A1934" s="14" t="n">
        <x:f>Ziehungen!A1934</x:f>
        <x:v>1928</x:v>
      </x:c>
      <x:c r="B1934" s="18" t="n">
        <x:f>IF(Annahmen!$B$15&lt;&gt;"gültig","",IF(Annahmen!$B$7=Annahmen!$D$7,Annahmen!$B$7,IF(Ziehungen!B1934&lt;=(Annahmen!$C$7-Annahmen!$B$7)/(Annahmen!$D$7-Annahmen!$B$7),Annahmen!$B$7+SQRT(Ziehungen!B1934*(Annahmen!$D$7-Annahmen!$B$7)*(Annahmen!$C$7-Annahmen!$B$7)),Annahmen!$D$7-SQRT((1-Ziehungen!B1934)*(Annahmen!$D$7-Annahmen!$B$7)*(Annahmen!$D$7-Annahmen!$C$7)))))</x:f>
        <x:v>9130.22768149006</x:v>
      </x:c>
      <x:c r="C1934" s="18" t="n">
        <x:f>IF(Annahmen!$B$15&lt;&gt;"gültig","",IF(Annahmen!$B$8=Annahmen!$D$8,Annahmen!$B$8,IF(Ziehungen!C1934&lt;=(Annahmen!$C$8-Annahmen!$B$8)/(Annahmen!$D$8-Annahmen!$B$8),Annahmen!$B$8+SQRT(Ziehungen!C1934*(Annahmen!$D$8-Annahmen!$B$8)*(Annahmen!$C$8-Annahmen!$B$8)),Annahmen!$D$8-SQRT((1-Ziehungen!C1934)*(Annahmen!$D$8-Annahmen!$B$8)*(Annahmen!$D$8-Annahmen!$C$8)))))</x:f>
        <x:v>5694.80172448437</x:v>
      </x:c>
      <x:c r="D1934" s="18" t="n">
        <x:f>IF(Annahmen!$B$15&lt;&gt;"gültig","",IF(Annahmen!$B$9=Annahmen!$D$9,Annahmen!$B$9,IF(Ziehungen!D1934&lt;=(Annahmen!$C$9-Annahmen!$B$9)/(Annahmen!$D$9-Annahmen!$B$9),Annahmen!$B$9+SQRT(Ziehungen!D1934*(Annahmen!$D$9-Annahmen!$B$9)*(Annahmen!$C$9-Annahmen!$B$9)),Annahmen!$D$9-SQRT((1-Ziehungen!D1934)*(Annahmen!$D$9-Annahmen!$B$9)*(Annahmen!$D$9-Annahmen!$C$9)))))</x:f>
        <x:v>1351.3208759329068</x:v>
      </x:c>
      <x:c r="E1934" s="18" t="n">
        <x:f>IF(Annahmen!$B$15="gültig",SUM(B1934:D1934),"")</x:f>
        <x:v>16176.350281907336</x:v>
      </x:c>
      <x:c r="F1934" s="14" t="n">
        <x:f>IF(Annahmen!$B$15="gültig",IF(E1934&gt;Annahmen!$B$12,1,0),"")</x:f>
        <x:v>0</x:v>
      </x:c>
    </x:row>
    <x:row r="1935" ht="23" customHeight="1">
      <x:c r="A1935" s="14" t="n">
        <x:f>Ziehungen!A1935</x:f>
        <x:v>1929</x:v>
      </x:c>
      <x:c r="B1935" s="18" t="n">
        <x:f>IF(Annahmen!$B$15&lt;&gt;"gültig","",IF(Annahmen!$B$7=Annahmen!$D$7,Annahmen!$B$7,IF(Ziehungen!B1935&lt;=(Annahmen!$C$7-Annahmen!$B$7)/(Annahmen!$D$7-Annahmen!$B$7),Annahmen!$B$7+SQRT(Ziehungen!B1935*(Annahmen!$D$7-Annahmen!$B$7)*(Annahmen!$C$7-Annahmen!$B$7)),Annahmen!$D$7-SQRT((1-Ziehungen!B1935)*(Annahmen!$D$7-Annahmen!$B$7)*(Annahmen!$D$7-Annahmen!$C$7)))))</x:f>
        <x:v>11780.376186432917</x:v>
      </x:c>
      <x:c r="C1935" s="18" t="n">
        <x:f>IF(Annahmen!$B$15&lt;&gt;"gültig","",IF(Annahmen!$B$8=Annahmen!$D$8,Annahmen!$B$8,IF(Ziehungen!C1935&lt;=(Annahmen!$C$8-Annahmen!$B$8)/(Annahmen!$D$8-Annahmen!$B$8),Annahmen!$B$8+SQRT(Ziehungen!C1935*(Annahmen!$D$8-Annahmen!$B$8)*(Annahmen!$C$8-Annahmen!$B$8)),Annahmen!$D$8-SQRT((1-Ziehungen!C1935)*(Annahmen!$D$8-Annahmen!$B$8)*(Annahmen!$D$8-Annahmen!$C$8)))))</x:f>
        <x:v>5680.220234259852</x:v>
      </x:c>
      <x:c r="D1935" s="18" t="n">
        <x:f>IF(Annahmen!$B$15&lt;&gt;"gültig","",IF(Annahmen!$B$9=Annahmen!$D$9,Annahmen!$B$9,IF(Ziehungen!D1935&lt;=(Annahmen!$C$9-Annahmen!$B$9)/(Annahmen!$D$9-Annahmen!$B$9),Annahmen!$B$9+SQRT(Ziehungen!D1935*(Annahmen!$D$9-Annahmen!$B$9)*(Annahmen!$C$9-Annahmen!$B$9)),Annahmen!$D$9-SQRT((1-Ziehungen!D1935)*(Annahmen!$D$9-Annahmen!$B$9)*(Annahmen!$D$9-Annahmen!$C$9)))))</x:f>
        <x:v>1620.083542416967</x:v>
      </x:c>
      <x:c r="E1935" s="18" t="n">
        <x:f>IF(Annahmen!$B$15="gültig",SUM(B1935:D1935),"")</x:f>
        <x:v>19080.679963109735</x:v>
      </x:c>
      <x:c r="F1935" s="14" t="n">
        <x:f>IF(Annahmen!$B$15="gültig",IF(E1935&gt;Annahmen!$B$12,1,0),"")</x:f>
        <x:v>0</x:v>
      </x:c>
    </x:row>
    <x:row r="1936" ht="23" customHeight="1">
      <x:c r="A1936" s="14" t="n">
        <x:f>Ziehungen!A1936</x:f>
        <x:v>1930</x:v>
      </x:c>
      <x:c r="B1936" s="18" t="n">
        <x:f>IF(Annahmen!$B$15&lt;&gt;"gültig","",IF(Annahmen!$B$7=Annahmen!$D$7,Annahmen!$B$7,IF(Ziehungen!B1936&lt;=(Annahmen!$C$7-Annahmen!$B$7)/(Annahmen!$D$7-Annahmen!$B$7),Annahmen!$B$7+SQRT(Ziehungen!B1936*(Annahmen!$D$7-Annahmen!$B$7)*(Annahmen!$C$7-Annahmen!$B$7)),Annahmen!$D$7-SQRT((1-Ziehungen!B1936)*(Annahmen!$D$7-Annahmen!$B$7)*(Annahmen!$D$7-Annahmen!$C$7)))))</x:f>
        <x:v>10530.288453004421</x:v>
      </x:c>
      <x:c r="C1936" s="18" t="n">
        <x:f>IF(Annahmen!$B$15&lt;&gt;"gültig","",IF(Annahmen!$B$8=Annahmen!$D$8,Annahmen!$B$8,IF(Ziehungen!C1936&lt;=(Annahmen!$C$8-Annahmen!$B$8)/(Annahmen!$D$8-Annahmen!$B$8),Annahmen!$B$8+SQRT(Ziehungen!C1936*(Annahmen!$D$8-Annahmen!$B$8)*(Annahmen!$C$8-Annahmen!$B$8)),Annahmen!$D$8-SQRT((1-Ziehungen!C1936)*(Annahmen!$D$8-Annahmen!$B$8)*(Annahmen!$D$8-Annahmen!$C$8)))))</x:f>
        <x:v>4764.220386940678</x:v>
      </x:c>
      <x:c r="D1936" s="18" t="n">
        <x:f>IF(Annahmen!$B$15&lt;&gt;"gültig","",IF(Annahmen!$B$9=Annahmen!$D$9,Annahmen!$B$9,IF(Ziehungen!D1936&lt;=(Annahmen!$C$9-Annahmen!$B$9)/(Annahmen!$D$9-Annahmen!$B$9),Annahmen!$B$9+SQRT(Ziehungen!D1936*(Annahmen!$D$9-Annahmen!$B$9)*(Annahmen!$C$9-Annahmen!$B$9)),Annahmen!$D$9-SQRT((1-Ziehungen!D1936)*(Annahmen!$D$9-Annahmen!$B$9)*(Annahmen!$D$9-Annahmen!$C$9)))))</x:f>
        <x:v>2068.609902827514</x:v>
      </x:c>
      <x:c r="E1936" s="18" t="n">
        <x:f>IF(Annahmen!$B$15="gültig",SUM(B1936:D1936),"")</x:f>
        <x:v>17363.11874277261</x:v>
      </x:c>
      <x:c r="F1936" s="14" t="n">
        <x:f>IF(Annahmen!$B$15="gültig",IF(E1936&gt;Annahmen!$B$12,1,0),"")</x:f>
        <x:v>0</x:v>
      </x:c>
    </x:row>
    <x:row r="1937" ht="23" customHeight="1">
      <x:c r="A1937" s="14" t="n">
        <x:f>Ziehungen!A1937</x:f>
        <x:v>1931</x:v>
      </x:c>
      <x:c r="B1937" s="18" t="n">
        <x:f>IF(Annahmen!$B$15&lt;&gt;"gültig","",IF(Annahmen!$B$7=Annahmen!$D$7,Annahmen!$B$7,IF(Ziehungen!B1937&lt;=(Annahmen!$C$7-Annahmen!$B$7)/(Annahmen!$D$7-Annahmen!$B$7),Annahmen!$B$7+SQRT(Ziehungen!B1937*(Annahmen!$D$7-Annahmen!$B$7)*(Annahmen!$C$7-Annahmen!$B$7)),Annahmen!$D$7-SQRT((1-Ziehungen!B1937)*(Annahmen!$D$7-Annahmen!$B$7)*(Annahmen!$D$7-Annahmen!$C$7)))))</x:f>
        <x:v>9676.868896465046</x:v>
      </x:c>
      <x:c r="C1937" s="18" t="n">
        <x:f>IF(Annahmen!$B$15&lt;&gt;"gültig","",IF(Annahmen!$B$8=Annahmen!$D$8,Annahmen!$B$8,IF(Ziehungen!C1937&lt;=(Annahmen!$C$8-Annahmen!$B$8)/(Annahmen!$D$8-Annahmen!$B$8),Annahmen!$B$8+SQRT(Ziehungen!C1937*(Annahmen!$D$8-Annahmen!$B$8)*(Annahmen!$C$8-Annahmen!$B$8)),Annahmen!$D$8-SQRT((1-Ziehungen!C1937)*(Annahmen!$D$8-Annahmen!$B$8)*(Annahmen!$D$8-Annahmen!$C$8)))))</x:f>
        <x:v>6915.73672205193</x:v>
      </x:c>
      <x:c r="D1937" s="18" t="n">
        <x:f>IF(Annahmen!$B$15&lt;&gt;"gültig","",IF(Annahmen!$B$9=Annahmen!$D$9,Annahmen!$B$9,IF(Ziehungen!D1937&lt;=(Annahmen!$C$9-Annahmen!$B$9)/(Annahmen!$D$9-Annahmen!$B$9),Annahmen!$B$9+SQRT(Ziehungen!D1937*(Annahmen!$D$9-Annahmen!$B$9)*(Annahmen!$C$9-Annahmen!$B$9)),Annahmen!$D$9-SQRT((1-Ziehungen!D1937)*(Annahmen!$D$9-Annahmen!$B$9)*(Annahmen!$D$9-Annahmen!$C$9)))))</x:f>
        <x:v>1578.2429257614845</x:v>
      </x:c>
      <x:c r="E1937" s="18" t="n">
        <x:f>IF(Annahmen!$B$15="gültig",SUM(B1937:D1937),"")</x:f>
        <x:v>18170.848544278462</x:v>
      </x:c>
      <x:c r="F1937" s="14" t="n">
        <x:f>IF(Annahmen!$B$15="gültig",IF(E1937&gt;Annahmen!$B$12,1,0),"")</x:f>
        <x:v>0</x:v>
      </x:c>
    </x:row>
    <x:row r="1938" ht="23" customHeight="1">
      <x:c r="A1938" s="14" t="n">
        <x:f>Ziehungen!A1938</x:f>
        <x:v>1932</x:v>
      </x:c>
      <x:c r="B1938" s="18" t="n">
        <x:f>IF(Annahmen!$B$15&lt;&gt;"gültig","",IF(Annahmen!$B$7=Annahmen!$D$7,Annahmen!$B$7,IF(Ziehungen!B1938&lt;=(Annahmen!$C$7-Annahmen!$B$7)/(Annahmen!$D$7-Annahmen!$B$7),Annahmen!$B$7+SQRT(Ziehungen!B1938*(Annahmen!$D$7-Annahmen!$B$7)*(Annahmen!$C$7-Annahmen!$B$7)),Annahmen!$D$7-SQRT((1-Ziehungen!B1938)*(Annahmen!$D$7-Annahmen!$B$7)*(Annahmen!$D$7-Annahmen!$C$7)))))</x:f>
        <x:v>11068.567265105405</x:v>
      </x:c>
      <x:c r="C1938" s="18" t="n">
        <x:f>IF(Annahmen!$B$15&lt;&gt;"gültig","",IF(Annahmen!$B$8=Annahmen!$D$8,Annahmen!$B$8,IF(Ziehungen!C1938&lt;=(Annahmen!$C$8-Annahmen!$B$8)/(Annahmen!$D$8-Annahmen!$B$8),Annahmen!$B$8+SQRT(Ziehungen!C1938*(Annahmen!$D$8-Annahmen!$B$8)*(Annahmen!$C$8-Annahmen!$B$8)),Annahmen!$D$8-SQRT((1-Ziehungen!C1938)*(Annahmen!$D$8-Annahmen!$B$8)*(Annahmen!$D$8-Annahmen!$C$8)))))</x:f>
        <x:v>5295.6466344826395</x:v>
      </x:c>
      <x:c r="D1938" s="18" t="n">
        <x:f>IF(Annahmen!$B$15&lt;&gt;"gültig","",IF(Annahmen!$B$9=Annahmen!$D$9,Annahmen!$B$9,IF(Ziehungen!D1938&lt;=(Annahmen!$C$9-Annahmen!$B$9)/(Annahmen!$D$9-Annahmen!$B$9),Annahmen!$B$9+SQRT(Ziehungen!D1938*(Annahmen!$D$9-Annahmen!$B$9)*(Annahmen!$C$9-Annahmen!$B$9)),Annahmen!$D$9-SQRT((1-Ziehungen!D1938)*(Annahmen!$D$9-Annahmen!$B$9)*(Annahmen!$D$9-Annahmen!$C$9)))))</x:f>
        <x:v>1350.6710434330096</x:v>
      </x:c>
      <x:c r="E1938" s="18" t="n">
        <x:f>IF(Annahmen!$B$15="gültig",SUM(B1938:D1938),"")</x:f>
        <x:v>17714.884943021054</x:v>
      </x:c>
      <x:c r="F1938" s="14" t="n">
        <x:f>IF(Annahmen!$B$15="gültig",IF(E1938&gt;Annahmen!$B$12,1,0),"")</x:f>
        <x:v>0</x:v>
      </x:c>
    </x:row>
    <x:row r="1939" ht="23" customHeight="1">
      <x:c r="A1939" s="14" t="n">
        <x:f>Ziehungen!A1939</x:f>
        <x:v>1933</x:v>
      </x:c>
      <x:c r="B1939" s="18" t="n">
        <x:f>IF(Annahmen!$B$15&lt;&gt;"gültig","",IF(Annahmen!$B$7=Annahmen!$D$7,Annahmen!$B$7,IF(Ziehungen!B1939&lt;=(Annahmen!$C$7-Annahmen!$B$7)/(Annahmen!$D$7-Annahmen!$B$7),Annahmen!$B$7+SQRT(Ziehungen!B1939*(Annahmen!$D$7-Annahmen!$B$7)*(Annahmen!$C$7-Annahmen!$B$7)),Annahmen!$D$7-SQRT((1-Ziehungen!B1939)*(Annahmen!$D$7-Annahmen!$B$7)*(Annahmen!$D$7-Annahmen!$C$7)))))</x:f>
        <x:v>9753.450929161434</x:v>
      </x:c>
      <x:c r="C1939" s="18" t="n">
        <x:f>IF(Annahmen!$B$15&lt;&gt;"gültig","",IF(Annahmen!$B$8=Annahmen!$D$8,Annahmen!$B$8,IF(Ziehungen!C1939&lt;=(Annahmen!$C$8-Annahmen!$B$8)/(Annahmen!$D$8-Annahmen!$B$8),Annahmen!$B$8+SQRT(Ziehungen!C1939*(Annahmen!$D$8-Annahmen!$B$8)*(Annahmen!$C$8-Annahmen!$B$8)),Annahmen!$D$8-SQRT((1-Ziehungen!C1939)*(Annahmen!$D$8-Annahmen!$B$8)*(Annahmen!$D$8-Annahmen!$C$8)))))</x:f>
        <x:v>5798.32602208699</x:v>
      </x:c>
      <x:c r="D1939" s="18" t="n">
        <x:f>IF(Annahmen!$B$15&lt;&gt;"gültig","",IF(Annahmen!$B$9=Annahmen!$D$9,Annahmen!$B$9,IF(Ziehungen!D1939&lt;=(Annahmen!$C$9-Annahmen!$B$9)/(Annahmen!$D$9-Annahmen!$B$9),Annahmen!$B$9+SQRT(Ziehungen!D1939*(Annahmen!$D$9-Annahmen!$B$9)*(Annahmen!$C$9-Annahmen!$B$9)),Annahmen!$D$9-SQRT((1-Ziehungen!D1939)*(Annahmen!$D$9-Annahmen!$B$9)*(Annahmen!$D$9-Annahmen!$C$9)))))</x:f>
        <x:v>2329.2101576772793</x:v>
      </x:c>
      <x:c r="E1939" s="18" t="n">
        <x:f>IF(Annahmen!$B$15="gültig",SUM(B1939:D1939),"")</x:f>
        <x:v>17880.987108925703</x:v>
      </x:c>
      <x:c r="F1939" s="14" t="n">
        <x:f>IF(Annahmen!$B$15="gültig",IF(E1939&gt;Annahmen!$B$12,1,0),"")</x:f>
        <x:v>0</x:v>
      </x:c>
    </x:row>
    <x:row r="1940" ht="23" customHeight="1">
      <x:c r="A1940" s="14" t="n">
        <x:f>Ziehungen!A1940</x:f>
        <x:v>1934</x:v>
      </x:c>
      <x:c r="B1940" s="18" t="n">
        <x:f>IF(Annahmen!$B$15&lt;&gt;"gültig","",IF(Annahmen!$B$7=Annahmen!$D$7,Annahmen!$B$7,IF(Ziehungen!B1940&lt;=(Annahmen!$C$7-Annahmen!$B$7)/(Annahmen!$D$7-Annahmen!$B$7),Annahmen!$B$7+SQRT(Ziehungen!B1940*(Annahmen!$D$7-Annahmen!$B$7)*(Annahmen!$C$7-Annahmen!$B$7)),Annahmen!$D$7-SQRT((1-Ziehungen!B1940)*(Annahmen!$D$7-Annahmen!$B$7)*(Annahmen!$D$7-Annahmen!$C$7)))))</x:f>
        <x:v>9881.9861620571</x:v>
      </x:c>
      <x:c r="C1940" s="18" t="n">
        <x:f>IF(Annahmen!$B$15&lt;&gt;"gültig","",IF(Annahmen!$B$8=Annahmen!$D$8,Annahmen!$B$8,IF(Ziehungen!C1940&lt;=(Annahmen!$C$8-Annahmen!$B$8)/(Annahmen!$D$8-Annahmen!$B$8),Annahmen!$B$8+SQRT(Ziehungen!C1940*(Annahmen!$D$8-Annahmen!$B$8)*(Annahmen!$C$8-Annahmen!$B$8)),Annahmen!$D$8-SQRT((1-Ziehungen!C1940)*(Annahmen!$D$8-Annahmen!$B$8)*(Annahmen!$D$8-Annahmen!$C$8)))))</x:f>
        <x:v>5860.646139749452</x:v>
      </x:c>
      <x:c r="D1940" s="18" t="n">
        <x:f>IF(Annahmen!$B$15&lt;&gt;"gültig","",IF(Annahmen!$B$9=Annahmen!$D$9,Annahmen!$B$9,IF(Ziehungen!D1940&lt;=(Annahmen!$C$9-Annahmen!$B$9)/(Annahmen!$D$9-Annahmen!$B$9),Annahmen!$B$9+SQRT(Ziehungen!D1940*(Annahmen!$D$9-Annahmen!$B$9)*(Annahmen!$C$9-Annahmen!$B$9)),Annahmen!$D$9-SQRT((1-Ziehungen!D1940)*(Annahmen!$D$9-Annahmen!$B$9)*(Annahmen!$D$9-Annahmen!$C$9)))))</x:f>
        <x:v>2195.888021342348</x:v>
      </x:c>
      <x:c r="E1940" s="18" t="n">
        <x:f>IF(Annahmen!$B$15="gültig",SUM(B1940:D1940),"")</x:f>
        <x:v>17938.5203231489</x:v>
      </x:c>
      <x:c r="F1940" s="14" t="n">
        <x:f>IF(Annahmen!$B$15="gültig",IF(E1940&gt;Annahmen!$B$12,1,0),"")</x:f>
        <x:v>0</x:v>
      </x:c>
    </x:row>
    <x:row r="1941" ht="23" customHeight="1">
      <x:c r="A1941" s="14" t="n">
        <x:f>Ziehungen!A1941</x:f>
        <x:v>1935</x:v>
      </x:c>
      <x:c r="B1941" s="18" t="n">
        <x:f>IF(Annahmen!$B$15&lt;&gt;"gültig","",IF(Annahmen!$B$7=Annahmen!$D$7,Annahmen!$B$7,IF(Ziehungen!B1941&lt;=(Annahmen!$C$7-Annahmen!$B$7)/(Annahmen!$D$7-Annahmen!$B$7),Annahmen!$B$7+SQRT(Ziehungen!B1941*(Annahmen!$D$7-Annahmen!$B$7)*(Annahmen!$C$7-Annahmen!$B$7)),Annahmen!$D$7-SQRT((1-Ziehungen!B1941)*(Annahmen!$D$7-Annahmen!$B$7)*(Annahmen!$D$7-Annahmen!$C$7)))))</x:f>
        <x:v>10376.102386090033</x:v>
      </x:c>
      <x:c r="C1941" s="18" t="n">
        <x:f>IF(Annahmen!$B$15&lt;&gt;"gültig","",IF(Annahmen!$B$8=Annahmen!$D$8,Annahmen!$B$8,IF(Ziehungen!C1941&lt;=(Annahmen!$C$8-Annahmen!$B$8)/(Annahmen!$D$8-Annahmen!$B$8),Annahmen!$B$8+SQRT(Ziehungen!C1941*(Annahmen!$D$8-Annahmen!$B$8)*(Annahmen!$C$8-Annahmen!$B$8)),Annahmen!$D$8-SQRT((1-Ziehungen!C1941)*(Annahmen!$D$8-Annahmen!$B$8)*(Annahmen!$D$8-Annahmen!$C$8)))))</x:f>
        <x:v>6009.0787370609105</x:v>
      </x:c>
      <x:c r="D1941" s="18" t="n">
        <x:f>IF(Annahmen!$B$15&lt;&gt;"gültig","",IF(Annahmen!$B$9=Annahmen!$D$9,Annahmen!$B$9,IF(Ziehungen!D1941&lt;=(Annahmen!$C$9-Annahmen!$B$9)/(Annahmen!$D$9-Annahmen!$B$9),Annahmen!$B$9+SQRT(Ziehungen!D1941*(Annahmen!$D$9-Annahmen!$B$9)*(Annahmen!$C$9-Annahmen!$B$9)),Annahmen!$D$9-SQRT((1-Ziehungen!D1941)*(Annahmen!$D$9-Annahmen!$B$9)*(Annahmen!$D$9-Annahmen!$C$9)))))</x:f>
        <x:v>1407.926259220714</x:v>
      </x:c>
      <x:c r="E1941" s="18" t="n">
        <x:f>IF(Annahmen!$B$15="gültig",SUM(B1941:D1941),"")</x:f>
        <x:v>17793.107382371654</x:v>
      </x:c>
      <x:c r="F1941" s="14" t="n">
        <x:f>IF(Annahmen!$B$15="gültig",IF(E1941&gt;Annahmen!$B$12,1,0),"")</x:f>
        <x:v>0</x:v>
      </x:c>
    </x:row>
    <x:row r="1942" ht="23" customHeight="1">
      <x:c r="A1942" s="14" t="n">
        <x:f>Ziehungen!A1942</x:f>
        <x:v>1936</x:v>
      </x:c>
      <x:c r="B1942" s="18" t="n">
        <x:f>IF(Annahmen!$B$15&lt;&gt;"gültig","",IF(Annahmen!$B$7=Annahmen!$D$7,Annahmen!$B$7,IF(Ziehungen!B1942&lt;=(Annahmen!$C$7-Annahmen!$B$7)/(Annahmen!$D$7-Annahmen!$B$7),Annahmen!$B$7+SQRT(Ziehungen!B1942*(Annahmen!$D$7-Annahmen!$B$7)*(Annahmen!$C$7-Annahmen!$B$7)),Annahmen!$D$7-SQRT((1-Ziehungen!B1942)*(Annahmen!$D$7-Annahmen!$B$7)*(Annahmen!$D$7-Annahmen!$C$7)))))</x:f>
        <x:v>10184.63268445734</x:v>
      </x:c>
      <x:c r="C1942" s="18" t="n">
        <x:f>IF(Annahmen!$B$15&lt;&gt;"gültig","",IF(Annahmen!$B$8=Annahmen!$D$8,Annahmen!$B$8,IF(Ziehungen!C1942&lt;=(Annahmen!$C$8-Annahmen!$B$8)/(Annahmen!$D$8-Annahmen!$B$8),Annahmen!$B$8+SQRT(Ziehungen!C1942*(Annahmen!$D$8-Annahmen!$B$8)*(Annahmen!$C$8-Annahmen!$B$8)),Annahmen!$D$8-SQRT((1-Ziehungen!C1942)*(Annahmen!$D$8-Annahmen!$B$8)*(Annahmen!$D$8-Annahmen!$C$8)))))</x:f>
        <x:v>8183.222035463763</x:v>
      </x:c>
      <x:c r="D1942" s="18" t="n">
        <x:f>IF(Annahmen!$B$15&lt;&gt;"gültig","",IF(Annahmen!$B$9=Annahmen!$D$9,Annahmen!$B$9,IF(Ziehungen!D1942&lt;=(Annahmen!$C$9-Annahmen!$B$9)/(Annahmen!$D$9-Annahmen!$B$9),Annahmen!$B$9+SQRT(Ziehungen!D1942*(Annahmen!$D$9-Annahmen!$B$9)*(Annahmen!$C$9-Annahmen!$B$9)),Annahmen!$D$9-SQRT((1-Ziehungen!D1942)*(Annahmen!$D$9-Annahmen!$B$9)*(Annahmen!$D$9-Annahmen!$C$9)))))</x:f>
        <x:v>1722.132954997006</x:v>
      </x:c>
      <x:c r="E1942" s="18" t="n">
        <x:f>IF(Annahmen!$B$15="gültig",SUM(B1942:D1942),"")</x:f>
        <x:v>20089.98767491811</x:v>
      </x:c>
      <x:c r="F1942" s="14" t="n">
        <x:f>IF(Annahmen!$B$15="gültig",IF(E1942&gt;Annahmen!$B$12,1,0),"")</x:f>
        <x:v>1</x:v>
      </x:c>
    </x:row>
    <x:row r="1943" ht="23" customHeight="1">
      <x:c r="A1943" s="14" t="n">
        <x:f>Ziehungen!A1943</x:f>
        <x:v>1937</x:v>
      </x:c>
      <x:c r="B1943" s="18" t="n">
        <x:f>IF(Annahmen!$B$15&lt;&gt;"gültig","",IF(Annahmen!$B$7=Annahmen!$D$7,Annahmen!$B$7,IF(Ziehungen!B1943&lt;=(Annahmen!$C$7-Annahmen!$B$7)/(Annahmen!$D$7-Annahmen!$B$7),Annahmen!$B$7+SQRT(Ziehungen!B1943*(Annahmen!$D$7-Annahmen!$B$7)*(Annahmen!$C$7-Annahmen!$B$7)),Annahmen!$D$7-SQRT((1-Ziehungen!B1943)*(Annahmen!$D$7-Annahmen!$B$7)*(Annahmen!$D$7-Annahmen!$C$7)))))</x:f>
        <x:v>12312.12702127838</x:v>
      </x:c>
      <x:c r="C1943" s="18" t="n">
        <x:f>IF(Annahmen!$B$15&lt;&gt;"gültig","",IF(Annahmen!$B$8=Annahmen!$D$8,Annahmen!$B$8,IF(Ziehungen!C1943&lt;=(Annahmen!$C$8-Annahmen!$B$8)/(Annahmen!$D$8-Annahmen!$B$8),Annahmen!$B$8+SQRT(Ziehungen!C1943*(Annahmen!$D$8-Annahmen!$B$8)*(Annahmen!$C$8-Annahmen!$B$8)),Annahmen!$D$8-SQRT((1-Ziehungen!C1943)*(Annahmen!$D$8-Annahmen!$B$8)*(Annahmen!$D$8-Annahmen!$C$8)))))</x:f>
        <x:v>8181.869674956693</x:v>
      </x:c>
      <x:c r="D1943" s="18" t="n">
        <x:f>IF(Annahmen!$B$15&lt;&gt;"gültig","",IF(Annahmen!$B$9=Annahmen!$D$9,Annahmen!$B$9,IF(Ziehungen!D1943&lt;=(Annahmen!$C$9-Annahmen!$B$9)/(Annahmen!$D$9-Annahmen!$B$9),Annahmen!$B$9+SQRT(Ziehungen!D1943*(Annahmen!$D$9-Annahmen!$B$9)*(Annahmen!$C$9-Annahmen!$B$9)),Annahmen!$D$9-SQRT((1-Ziehungen!D1943)*(Annahmen!$D$9-Annahmen!$B$9)*(Annahmen!$D$9-Annahmen!$C$9)))))</x:f>
        <x:v>1797.0970626477929</x:v>
      </x:c>
      <x:c r="E1943" s="18" t="n">
        <x:f>IF(Annahmen!$B$15="gültig",SUM(B1943:D1943),"")</x:f>
        <x:v>22291.093758882867</x:v>
      </x:c>
      <x:c r="F1943" s="14" t="n">
        <x:f>IF(Annahmen!$B$15="gültig",IF(E1943&gt;Annahmen!$B$12,1,0),"")</x:f>
        <x:v>1</x:v>
      </x:c>
    </x:row>
    <x:row r="1944" ht="23" customHeight="1">
      <x:c r="A1944" s="14" t="n">
        <x:f>Ziehungen!A1944</x:f>
        <x:v>1938</x:v>
      </x:c>
      <x:c r="B1944" s="18" t="n">
        <x:f>IF(Annahmen!$B$15&lt;&gt;"gültig","",IF(Annahmen!$B$7=Annahmen!$D$7,Annahmen!$B$7,IF(Ziehungen!B1944&lt;=(Annahmen!$C$7-Annahmen!$B$7)/(Annahmen!$D$7-Annahmen!$B$7),Annahmen!$B$7+SQRT(Ziehungen!B1944*(Annahmen!$D$7-Annahmen!$B$7)*(Annahmen!$C$7-Annahmen!$B$7)),Annahmen!$D$7-SQRT((1-Ziehungen!B1944)*(Annahmen!$D$7-Annahmen!$B$7)*(Annahmen!$D$7-Annahmen!$C$7)))))</x:f>
        <x:v>11451.874805236239</x:v>
      </x:c>
      <x:c r="C1944" s="18" t="n">
        <x:f>IF(Annahmen!$B$15&lt;&gt;"gültig","",IF(Annahmen!$B$8=Annahmen!$D$8,Annahmen!$B$8,IF(Ziehungen!C1944&lt;=(Annahmen!$C$8-Annahmen!$B$8)/(Annahmen!$D$8-Annahmen!$B$8),Annahmen!$B$8+SQRT(Ziehungen!C1944*(Annahmen!$D$8-Annahmen!$B$8)*(Annahmen!$C$8-Annahmen!$B$8)),Annahmen!$D$8-SQRT((1-Ziehungen!C1944)*(Annahmen!$D$8-Annahmen!$B$8)*(Annahmen!$D$8-Annahmen!$C$8)))))</x:f>
        <x:v>5977.246612835234</x:v>
      </x:c>
      <x:c r="D1944" s="18" t="n">
        <x:f>IF(Annahmen!$B$15&lt;&gt;"gültig","",IF(Annahmen!$B$9=Annahmen!$D$9,Annahmen!$B$9,IF(Ziehungen!D1944&lt;=(Annahmen!$C$9-Annahmen!$B$9)/(Annahmen!$D$9-Annahmen!$B$9),Annahmen!$B$9+SQRT(Ziehungen!D1944*(Annahmen!$D$9-Annahmen!$B$9)*(Annahmen!$C$9-Annahmen!$B$9)),Annahmen!$D$9-SQRT((1-Ziehungen!D1944)*(Annahmen!$D$9-Annahmen!$B$9)*(Annahmen!$D$9-Annahmen!$C$9)))))</x:f>
        <x:v>1628.1572910385016</x:v>
      </x:c>
      <x:c r="E1944" s="18" t="n">
        <x:f>IF(Annahmen!$B$15="gültig",SUM(B1944:D1944),"")</x:f>
        <x:v>19057.278709109974</x:v>
      </x:c>
      <x:c r="F1944" s="14" t="n">
        <x:f>IF(Annahmen!$B$15="gültig",IF(E1944&gt;Annahmen!$B$12,1,0),"")</x:f>
        <x:v>0</x:v>
      </x:c>
    </x:row>
    <x:row r="1945" ht="23" customHeight="1">
      <x:c r="A1945" s="14" t="n">
        <x:f>Ziehungen!A1945</x:f>
        <x:v>1939</x:v>
      </x:c>
      <x:c r="B1945" s="18" t="n">
        <x:f>IF(Annahmen!$B$15&lt;&gt;"gültig","",IF(Annahmen!$B$7=Annahmen!$D$7,Annahmen!$B$7,IF(Ziehungen!B1945&lt;=(Annahmen!$C$7-Annahmen!$B$7)/(Annahmen!$D$7-Annahmen!$B$7),Annahmen!$B$7+SQRT(Ziehungen!B1945*(Annahmen!$D$7-Annahmen!$B$7)*(Annahmen!$C$7-Annahmen!$B$7)),Annahmen!$D$7-SQRT((1-Ziehungen!B1945)*(Annahmen!$D$7-Annahmen!$B$7)*(Annahmen!$D$7-Annahmen!$C$7)))))</x:f>
        <x:v>10963.416137500313</x:v>
      </x:c>
      <x:c r="C1945" s="18" t="n">
        <x:f>IF(Annahmen!$B$15&lt;&gt;"gültig","",IF(Annahmen!$B$8=Annahmen!$D$8,Annahmen!$B$8,IF(Ziehungen!C1945&lt;=(Annahmen!$C$8-Annahmen!$B$8)/(Annahmen!$D$8-Annahmen!$B$8),Annahmen!$B$8+SQRT(Ziehungen!C1945*(Annahmen!$D$8-Annahmen!$B$8)*(Annahmen!$C$8-Annahmen!$B$8)),Annahmen!$D$8-SQRT((1-Ziehungen!C1945)*(Annahmen!$D$8-Annahmen!$B$8)*(Annahmen!$D$8-Annahmen!$C$8)))))</x:f>
        <x:v>7492.285200621275</x:v>
      </x:c>
      <x:c r="D1945" s="18" t="n">
        <x:f>IF(Annahmen!$B$15&lt;&gt;"gültig","",IF(Annahmen!$B$9=Annahmen!$D$9,Annahmen!$B$9,IF(Ziehungen!D1945&lt;=(Annahmen!$C$9-Annahmen!$B$9)/(Annahmen!$D$9-Annahmen!$B$9),Annahmen!$B$9+SQRT(Ziehungen!D1945*(Annahmen!$D$9-Annahmen!$B$9)*(Annahmen!$C$9-Annahmen!$B$9)),Annahmen!$D$9-SQRT((1-Ziehungen!D1945)*(Annahmen!$D$9-Annahmen!$B$9)*(Annahmen!$D$9-Annahmen!$C$9)))))</x:f>
        <x:v>1955.1034366139397</x:v>
      </x:c>
      <x:c r="E1945" s="18" t="n">
        <x:f>IF(Annahmen!$B$15="gültig",SUM(B1945:D1945),"")</x:f>
        <x:v>20410.804774735527</x:v>
      </x:c>
      <x:c r="F1945" s="14" t="n">
        <x:f>IF(Annahmen!$B$15="gültig",IF(E1945&gt;Annahmen!$B$12,1,0),"")</x:f>
        <x:v>1</x:v>
      </x:c>
    </x:row>
    <x:row r="1946" ht="23" customHeight="1">
      <x:c r="A1946" s="14" t="n">
        <x:f>Ziehungen!A1946</x:f>
        <x:v>1940</x:v>
      </x:c>
      <x:c r="B1946" s="18" t="n">
        <x:f>IF(Annahmen!$B$15&lt;&gt;"gültig","",IF(Annahmen!$B$7=Annahmen!$D$7,Annahmen!$B$7,IF(Ziehungen!B1946&lt;=(Annahmen!$C$7-Annahmen!$B$7)/(Annahmen!$D$7-Annahmen!$B$7),Annahmen!$B$7+SQRT(Ziehungen!B1946*(Annahmen!$D$7-Annahmen!$B$7)*(Annahmen!$C$7-Annahmen!$B$7)),Annahmen!$D$7-SQRT((1-Ziehungen!B1946)*(Annahmen!$D$7-Annahmen!$B$7)*(Annahmen!$D$7-Annahmen!$C$7)))))</x:f>
        <x:v>10601.95063678141</x:v>
      </x:c>
      <x:c r="C1946" s="18" t="n">
        <x:f>IF(Annahmen!$B$15&lt;&gt;"gültig","",IF(Annahmen!$B$8=Annahmen!$D$8,Annahmen!$B$8,IF(Ziehungen!C1946&lt;=(Annahmen!$C$8-Annahmen!$B$8)/(Annahmen!$D$8-Annahmen!$B$8),Annahmen!$B$8+SQRT(Ziehungen!C1946*(Annahmen!$D$8-Annahmen!$B$8)*(Annahmen!$C$8-Annahmen!$B$8)),Annahmen!$D$8-SQRT((1-Ziehungen!C1946)*(Annahmen!$D$8-Annahmen!$B$8)*(Annahmen!$D$8-Annahmen!$C$8)))))</x:f>
        <x:v>6053.555436167338</x:v>
      </x:c>
      <x:c r="D1946" s="18" t="n">
        <x:f>IF(Annahmen!$B$15&lt;&gt;"gültig","",IF(Annahmen!$B$9=Annahmen!$D$9,Annahmen!$B$9,IF(Ziehungen!D1946&lt;=(Annahmen!$C$9-Annahmen!$B$9)/(Annahmen!$D$9-Annahmen!$B$9),Annahmen!$B$9+SQRT(Ziehungen!D1946*(Annahmen!$D$9-Annahmen!$B$9)*(Annahmen!$C$9-Annahmen!$B$9)),Annahmen!$D$9-SQRT((1-Ziehungen!D1946)*(Annahmen!$D$9-Annahmen!$B$9)*(Annahmen!$D$9-Annahmen!$C$9)))))</x:f>
        <x:v>1472.8880051284336</x:v>
      </x:c>
      <x:c r="E1946" s="18" t="n">
        <x:f>IF(Annahmen!$B$15="gültig",SUM(B1946:D1946),"")</x:f>
        <x:v>18128.39407807718</x:v>
      </x:c>
      <x:c r="F1946" s="14" t="n">
        <x:f>IF(Annahmen!$B$15="gültig",IF(E1946&gt;Annahmen!$B$12,1,0),"")</x:f>
        <x:v>0</x:v>
      </x:c>
    </x:row>
    <x:row r="1947" ht="23" customHeight="1">
      <x:c r="A1947" s="14" t="n">
        <x:f>Ziehungen!A1947</x:f>
        <x:v>1941</x:v>
      </x:c>
      <x:c r="B1947" s="18" t="n">
        <x:f>IF(Annahmen!$B$15&lt;&gt;"gültig","",IF(Annahmen!$B$7=Annahmen!$D$7,Annahmen!$B$7,IF(Ziehungen!B1947&lt;=(Annahmen!$C$7-Annahmen!$B$7)/(Annahmen!$D$7-Annahmen!$B$7),Annahmen!$B$7+SQRT(Ziehungen!B1947*(Annahmen!$D$7-Annahmen!$B$7)*(Annahmen!$C$7-Annahmen!$B$7)),Annahmen!$D$7-SQRT((1-Ziehungen!B1947)*(Annahmen!$D$7-Annahmen!$B$7)*(Annahmen!$D$7-Annahmen!$C$7)))))</x:f>
        <x:v>9520.771751115712</x:v>
      </x:c>
      <x:c r="C1947" s="18" t="n">
        <x:f>IF(Annahmen!$B$15&lt;&gt;"gültig","",IF(Annahmen!$B$8=Annahmen!$D$8,Annahmen!$B$8,IF(Ziehungen!C1947&lt;=(Annahmen!$C$8-Annahmen!$B$8)/(Annahmen!$D$8-Annahmen!$B$8),Annahmen!$B$8+SQRT(Ziehungen!C1947*(Annahmen!$D$8-Annahmen!$B$8)*(Annahmen!$C$8-Annahmen!$B$8)),Annahmen!$D$8-SQRT((1-Ziehungen!C1947)*(Annahmen!$D$8-Annahmen!$B$8)*(Annahmen!$D$8-Annahmen!$C$8)))))</x:f>
        <x:v>6813.589751349112</x:v>
      </x:c>
      <x:c r="D1947" s="18" t="n">
        <x:f>IF(Annahmen!$B$15&lt;&gt;"gültig","",IF(Annahmen!$B$9=Annahmen!$D$9,Annahmen!$B$9,IF(Ziehungen!D1947&lt;=(Annahmen!$C$9-Annahmen!$B$9)/(Annahmen!$D$9-Annahmen!$B$9),Annahmen!$B$9+SQRT(Ziehungen!D1947*(Annahmen!$D$9-Annahmen!$B$9)*(Annahmen!$C$9-Annahmen!$B$9)),Annahmen!$D$9-SQRT((1-Ziehungen!D1947)*(Annahmen!$D$9-Annahmen!$B$9)*(Annahmen!$D$9-Annahmen!$C$9)))))</x:f>
        <x:v>1198.2351502099639</x:v>
      </x:c>
      <x:c r="E1947" s="18" t="n">
        <x:f>IF(Annahmen!$B$15="gültig",SUM(B1947:D1947),"")</x:f>
        <x:v>17532.596652674787</x:v>
      </x:c>
      <x:c r="F1947" s="14" t="n">
        <x:f>IF(Annahmen!$B$15="gültig",IF(E1947&gt;Annahmen!$B$12,1,0),"")</x:f>
        <x:v>0</x:v>
      </x:c>
    </x:row>
    <x:row r="1948" ht="23" customHeight="1">
      <x:c r="A1948" s="14" t="n">
        <x:f>Ziehungen!A1948</x:f>
        <x:v>1942</x:v>
      </x:c>
      <x:c r="B1948" s="18" t="n">
        <x:f>IF(Annahmen!$B$15&lt;&gt;"gültig","",IF(Annahmen!$B$7=Annahmen!$D$7,Annahmen!$B$7,IF(Ziehungen!B1948&lt;=(Annahmen!$C$7-Annahmen!$B$7)/(Annahmen!$D$7-Annahmen!$B$7),Annahmen!$B$7+SQRT(Ziehungen!B1948*(Annahmen!$D$7-Annahmen!$B$7)*(Annahmen!$C$7-Annahmen!$B$7)),Annahmen!$D$7-SQRT((1-Ziehungen!B1948)*(Annahmen!$D$7-Annahmen!$B$7)*(Annahmen!$D$7-Annahmen!$C$7)))))</x:f>
        <x:v>10612.427903555252</x:v>
      </x:c>
      <x:c r="C1948" s="18" t="n">
        <x:f>IF(Annahmen!$B$15&lt;&gt;"gültig","",IF(Annahmen!$B$8=Annahmen!$D$8,Annahmen!$B$8,IF(Ziehungen!C1948&lt;=(Annahmen!$C$8-Annahmen!$B$8)/(Annahmen!$D$8-Annahmen!$B$8),Annahmen!$B$8+SQRT(Ziehungen!C1948*(Annahmen!$D$8-Annahmen!$B$8)*(Annahmen!$C$8-Annahmen!$B$8)),Annahmen!$D$8-SQRT((1-Ziehungen!C1948)*(Annahmen!$D$8-Annahmen!$B$8)*(Annahmen!$D$8-Annahmen!$C$8)))))</x:f>
        <x:v>6565.213624225264</x:v>
      </x:c>
      <x:c r="D1948" s="18" t="n">
        <x:f>IF(Annahmen!$B$15&lt;&gt;"gültig","",IF(Annahmen!$B$9=Annahmen!$D$9,Annahmen!$B$9,IF(Ziehungen!D1948&lt;=(Annahmen!$C$9-Annahmen!$B$9)/(Annahmen!$D$9-Annahmen!$B$9),Annahmen!$B$9+SQRT(Ziehungen!D1948*(Annahmen!$D$9-Annahmen!$B$9)*(Annahmen!$C$9-Annahmen!$B$9)),Annahmen!$D$9-SQRT((1-Ziehungen!D1948)*(Annahmen!$D$9-Annahmen!$B$9)*(Annahmen!$D$9-Annahmen!$C$9)))))</x:f>
        <x:v>1376.3686286305292</x:v>
      </x:c>
      <x:c r="E1948" s="18" t="n">
        <x:f>IF(Annahmen!$B$15="gültig",SUM(B1948:D1948),"")</x:f>
        <x:v>18554.010156411045</x:v>
      </x:c>
      <x:c r="F1948" s="14" t="n">
        <x:f>IF(Annahmen!$B$15="gültig",IF(E1948&gt;Annahmen!$B$12,1,0),"")</x:f>
        <x:v>0</x:v>
      </x:c>
    </x:row>
    <x:row r="1949" ht="23" customHeight="1">
      <x:c r="A1949" s="14" t="n">
        <x:f>Ziehungen!A1949</x:f>
        <x:v>1943</x:v>
      </x:c>
      <x:c r="B1949" s="18" t="n">
        <x:f>IF(Annahmen!$B$15&lt;&gt;"gültig","",IF(Annahmen!$B$7=Annahmen!$D$7,Annahmen!$B$7,IF(Ziehungen!B1949&lt;=(Annahmen!$C$7-Annahmen!$B$7)/(Annahmen!$D$7-Annahmen!$B$7),Annahmen!$B$7+SQRT(Ziehungen!B1949*(Annahmen!$D$7-Annahmen!$B$7)*(Annahmen!$C$7-Annahmen!$B$7)),Annahmen!$D$7-SQRT((1-Ziehungen!B1949)*(Annahmen!$D$7-Annahmen!$B$7)*(Annahmen!$D$7-Annahmen!$C$7)))))</x:f>
        <x:v>9292.743513601257</x:v>
      </x:c>
      <x:c r="C1949" s="18" t="n">
        <x:f>IF(Annahmen!$B$15&lt;&gt;"gültig","",IF(Annahmen!$B$8=Annahmen!$D$8,Annahmen!$B$8,IF(Ziehungen!C1949&lt;=(Annahmen!$C$8-Annahmen!$B$8)/(Annahmen!$D$8-Annahmen!$B$8),Annahmen!$B$8+SQRT(Ziehungen!C1949*(Annahmen!$D$8-Annahmen!$B$8)*(Annahmen!$C$8-Annahmen!$B$8)),Annahmen!$D$8-SQRT((1-Ziehungen!C1949)*(Annahmen!$D$8-Annahmen!$B$8)*(Annahmen!$D$8-Annahmen!$C$8)))))</x:f>
        <x:v>4781.944272631934</x:v>
      </x:c>
      <x:c r="D1949" s="18" t="n">
        <x:f>IF(Annahmen!$B$15&lt;&gt;"gültig","",IF(Annahmen!$B$9=Annahmen!$D$9,Annahmen!$B$9,IF(Ziehungen!D1949&lt;=(Annahmen!$C$9-Annahmen!$B$9)/(Annahmen!$D$9-Annahmen!$B$9),Annahmen!$B$9+SQRT(Ziehungen!D1949*(Annahmen!$D$9-Annahmen!$B$9)*(Annahmen!$C$9-Annahmen!$B$9)),Annahmen!$D$9-SQRT((1-Ziehungen!D1949)*(Annahmen!$D$9-Annahmen!$B$9)*(Annahmen!$D$9-Annahmen!$C$9)))))</x:f>
        <x:v>1793.3968881165283</x:v>
      </x:c>
      <x:c r="E1949" s="18" t="n">
        <x:f>IF(Annahmen!$B$15="gültig",SUM(B1949:D1949),"")</x:f>
        <x:v>15868.08467434972</x:v>
      </x:c>
      <x:c r="F1949" s="14" t="n">
        <x:f>IF(Annahmen!$B$15="gültig",IF(E1949&gt;Annahmen!$B$12,1,0),"")</x:f>
        <x:v>0</x:v>
      </x:c>
    </x:row>
    <x:row r="1950" ht="23" customHeight="1">
      <x:c r="A1950" s="14" t="n">
        <x:f>Ziehungen!A1950</x:f>
        <x:v>1944</x:v>
      </x:c>
      <x:c r="B1950" s="18" t="n">
        <x:f>IF(Annahmen!$B$15&lt;&gt;"gültig","",IF(Annahmen!$B$7=Annahmen!$D$7,Annahmen!$B$7,IF(Ziehungen!B1950&lt;=(Annahmen!$C$7-Annahmen!$B$7)/(Annahmen!$D$7-Annahmen!$B$7),Annahmen!$B$7+SQRT(Ziehungen!B1950*(Annahmen!$D$7-Annahmen!$B$7)*(Annahmen!$C$7-Annahmen!$B$7)),Annahmen!$D$7-SQRT((1-Ziehungen!B1950)*(Annahmen!$D$7-Annahmen!$B$7)*(Annahmen!$D$7-Annahmen!$C$7)))))</x:f>
        <x:v>9037.94240161064</x:v>
      </x:c>
      <x:c r="C1950" s="18" t="n">
        <x:f>IF(Annahmen!$B$15&lt;&gt;"gültig","",IF(Annahmen!$B$8=Annahmen!$D$8,Annahmen!$B$8,IF(Ziehungen!C1950&lt;=(Annahmen!$C$8-Annahmen!$B$8)/(Annahmen!$D$8-Annahmen!$B$8),Annahmen!$B$8+SQRT(Ziehungen!C1950*(Annahmen!$D$8-Annahmen!$B$8)*(Annahmen!$C$8-Annahmen!$B$8)),Annahmen!$D$8-SQRT((1-Ziehungen!C1950)*(Annahmen!$D$8-Annahmen!$B$8)*(Annahmen!$D$8-Annahmen!$C$8)))))</x:f>
        <x:v>7181.134572051931</x:v>
      </x:c>
      <x:c r="D1950" s="18" t="n">
        <x:f>IF(Annahmen!$B$15&lt;&gt;"gültig","",IF(Annahmen!$B$9=Annahmen!$D$9,Annahmen!$B$9,IF(Ziehungen!D1950&lt;=(Annahmen!$C$9-Annahmen!$B$9)/(Annahmen!$D$9-Annahmen!$B$9),Annahmen!$B$9+SQRT(Ziehungen!D1950*(Annahmen!$D$9-Annahmen!$B$9)*(Annahmen!$C$9-Annahmen!$B$9)),Annahmen!$D$9-SQRT((1-Ziehungen!D1950)*(Annahmen!$D$9-Annahmen!$B$9)*(Annahmen!$D$9-Annahmen!$C$9)))))</x:f>
        <x:v>2182.774847590472</x:v>
      </x:c>
      <x:c r="E1950" s="18" t="n">
        <x:f>IF(Annahmen!$B$15="gültig",SUM(B1950:D1950),"")</x:f>
        <x:v>18401.851821253043</x:v>
      </x:c>
      <x:c r="F1950" s="14" t="n">
        <x:f>IF(Annahmen!$B$15="gültig",IF(E1950&gt;Annahmen!$B$12,1,0),"")</x:f>
        <x:v>0</x:v>
      </x:c>
    </x:row>
    <x:row r="1951" ht="23" customHeight="1">
      <x:c r="A1951" s="14" t="n">
        <x:f>Ziehungen!A1951</x:f>
        <x:v>1945</x:v>
      </x:c>
      <x:c r="B1951" s="18" t="n">
        <x:f>IF(Annahmen!$B$15&lt;&gt;"gültig","",IF(Annahmen!$B$7=Annahmen!$D$7,Annahmen!$B$7,IF(Ziehungen!B1951&lt;=(Annahmen!$C$7-Annahmen!$B$7)/(Annahmen!$D$7-Annahmen!$B$7),Annahmen!$B$7+SQRT(Ziehungen!B1951*(Annahmen!$D$7-Annahmen!$B$7)*(Annahmen!$C$7-Annahmen!$B$7)),Annahmen!$D$7-SQRT((1-Ziehungen!B1951)*(Annahmen!$D$7-Annahmen!$B$7)*(Annahmen!$D$7-Annahmen!$C$7)))))</x:f>
        <x:v>11115.853450150753</x:v>
      </x:c>
      <x:c r="C1951" s="18" t="n">
        <x:f>IF(Annahmen!$B$15&lt;&gt;"gültig","",IF(Annahmen!$B$8=Annahmen!$D$8,Annahmen!$B$8,IF(Ziehungen!C1951&lt;=(Annahmen!$C$8-Annahmen!$B$8)/(Annahmen!$D$8-Annahmen!$B$8),Annahmen!$B$8+SQRT(Ziehungen!C1951*(Annahmen!$D$8-Annahmen!$B$8)*(Annahmen!$C$8-Annahmen!$B$8)),Annahmen!$D$8-SQRT((1-Ziehungen!C1951)*(Annahmen!$D$8-Annahmen!$B$8)*(Annahmen!$D$8-Annahmen!$C$8)))))</x:f>
        <x:v>6334.532935319576</x:v>
      </x:c>
      <x:c r="D1951" s="18" t="n">
        <x:f>IF(Annahmen!$B$15&lt;&gt;"gültig","",IF(Annahmen!$B$9=Annahmen!$D$9,Annahmen!$B$9,IF(Ziehungen!D1951&lt;=(Annahmen!$C$9-Annahmen!$B$9)/(Annahmen!$D$9-Annahmen!$B$9),Annahmen!$B$9+SQRT(Ziehungen!D1951*(Annahmen!$D$9-Annahmen!$B$9)*(Annahmen!$C$9-Annahmen!$B$9)),Annahmen!$D$9-SQRT((1-Ziehungen!D1951)*(Annahmen!$D$9-Annahmen!$B$9)*(Annahmen!$D$9-Annahmen!$C$9)))))</x:f>
        <x:v>2709.6108643107777</x:v>
      </x:c>
      <x:c r="E1951" s="18" t="n">
        <x:f>IF(Annahmen!$B$15="gültig",SUM(B1951:D1951),"")</x:f>
        <x:v>20159.997249781107</x:v>
      </x:c>
      <x:c r="F1951" s="14" t="n">
        <x:f>IF(Annahmen!$B$15="gültig",IF(E1951&gt;Annahmen!$B$12,1,0),"")</x:f>
        <x:v>1</x:v>
      </x:c>
    </x:row>
    <x:row r="1952" ht="23" customHeight="1">
      <x:c r="A1952" s="14" t="n">
        <x:f>Ziehungen!A1952</x:f>
        <x:v>1946</x:v>
      </x:c>
      <x:c r="B1952" s="18" t="n">
        <x:f>IF(Annahmen!$B$15&lt;&gt;"gültig","",IF(Annahmen!$B$7=Annahmen!$D$7,Annahmen!$B$7,IF(Ziehungen!B1952&lt;=(Annahmen!$C$7-Annahmen!$B$7)/(Annahmen!$D$7-Annahmen!$B$7),Annahmen!$B$7+SQRT(Ziehungen!B1952*(Annahmen!$D$7-Annahmen!$B$7)*(Annahmen!$C$7-Annahmen!$B$7)),Annahmen!$D$7-SQRT((1-Ziehungen!B1952)*(Annahmen!$D$7-Annahmen!$B$7)*(Annahmen!$D$7-Annahmen!$C$7)))))</x:f>
        <x:v>8453.69626231688</x:v>
      </x:c>
      <x:c r="C1952" s="18" t="n">
        <x:f>IF(Annahmen!$B$15&lt;&gt;"gültig","",IF(Annahmen!$B$8=Annahmen!$D$8,Annahmen!$B$8,IF(Ziehungen!C1952&lt;=(Annahmen!$C$8-Annahmen!$B$8)/(Annahmen!$D$8-Annahmen!$B$8),Annahmen!$B$8+SQRT(Ziehungen!C1952*(Annahmen!$D$8-Annahmen!$B$8)*(Annahmen!$C$8-Annahmen!$B$8)),Annahmen!$D$8-SQRT((1-Ziehungen!C1952)*(Annahmen!$D$8-Annahmen!$B$8)*(Annahmen!$D$8-Annahmen!$C$8)))))</x:f>
        <x:v>5623.026343974939</x:v>
      </x:c>
      <x:c r="D1952" s="18" t="n">
        <x:f>IF(Annahmen!$B$15&lt;&gt;"gültig","",IF(Annahmen!$B$9=Annahmen!$D$9,Annahmen!$B$9,IF(Ziehungen!D1952&lt;=(Annahmen!$C$9-Annahmen!$B$9)/(Annahmen!$D$9-Annahmen!$B$9),Annahmen!$B$9+SQRT(Ziehungen!D1952*(Annahmen!$D$9-Annahmen!$B$9)*(Annahmen!$C$9-Annahmen!$B$9)),Annahmen!$D$9-SQRT((1-Ziehungen!D1952)*(Annahmen!$D$9-Annahmen!$B$9)*(Annahmen!$D$9-Annahmen!$C$9)))))</x:f>
        <x:v>1424.2029294851895</x:v>
      </x:c>
      <x:c r="E1952" s="18" t="n">
        <x:f>IF(Annahmen!$B$15="gültig",SUM(B1952:D1952),"")</x:f>
        <x:v>15500.925535777009</x:v>
      </x:c>
      <x:c r="F1952" s="14" t="n">
        <x:f>IF(Annahmen!$B$15="gültig",IF(E1952&gt;Annahmen!$B$12,1,0),"")</x:f>
        <x:v>0</x:v>
      </x:c>
    </x:row>
    <x:row r="1953" ht="23" customHeight="1">
      <x:c r="A1953" s="14" t="n">
        <x:f>Ziehungen!A1953</x:f>
        <x:v>1947</x:v>
      </x:c>
      <x:c r="B1953" s="18" t="n">
        <x:f>IF(Annahmen!$B$15&lt;&gt;"gültig","",IF(Annahmen!$B$7=Annahmen!$D$7,Annahmen!$B$7,IF(Ziehungen!B1953&lt;=(Annahmen!$C$7-Annahmen!$B$7)/(Annahmen!$D$7-Annahmen!$B$7),Annahmen!$B$7+SQRT(Ziehungen!B1953*(Annahmen!$D$7-Annahmen!$B$7)*(Annahmen!$C$7-Annahmen!$B$7)),Annahmen!$D$7-SQRT((1-Ziehungen!B1953)*(Annahmen!$D$7-Annahmen!$B$7)*(Annahmen!$D$7-Annahmen!$C$7)))))</x:f>
        <x:v>11194.042624951973</x:v>
      </x:c>
      <x:c r="C1953" s="18" t="n">
        <x:f>IF(Annahmen!$B$15&lt;&gt;"gültig","",IF(Annahmen!$B$8=Annahmen!$D$8,Annahmen!$B$8,IF(Ziehungen!C1953&lt;=(Annahmen!$C$8-Annahmen!$B$8)/(Annahmen!$D$8-Annahmen!$B$8),Annahmen!$B$8+SQRT(Ziehungen!C1953*(Annahmen!$D$8-Annahmen!$B$8)*(Annahmen!$C$8-Annahmen!$B$8)),Annahmen!$D$8-SQRT((1-Ziehungen!C1953)*(Annahmen!$D$8-Annahmen!$B$8)*(Annahmen!$D$8-Annahmen!$C$8)))))</x:f>
        <x:v>6784.105257994966</x:v>
      </x:c>
      <x:c r="D1953" s="18" t="n">
        <x:f>IF(Annahmen!$B$15&lt;&gt;"gültig","",IF(Annahmen!$B$9=Annahmen!$D$9,Annahmen!$B$9,IF(Ziehungen!D1953&lt;=(Annahmen!$C$9-Annahmen!$B$9)/(Annahmen!$D$9-Annahmen!$B$9),Annahmen!$B$9+SQRT(Ziehungen!D1953*(Annahmen!$D$9-Annahmen!$B$9)*(Annahmen!$C$9-Annahmen!$B$9)),Annahmen!$D$9-SQRT((1-Ziehungen!D1953)*(Annahmen!$D$9-Annahmen!$B$9)*(Annahmen!$D$9-Annahmen!$C$9)))))</x:f>
        <x:v>1792.568190354267</x:v>
      </x:c>
      <x:c r="E1953" s="18" t="n">
        <x:f>IF(Annahmen!$B$15="gültig",SUM(B1953:D1953),"")</x:f>
        <x:v>19770.71607330121</x:v>
      </x:c>
      <x:c r="F1953" s="14" t="n">
        <x:f>IF(Annahmen!$B$15="gültig",IF(E1953&gt;Annahmen!$B$12,1,0),"")</x:f>
        <x:v>0</x:v>
      </x:c>
    </x:row>
    <x:row r="1954" ht="23" customHeight="1">
      <x:c r="A1954" s="14" t="n">
        <x:f>Ziehungen!A1954</x:f>
        <x:v>1948</x:v>
      </x:c>
      <x:c r="B1954" s="18" t="n">
        <x:f>IF(Annahmen!$B$15&lt;&gt;"gültig","",IF(Annahmen!$B$7=Annahmen!$D$7,Annahmen!$B$7,IF(Ziehungen!B1954&lt;=(Annahmen!$C$7-Annahmen!$B$7)/(Annahmen!$D$7-Annahmen!$B$7),Annahmen!$B$7+SQRT(Ziehungen!B1954*(Annahmen!$D$7-Annahmen!$B$7)*(Annahmen!$C$7-Annahmen!$B$7)),Annahmen!$D$7-SQRT((1-Ziehungen!B1954)*(Annahmen!$D$7-Annahmen!$B$7)*(Annahmen!$D$7-Annahmen!$C$7)))))</x:f>
        <x:v>12306.753841310816</x:v>
      </x:c>
      <x:c r="C1954" s="18" t="n">
        <x:f>IF(Annahmen!$B$15&lt;&gt;"gültig","",IF(Annahmen!$B$8=Annahmen!$D$8,Annahmen!$B$8,IF(Ziehungen!C1954&lt;=(Annahmen!$C$8-Annahmen!$B$8)/(Annahmen!$D$8-Annahmen!$B$8),Annahmen!$B$8+SQRT(Ziehungen!C1954*(Annahmen!$D$8-Annahmen!$B$8)*(Annahmen!$C$8-Annahmen!$B$8)),Annahmen!$D$8-SQRT((1-Ziehungen!C1954)*(Annahmen!$D$8-Annahmen!$B$8)*(Annahmen!$D$8-Annahmen!$C$8)))))</x:f>
        <x:v>5785.820846612504</x:v>
      </x:c>
      <x:c r="D1954" s="18" t="n">
        <x:f>IF(Annahmen!$B$15&lt;&gt;"gültig","",IF(Annahmen!$B$9=Annahmen!$D$9,Annahmen!$B$9,IF(Ziehungen!D1954&lt;=(Annahmen!$C$9-Annahmen!$B$9)/(Annahmen!$D$9-Annahmen!$B$9),Annahmen!$B$9+SQRT(Ziehungen!D1954*(Annahmen!$D$9-Annahmen!$B$9)*(Annahmen!$C$9-Annahmen!$B$9)),Annahmen!$D$9-SQRT((1-Ziehungen!D1954)*(Annahmen!$D$9-Annahmen!$B$9)*(Annahmen!$D$9-Annahmen!$C$9)))))</x:f>
        <x:v>1097.56935366251</x:v>
      </x:c>
      <x:c r="E1954" s="18" t="n">
        <x:f>IF(Annahmen!$B$15="gültig",SUM(B1954:D1954),"")</x:f>
        <x:v>19190.14404158583</x:v>
      </x:c>
      <x:c r="F1954" s="14" t="n">
        <x:f>IF(Annahmen!$B$15="gültig",IF(E1954&gt;Annahmen!$B$12,1,0),"")</x:f>
        <x:v>0</x:v>
      </x:c>
    </x:row>
    <x:row r="1955" ht="23" customHeight="1">
      <x:c r="A1955" s="14" t="n">
        <x:f>Ziehungen!A1955</x:f>
        <x:v>1949</x:v>
      </x:c>
      <x:c r="B1955" s="18" t="n">
        <x:f>IF(Annahmen!$B$15&lt;&gt;"gültig","",IF(Annahmen!$B$7=Annahmen!$D$7,Annahmen!$B$7,IF(Ziehungen!B1955&lt;=(Annahmen!$C$7-Annahmen!$B$7)/(Annahmen!$D$7-Annahmen!$B$7),Annahmen!$B$7+SQRT(Ziehungen!B1955*(Annahmen!$D$7-Annahmen!$B$7)*(Annahmen!$C$7-Annahmen!$B$7)),Annahmen!$D$7-SQRT((1-Ziehungen!B1955)*(Annahmen!$D$7-Annahmen!$B$7)*(Annahmen!$D$7-Annahmen!$C$7)))))</x:f>
        <x:v>11613.604246891122</x:v>
      </x:c>
      <x:c r="C1955" s="18" t="n">
        <x:f>IF(Annahmen!$B$15&lt;&gt;"gültig","",IF(Annahmen!$B$8=Annahmen!$D$8,Annahmen!$B$8,IF(Ziehungen!C1955&lt;=(Annahmen!$C$8-Annahmen!$B$8)/(Annahmen!$D$8-Annahmen!$B$8),Annahmen!$B$8+SQRT(Ziehungen!C1955*(Annahmen!$D$8-Annahmen!$B$8)*(Annahmen!$C$8-Annahmen!$B$8)),Annahmen!$D$8-SQRT((1-Ziehungen!C1955)*(Annahmen!$D$8-Annahmen!$B$8)*(Annahmen!$D$8-Annahmen!$C$8)))))</x:f>
        <x:v>5869.260433285085</x:v>
      </x:c>
      <x:c r="D1955" s="18" t="n">
        <x:f>IF(Annahmen!$B$15&lt;&gt;"gültig","",IF(Annahmen!$B$9=Annahmen!$D$9,Annahmen!$B$9,IF(Ziehungen!D1955&lt;=(Annahmen!$C$9-Annahmen!$B$9)/(Annahmen!$D$9-Annahmen!$B$9),Annahmen!$B$9+SQRT(Ziehungen!D1955*(Annahmen!$D$9-Annahmen!$B$9)*(Annahmen!$C$9-Annahmen!$B$9)),Annahmen!$D$9-SQRT((1-Ziehungen!D1955)*(Annahmen!$D$9-Annahmen!$B$9)*(Annahmen!$D$9-Annahmen!$C$9)))))</x:f>
        <x:v>2391.6200789694553</x:v>
      </x:c>
      <x:c r="E1955" s="18" t="n">
        <x:f>IF(Annahmen!$B$15="gültig",SUM(B1955:D1955),"")</x:f>
        <x:v>19874.484759145664</x:v>
      </x:c>
      <x:c r="F1955" s="14" t="n">
        <x:f>IF(Annahmen!$B$15="gültig",IF(E1955&gt;Annahmen!$B$12,1,0),"")</x:f>
        <x:v>0</x:v>
      </x:c>
    </x:row>
    <x:row r="1956" ht="23" customHeight="1">
      <x:c r="A1956" s="14" t="n">
        <x:f>Ziehungen!A1956</x:f>
        <x:v>1950</x:v>
      </x:c>
      <x:c r="B1956" s="18" t="n">
        <x:f>IF(Annahmen!$B$15&lt;&gt;"gültig","",IF(Annahmen!$B$7=Annahmen!$D$7,Annahmen!$B$7,IF(Ziehungen!B1956&lt;=(Annahmen!$C$7-Annahmen!$B$7)/(Annahmen!$D$7-Annahmen!$B$7),Annahmen!$B$7+SQRT(Ziehungen!B1956*(Annahmen!$D$7-Annahmen!$B$7)*(Annahmen!$C$7-Annahmen!$B$7)),Annahmen!$D$7-SQRT((1-Ziehungen!B1956)*(Annahmen!$D$7-Annahmen!$B$7)*(Annahmen!$D$7-Annahmen!$C$7)))))</x:f>
        <x:v>10168.78546113075</x:v>
      </x:c>
      <x:c r="C1956" s="18" t="n">
        <x:f>IF(Annahmen!$B$15&lt;&gt;"gültig","",IF(Annahmen!$B$8=Annahmen!$D$8,Annahmen!$B$8,IF(Ziehungen!C1956&lt;=(Annahmen!$C$8-Annahmen!$B$8)/(Annahmen!$D$8-Annahmen!$B$8),Annahmen!$B$8+SQRT(Ziehungen!C1956*(Annahmen!$D$8-Annahmen!$B$8)*(Annahmen!$C$8-Annahmen!$B$8)),Annahmen!$D$8-SQRT((1-Ziehungen!C1956)*(Annahmen!$D$8-Annahmen!$B$8)*(Annahmen!$D$8-Annahmen!$C$8)))))</x:f>
        <x:v>4921.079538297781</x:v>
      </x:c>
      <x:c r="D1956" s="18" t="n">
        <x:f>IF(Annahmen!$B$15&lt;&gt;"gültig","",IF(Annahmen!$B$9=Annahmen!$D$9,Annahmen!$B$9,IF(Ziehungen!D1956&lt;=(Annahmen!$C$9-Annahmen!$B$9)/(Annahmen!$D$9-Annahmen!$B$9),Annahmen!$B$9+SQRT(Ziehungen!D1956*(Annahmen!$D$9-Annahmen!$B$9)*(Annahmen!$C$9-Annahmen!$B$9)),Annahmen!$D$9-SQRT((1-Ziehungen!D1956)*(Annahmen!$D$9-Annahmen!$B$9)*(Annahmen!$D$9-Annahmen!$C$9)))))</x:f>
        <x:v>1812.9997244652495</x:v>
      </x:c>
      <x:c r="E1956" s="18" t="n">
        <x:f>IF(Annahmen!$B$15="gültig",SUM(B1956:D1956),"")</x:f>
        <x:v>16902.86472389378</x:v>
      </x:c>
      <x:c r="F1956" s="14" t="n">
        <x:f>IF(Annahmen!$B$15="gültig",IF(E1956&gt;Annahmen!$B$12,1,0),"")</x:f>
        <x:v>0</x:v>
      </x:c>
    </x:row>
    <x:row r="1957" ht="23" customHeight="1">
      <x:c r="A1957" s="14" t="n">
        <x:f>Ziehungen!A1957</x:f>
        <x:v>1951</x:v>
      </x:c>
      <x:c r="B1957" s="18" t="n">
        <x:f>IF(Annahmen!$B$15&lt;&gt;"gültig","",IF(Annahmen!$B$7=Annahmen!$D$7,Annahmen!$B$7,IF(Ziehungen!B1957&lt;=(Annahmen!$C$7-Annahmen!$B$7)/(Annahmen!$D$7-Annahmen!$B$7),Annahmen!$B$7+SQRT(Ziehungen!B1957*(Annahmen!$D$7-Annahmen!$B$7)*(Annahmen!$C$7-Annahmen!$B$7)),Annahmen!$D$7-SQRT((1-Ziehungen!B1957)*(Annahmen!$D$7-Annahmen!$B$7)*(Annahmen!$D$7-Annahmen!$C$7)))))</x:f>
        <x:v>10287.856716874667</x:v>
      </x:c>
      <x:c r="C1957" s="18" t="n">
        <x:f>IF(Annahmen!$B$15&lt;&gt;"gültig","",IF(Annahmen!$B$8=Annahmen!$D$8,Annahmen!$B$8,IF(Ziehungen!C1957&lt;=(Annahmen!$C$8-Annahmen!$B$8)/(Annahmen!$D$8-Annahmen!$B$8),Annahmen!$B$8+SQRT(Ziehungen!C1957*(Annahmen!$D$8-Annahmen!$B$8)*(Annahmen!$C$8-Annahmen!$B$8)),Annahmen!$D$8-SQRT((1-Ziehungen!C1957)*(Annahmen!$D$8-Annahmen!$B$8)*(Annahmen!$D$8-Annahmen!$C$8)))))</x:f>
        <x:v>4357.513836393558</x:v>
      </x:c>
      <x:c r="D1957" s="18" t="n">
        <x:f>IF(Annahmen!$B$15&lt;&gt;"gültig","",IF(Annahmen!$B$9=Annahmen!$D$9,Annahmen!$B$9,IF(Ziehungen!D1957&lt;=(Annahmen!$C$9-Annahmen!$B$9)/(Annahmen!$D$9-Annahmen!$B$9),Annahmen!$B$9+SQRT(Ziehungen!D1957*(Annahmen!$D$9-Annahmen!$B$9)*(Annahmen!$C$9-Annahmen!$B$9)),Annahmen!$D$9-SQRT((1-Ziehungen!D1957)*(Annahmen!$D$9-Annahmen!$B$9)*(Annahmen!$D$9-Annahmen!$C$9)))))</x:f>
        <x:v>2629.9306941683108</x:v>
      </x:c>
      <x:c r="E1957" s="18" t="n">
        <x:f>IF(Annahmen!$B$15="gültig",SUM(B1957:D1957),"")</x:f>
        <x:v>17275.301247436535</x:v>
      </x:c>
      <x:c r="F1957" s="14" t="n">
        <x:f>IF(Annahmen!$B$15="gültig",IF(E1957&gt;Annahmen!$B$12,1,0),"")</x:f>
        <x:v>0</x:v>
      </x:c>
    </x:row>
    <x:row r="1958" ht="23" customHeight="1">
      <x:c r="A1958" s="14" t="n">
        <x:f>Ziehungen!A1958</x:f>
        <x:v>1952</x:v>
      </x:c>
      <x:c r="B1958" s="18" t="n">
        <x:f>IF(Annahmen!$B$15&lt;&gt;"gültig","",IF(Annahmen!$B$7=Annahmen!$D$7,Annahmen!$B$7,IF(Ziehungen!B1958&lt;=(Annahmen!$C$7-Annahmen!$B$7)/(Annahmen!$D$7-Annahmen!$B$7),Annahmen!$B$7+SQRT(Ziehungen!B1958*(Annahmen!$D$7-Annahmen!$B$7)*(Annahmen!$C$7-Annahmen!$B$7)),Annahmen!$D$7-SQRT((1-Ziehungen!B1958)*(Annahmen!$D$7-Annahmen!$B$7)*(Annahmen!$D$7-Annahmen!$C$7)))))</x:f>
        <x:v>10308.700555121271</x:v>
      </x:c>
      <x:c r="C1958" s="18" t="n">
        <x:f>IF(Annahmen!$B$15&lt;&gt;"gültig","",IF(Annahmen!$B$8=Annahmen!$D$8,Annahmen!$B$8,IF(Ziehungen!C1958&lt;=(Annahmen!$C$8-Annahmen!$B$8)/(Annahmen!$D$8-Annahmen!$B$8),Annahmen!$B$8+SQRT(Ziehungen!C1958*(Annahmen!$D$8-Annahmen!$B$8)*(Annahmen!$C$8-Annahmen!$B$8)),Annahmen!$D$8-SQRT((1-Ziehungen!C1958)*(Annahmen!$D$8-Annahmen!$B$8)*(Annahmen!$D$8-Annahmen!$C$8)))))</x:f>
        <x:v>7460.128346565173</x:v>
      </x:c>
      <x:c r="D1958" s="18" t="n">
        <x:f>IF(Annahmen!$B$15&lt;&gt;"gültig","",IF(Annahmen!$B$9=Annahmen!$D$9,Annahmen!$B$9,IF(Ziehungen!D1958&lt;=(Annahmen!$C$9-Annahmen!$B$9)/(Annahmen!$D$9-Annahmen!$B$9),Annahmen!$B$9+SQRT(Ziehungen!D1958*(Annahmen!$D$9-Annahmen!$B$9)*(Annahmen!$C$9-Annahmen!$B$9)),Annahmen!$D$9-SQRT((1-Ziehungen!D1958)*(Annahmen!$D$9-Annahmen!$B$9)*(Annahmen!$D$9-Annahmen!$C$9)))))</x:f>
        <x:v>1836.8395379121998</x:v>
      </x:c>
      <x:c r="E1958" s="18" t="n">
        <x:f>IF(Annahmen!$B$15="gültig",SUM(B1958:D1958),"")</x:f>
        <x:v>19605.668439598645</x:v>
      </x:c>
      <x:c r="F1958" s="14" t="n">
        <x:f>IF(Annahmen!$B$15="gültig",IF(E1958&gt;Annahmen!$B$12,1,0),"")</x:f>
        <x:v>0</x:v>
      </x:c>
    </x:row>
    <x:row r="1959" ht="23" customHeight="1">
      <x:c r="A1959" s="14" t="n">
        <x:f>Ziehungen!A1959</x:f>
        <x:v>1953</x:v>
      </x:c>
      <x:c r="B1959" s="18" t="n">
        <x:f>IF(Annahmen!$B$15&lt;&gt;"gültig","",IF(Annahmen!$B$7=Annahmen!$D$7,Annahmen!$B$7,IF(Ziehungen!B1959&lt;=(Annahmen!$C$7-Annahmen!$B$7)/(Annahmen!$D$7-Annahmen!$B$7),Annahmen!$B$7+SQRT(Ziehungen!B1959*(Annahmen!$D$7-Annahmen!$B$7)*(Annahmen!$C$7-Annahmen!$B$7)),Annahmen!$D$7-SQRT((1-Ziehungen!B1959)*(Annahmen!$D$7-Annahmen!$B$7)*(Annahmen!$D$7-Annahmen!$C$7)))))</x:f>
        <x:v>11229.344232258853</x:v>
      </x:c>
      <x:c r="C1959" s="18" t="n">
        <x:f>IF(Annahmen!$B$15&lt;&gt;"gültig","",IF(Annahmen!$B$8=Annahmen!$D$8,Annahmen!$B$8,IF(Ziehungen!C1959&lt;=(Annahmen!$C$8-Annahmen!$B$8)/(Annahmen!$D$8-Annahmen!$B$8),Annahmen!$B$8+SQRT(Ziehungen!C1959*(Annahmen!$D$8-Annahmen!$B$8)*(Annahmen!$C$8-Annahmen!$B$8)),Annahmen!$D$8-SQRT((1-Ziehungen!C1959)*(Annahmen!$D$8-Annahmen!$B$8)*(Annahmen!$D$8-Annahmen!$C$8)))))</x:f>
        <x:v>5570.312654275199</x:v>
      </x:c>
      <x:c r="D1959" s="18" t="n">
        <x:f>IF(Annahmen!$B$15&lt;&gt;"gültig","",IF(Annahmen!$B$9=Annahmen!$D$9,Annahmen!$B$9,IF(Ziehungen!D1959&lt;=(Annahmen!$C$9-Annahmen!$B$9)/(Annahmen!$D$9-Annahmen!$B$9),Annahmen!$B$9+SQRT(Ziehungen!D1959*(Annahmen!$D$9-Annahmen!$B$9)*(Annahmen!$C$9-Annahmen!$B$9)),Annahmen!$D$9-SQRT((1-Ziehungen!D1959)*(Annahmen!$D$9-Annahmen!$B$9)*(Annahmen!$D$9-Annahmen!$C$9)))))</x:f>
        <x:v>2210.8046585517127</x:v>
      </x:c>
      <x:c r="E1959" s="18" t="n">
        <x:f>IF(Annahmen!$B$15="gültig",SUM(B1959:D1959),"")</x:f>
        <x:v>19010.461545085764</x:v>
      </x:c>
      <x:c r="F1959" s="14" t="n">
        <x:f>IF(Annahmen!$B$15="gültig",IF(E1959&gt;Annahmen!$B$12,1,0),"")</x:f>
        <x:v>0</x:v>
      </x:c>
    </x:row>
    <x:row r="1960" ht="23" customHeight="1">
      <x:c r="A1960" s="14" t="n">
        <x:f>Ziehungen!A1960</x:f>
        <x:v>1954</x:v>
      </x:c>
      <x:c r="B1960" s="18" t="n">
        <x:f>IF(Annahmen!$B$15&lt;&gt;"gültig","",IF(Annahmen!$B$7=Annahmen!$D$7,Annahmen!$B$7,IF(Ziehungen!B1960&lt;=(Annahmen!$C$7-Annahmen!$B$7)/(Annahmen!$D$7-Annahmen!$B$7),Annahmen!$B$7+SQRT(Ziehungen!B1960*(Annahmen!$D$7-Annahmen!$B$7)*(Annahmen!$C$7-Annahmen!$B$7)),Annahmen!$D$7-SQRT((1-Ziehungen!B1960)*(Annahmen!$D$7-Annahmen!$B$7)*(Annahmen!$D$7-Annahmen!$C$7)))))</x:f>
        <x:v>10877.408392292571</x:v>
      </x:c>
      <x:c r="C1960" s="18" t="n">
        <x:f>IF(Annahmen!$B$15&lt;&gt;"gültig","",IF(Annahmen!$B$8=Annahmen!$D$8,Annahmen!$B$8,IF(Ziehungen!C1960&lt;=(Annahmen!$C$8-Annahmen!$B$8)/(Annahmen!$D$8-Annahmen!$B$8),Annahmen!$B$8+SQRT(Ziehungen!C1960*(Annahmen!$D$8-Annahmen!$B$8)*(Annahmen!$C$8-Annahmen!$B$8)),Annahmen!$D$8-SQRT((1-Ziehungen!C1960)*(Annahmen!$D$8-Annahmen!$B$8)*(Annahmen!$D$8-Annahmen!$C$8)))))</x:f>
        <x:v>6646.686801202672</x:v>
      </x:c>
      <x:c r="D1960" s="18" t="n">
        <x:f>IF(Annahmen!$B$15&lt;&gt;"gültig","",IF(Annahmen!$B$9=Annahmen!$D$9,Annahmen!$B$9,IF(Ziehungen!D1960&lt;=(Annahmen!$C$9-Annahmen!$B$9)/(Annahmen!$D$9-Annahmen!$B$9),Annahmen!$B$9+SQRT(Ziehungen!D1960*(Annahmen!$D$9-Annahmen!$B$9)*(Annahmen!$C$9-Annahmen!$B$9)),Annahmen!$D$9-SQRT((1-Ziehungen!D1960)*(Annahmen!$D$9-Annahmen!$B$9)*(Annahmen!$D$9-Annahmen!$C$9)))))</x:f>
        <x:v>2155.0486095517103</x:v>
      </x:c>
      <x:c r="E1960" s="18" t="n">
        <x:f>IF(Annahmen!$B$15="gültig",SUM(B1960:D1960),"")</x:f>
        <x:v>19679.143803046954</x:v>
      </x:c>
      <x:c r="F1960" s="14" t="n">
        <x:f>IF(Annahmen!$B$15="gültig",IF(E1960&gt;Annahmen!$B$12,1,0),"")</x:f>
        <x:v>0</x:v>
      </x:c>
    </x:row>
    <x:row r="1961" ht="23" customHeight="1">
      <x:c r="A1961" s="14" t="n">
        <x:f>Ziehungen!A1961</x:f>
        <x:v>1955</x:v>
      </x:c>
      <x:c r="B1961" s="18" t="n">
        <x:f>IF(Annahmen!$B$15&lt;&gt;"gültig","",IF(Annahmen!$B$7=Annahmen!$D$7,Annahmen!$B$7,IF(Ziehungen!B1961&lt;=(Annahmen!$C$7-Annahmen!$B$7)/(Annahmen!$D$7-Annahmen!$B$7),Annahmen!$B$7+SQRT(Ziehungen!B1961*(Annahmen!$D$7-Annahmen!$B$7)*(Annahmen!$C$7-Annahmen!$B$7)),Annahmen!$D$7-SQRT((1-Ziehungen!B1961)*(Annahmen!$D$7-Annahmen!$B$7)*(Annahmen!$D$7-Annahmen!$C$7)))))</x:f>
        <x:v>10209.820278308773</x:v>
      </x:c>
      <x:c r="C1961" s="18" t="n">
        <x:f>IF(Annahmen!$B$15&lt;&gt;"gültig","",IF(Annahmen!$B$8=Annahmen!$D$8,Annahmen!$B$8,IF(Ziehungen!C1961&lt;=(Annahmen!$C$8-Annahmen!$B$8)/(Annahmen!$D$8-Annahmen!$B$8),Annahmen!$B$8+SQRT(Ziehungen!C1961*(Annahmen!$D$8-Annahmen!$B$8)*(Annahmen!$C$8-Annahmen!$B$8)),Annahmen!$D$8-SQRT((1-Ziehungen!C1961)*(Annahmen!$D$8-Annahmen!$B$8)*(Annahmen!$D$8-Annahmen!$C$8)))))</x:f>
        <x:v>7283.1919548614505</x:v>
      </x:c>
      <x:c r="D1961" s="18" t="n">
        <x:f>IF(Annahmen!$B$15&lt;&gt;"gültig","",IF(Annahmen!$B$9=Annahmen!$D$9,Annahmen!$B$9,IF(Ziehungen!D1961&lt;=(Annahmen!$C$9-Annahmen!$B$9)/(Annahmen!$D$9-Annahmen!$B$9),Annahmen!$B$9+SQRT(Ziehungen!D1961*(Annahmen!$D$9-Annahmen!$B$9)*(Annahmen!$C$9-Annahmen!$B$9)),Annahmen!$D$9-SQRT((1-Ziehungen!D1961)*(Annahmen!$D$9-Annahmen!$B$9)*(Annahmen!$D$9-Annahmen!$C$9)))))</x:f>
        <x:v>2140.515048588298</x:v>
      </x:c>
      <x:c r="E1961" s="18" t="n">
        <x:f>IF(Annahmen!$B$15="gültig",SUM(B1961:D1961),"")</x:f>
        <x:v>19633.52728175852</x:v>
      </x:c>
      <x:c r="F1961" s="14" t="n">
        <x:f>IF(Annahmen!$B$15="gültig",IF(E1961&gt;Annahmen!$B$12,1,0),"")</x:f>
        <x:v>0</x:v>
      </x:c>
    </x:row>
    <x:row r="1962" ht="23" customHeight="1">
      <x:c r="A1962" s="14" t="n">
        <x:f>Ziehungen!A1962</x:f>
        <x:v>1956</x:v>
      </x:c>
      <x:c r="B1962" s="18" t="n">
        <x:f>IF(Annahmen!$B$15&lt;&gt;"gültig","",IF(Annahmen!$B$7=Annahmen!$D$7,Annahmen!$B$7,IF(Ziehungen!B1962&lt;=(Annahmen!$C$7-Annahmen!$B$7)/(Annahmen!$D$7-Annahmen!$B$7),Annahmen!$B$7+SQRT(Ziehungen!B1962*(Annahmen!$D$7-Annahmen!$B$7)*(Annahmen!$C$7-Annahmen!$B$7)),Annahmen!$D$7-SQRT((1-Ziehungen!B1962)*(Annahmen!$D$7-Annahmen!$B$7)*(Annahmen!$D$7-Annahmen!$C$7)))))</x:f>
        <x:v>9414.606544092092</x:v>
      </x:c>
      <x:c r="C1962" s="18" t="n">
        <x:f>IF(Annahmen!$B$15&lt;&gt;"gültig","",IF(Annahmen!$B$8=Annahmen!$D$8,Annahmen!$B$8,IF(Ziehungen!C1962&lt;=(Annahmen!$C$8-Annahmen!$B$8)/(Annahmen!$D$8-Annahmen!$B$8),Annahmen!$B$8+SQRT(Ziehungen!C1962*(Annahmen!$D$8-Annahmen!$B$8)*(Annahmen!$C$8-Annahmen!$B$8)),Annahmen!$D$8-SQRT((1-Ziehungen!C1962)*(Annahmen!$D$8-Annahmen!$B$8)*(Annahmen!$D$8-Annahmen!$C$8)))))</x:f>
        <x:v>7608.79821433755</x:v>
      </x:c>
      <x:c r="D1962" s="18" t="n">
        <x:f>IF(Annahmen!$B$15&lt;&gt;"gültig","",IF(Annahmen!$B$9=Annahmen!$D$9,Annahmen!$B$9,IF(Ziehungen!D1962&lt;=(Annahmen!$C$9-Annahmen!$B$9)/(Annahmen!$D$9-Annahmen!$B$9),Annahmen!$B$9+SQRT(Ziehungen!D1962*(Annahmen!$D$9-Annahmen!$B$9)*(Annahmen!$C$9-Annahmen!$B$9)),Annahmen!$D$9-SQRT((1-Ziehungen!D1962)*(Annahmen!$D$9-Annahmen!$B$9)*(Annahmen!$D$9-Annahmen!$C$9)))))</x:f>
        <x:v>1450.7949502706335</x:v>
      </x:c>
      <x:c r="E1962" s="18" t="n">
        <x:f>IF(Annahmen!$B$15="gültig",SUM(B1962:D1962),"")</x:f>
        <x:v>18474.199708700275</x:v>
      </x:c>
      <x:c r="F1962" s="14" t="n">
        <x:f>IF(Annahmen!$B$15="gültig",IF(E1962&gt;Annahmen!$B$12,1,0),"")</x:f>
        <x:v>0</x:v>
      </x:c>
    </x:row>
    <x:row r="1963" ht="23" customHeight="1">
      <x:c r="A1963" s="14" t="n">
        <x:f>Ziehungen!A1963</x:f>
        <x:v>1957</x:v>
      </x:c>
      <x:c r="B1963" s="18" t="n">
        <x:f>IF(Annahmen!$B$15&lt;&gt;"gültig","",IF(Annahmen!$B$7=Annahmen!$D$7,Annahmen!$B$7,IF(Ziehungen!B1963&lt;=(Annahmen!$C$7-Annahmen!$B$7)/(Annahmen!$D$7-Annahmen!$B$7),Annahmen!$B$7+SQRT(Ziehungen!B1963*(Annahmen!$D$7-Annahmen!$B$7)*(Annahmen!$C$7-Annahmen!$B$7)),Annahmen!$D$7-SQRT((1-Ziehungen!B1963)*(Annahmen!$D$7-Annahmen!$B$7)*(Annahmen!$D$7-Annahmen!$C$7)))))</x:f>
        <x:v>12230.37069083962</x:v>
      </x:c>
      <x:c r="C1963" s="18" t="n">
        <x:f>IF(Annahmen!$B$15&lt;&gt;"gültig","",IF(Annahmen!$B$8=Annahmen!$D$8,Annahmen!$B$8,IF(Ziehungen!C1963&lt;=(Annahmen!$C$8-Annahmen!$B$8)/(Annahmen!$D$8-Annahmen!$B$8),Annahmen!$B$8+SQRT(Ziehungen!C1963*(Annahmen!$D$8-Annahmen!$B$8)*(Annahmen!$C$8-Annahmen!$B$8)),Annahmen!$D$8-SQRT((1-Ziehungen!C1963)*(Annahmen!$D$8-Annahmen!$B$8)*(Annahmen!$D$8-Annahmen!$C$8)))))</x:f>
        <x:v>7724.591938113534</x:v>
      </x:c>
      <x:c r="D1963" s="18" t="n">
        <x:f>IF(Annahmen!$B$15&lt;&gt;"gültig","",IF(Annahmen!$B$9=Annahmen!$D$9,Annahmen!$B$9,IF(Ziehungen!D1963&lt;=(Annahmen!$C$9-Annahmen!$B$9)/(Annahmen!$D$9-Annahmen!$B$9),Annahmen!$B$9+SQRT(Ziehungen!D1963*(Annahmen!$D$9-Annahmen!$B$9)*(Annahmen!$C$9-Annahmen!$B$9)),Annahmen!$D$9-SQRT((1-Ziehungen!D1963)*(Annahmen!$D$9-Annahmen!$B$9)*(Annahmen!$D$9-Annahmen!$C$9)))))</x:f>
        <x:v>1524.690456110091</x:v>
      </x:c>
      <x:c r="E1963" s="18" t="n">
        <x:f>IF(Annahmen!$B$15="gültig",SUM(B1963:D1963),"")</x:f>
        <x:v>21479.65308506324</x:v>
      </x:c>
      <x:c r="F1963" s="14" t="n">
        <x:f>IF(Annahmen!$B$15="gültig",IF(E1963&gt;Annahmen!$B$12,1,0),"")</x:f>
        <x:v>1</x:v>
      </x:c>
    </x:row>
    <x:row r="1964" ht="23" customHeight="1">
      <x:c r="A1964" s="14" t="n">
        <x:f>Ziehungen!A1964</x:f>
        <x:v>1958</x:v>
      </x:c>
      <x:c r="B1964" s="18" t="n">
        <x:f>IF(Annahmen!$B$15&lt;&gt;"gültig","",IF(Annahmen!$B$7=Annahmen!$D$7,Annahmen!$B$7,IF(Ziehungen!B1964&lt;=(Annahmen!$C$7-Annahmen!$B$7)/(Annahmen!$D$7-Annahmen!$B$7),Annahmen!$B$7+SQRT(Ziehungen!B1964*(Annahmen!$D$7-Annahmen!$B$7)*(Annahmen!$C$7-Annahmen!$B$7)),Annahmen!$D$7-SQRT((1-Ziehungen!B1964)*(Annahmen!$D$7-Annahmen!$B$7)*(Annahmen!$D$7-Annahmen!$C$7)))))</x:f>
        <x:v>11051.67944687872</x:v>
      </x:c>
      <x:c r="C1964" s="18" t="n">
        <x:f>IF(Annahmen!$B$15&lt;&gt;"gültig","",IF(Annahmen!$B$8=Annahmen!$D$8,Annahmen!$B$8,IF(Ziehungen!C1964&lt;=(Annahmen!$C$8-Annahmen!$B$8)/(Annahmen!$D$8-Annahmen!$B$8),Annahmen!$B$8+SQRT(Ziehungen!C1964*(Annahmen!$D$8-Annahmen!$B$8)*(Annahmen!$C$8-Annahmen!$B$8)),Annahmen!$D$8-SQRT((1-Ziehungen!C1964)*(Annahmen!$D$8-Annahmen!$B$8)*(Annahmen!$D$8-Annahmen!$C$8)))))</x:f>
        <x:v>4220.002057299728</x:v>
      </x:c>
      <x:c r="D1964" s="18" t="n">
        <x:f>IF(Annahmen!$B$15&lt;&gt;"gültig","",IF(Annahmen!$B$9=Annahmen!$D$9,Annahmen!$B$9,IF(Ziehungen!D1964&lt;=(Annahmen!$C$9-Annahmen!$B$9)/(Annahmen!$D$9-Annahmen!$B$9),Annahmen!$B$9+SQRT(Ziehungen!D1964*(Annahmen!$D$9-Annahmen!$B$9)*(Annahmen!$C$9-Annahmen!$B$9)),Annahmen!$D$9-SQRT((1-Ziehungen!D1964)*(Annahmen!$D$9-Annahmen!$B$9)*(Annahmen!$D$9-Annahmen!$C$9)))))</x:f>
        <x:v>2100.768399612635</x:v>
      </x:c>
      <x:c r="E1964" s="18" t="n">
        <x:f>IF(Annahmen!$B$15="gültig",SUM(B1964:D1964),"")</x:f>
        <x:v>17372.449903791083</x:v>
      </x:c>
      <x:c r="F1964" s="14" t="n">
        <x:f>IF(Annahmen!$B$15="gültig",IF(E1964&gt;Annahmen!$B$12,1,0),"")</x:f>
        <x:v>0</x:v>
      </x:c>
    </x:row>
    <x:row r="1965" ht="23" customHeight="1">
      <x:c r="A1965" s="14" t="n">
        <x:f>Ziehungen!A1965</x:f>
        <x:v>1959</x:v>
      </x:c>
      <x:c r="B1965" s="18" t="n">
        <x:f>IF(Annahmen!$B$15&lt;&gt;"gültig","",IF(Annahmen!$B$7=Annahmen!$D$7,Annahmen!$B$7,IF(Ziehungen!B1965&lt;=(Annahmen!$C$7-Annahmen!$B$7)/(Annahmen!$D$7-Annahmen!$B$7),Annahmen!$B$7+SQRT(Ziehungen!B1965*(Annahmen!$D$7-Annahmen!$B$7)*(Annahmen!$C$7-Annahmen!$B$7)),Annahmen!$D$7-SQRT((1-Ziehungen!B1965)*(Annahmen!$D$7-Annahmen!$B$7)*(Annahmen!$D$7-Annahmen!$C$7)))))</x:f>
        <x:v>9232.869615360387</x:v>
      </x:c>
      <x:c r="C1965" s="18" t="n">
        <x:f>IF(Annahmen!$B$15&lt;&gt;"gültig","",IF(Annahmen!$B$8=Annahmen!$D$8,Annahmen!$B$8,IF(Ziehungen!C1965&lt;=(Annahmen!$C$8-Annahmen!$B$8)/(Annahmen!$D$8-Annahmen!$B$8),Annahmen!$B$8+SQRT(Ziehungen!C1965*(Annahmen!$D$8-Annahmen!$B$8)*(Annahmen!$C$8-Annahmen!$B$8)),Annahmen!$D$8-SQRT((1-Ziehungen!C1965)*(Annahmen!$D$8-Annahmen!$B$8)*(Annahmen!$D$8-Annahmen!$C$8)))))</x:f>
        <x:v>6148.600302589133</x:v>
      </x:c>
      <x:c r="D1965" s="18" t="n">
        <x:f>IF(Annahmen!$B$15&lt;&gt;"gültig","",IF(Annahmen!$B$9=Annahmen!$D$9,Annahmen!$B$9,IF(Ziehungen!D1965&lt;=(Annahmen!$C$9-Annahmen!$B$9)/(Annahmen!$D$9-Annahmen!$B$9),Annahmen!$B$9+SQRT(Ziehungen!D1965*(Annahmen!$D$9-Annahmen!$B$9)*(Annahmen!$C$9-Annahmen!$B$9)),Annahmen!$D$9-SQRT((1-Ziehungen!D1965)*(Annahmen!$D$9-Annahmen!$B$9)*(Annahmen!$D$9-Annahmen!$C$9)))))</x:f>
        <x:v>2558.65040191624</x:v>
      </x:c>
      <x:c r="E1965" s="18" t="n">
        <x:f>IF(Annahmen!$B$15="gültig",SUM(B1965:D1965),"")</x:f>
        <x:v>17940.12031986576</x:v>
      </x:c>
      <x:c r="F1965" s="14" t="n">
        <x:f>IF(Annahmen!$B$15="gültig",IF(E1965&gt;Annahmen!$B$12,1,0),"")</x:f>
        <x:v>0</x:v>
      </x:c>
    </x:row>
    <x:row r="1966" ht="23" customHeight="1">
      <x:c r="A1966" s="14" t="n">
        <x:f>Ziehungen!A1966</x:f>
        <x:v>1960</x:v>
      </x:c>
      <x:c r="B1966" s="18" t="n">
        <x:f>IF(Annahmen!$B$15&lt;&gt;"gültig","",IF(Annahmen!$B$7=Annahmen!$D$7,Annahmen!$B$7,IF(Ziehungen!B1966&lt;=(Annahmen!$C$7-Annahmen!$B$7)/(Annahmen!$D$7-Annahmen!$B$7),Annahmen!$B$7+SQRT(Ziehungen!B1966*(Annahmen!$D$7-Annahmen!$B$7)*(Annahmen!$C$7-Annahmen!$B$7)),Annahmen!$D$7-SQRT((1-Ziehungen!B1966)*(Annahmen!$D$7-Annahmen!$B$7)*(Annahmen!$D$7-Annahmen!$C$7)))))</x:f>
        <x:v>11899.020289774253</x:v>
      </x:c>
      <x:c r="C1966" s="18" t="n">
        <x:f>IF(Annahmen!$B$15&lt;&gt;"gültig","",IF(Annahmen!$B$8=Annahmen!$D$8,Annahmen!$B$8,IF(Ziehungen!C1966&lt;=(Annahmen!$C$8-Annahmen!$B$8)/(Annahmen!$D$8-Annahmen!$B$8),Annahmen!$B$8+SQRT(Ziehungen!C1966*(Annahmen!$D$8-Annahmen!$B$8)*(Annahmen!$C$8-Annahmen!$B$8)),Annahmen!$D$8-SQRT((1-Ziehungen!C1966)*(Annahmen!$D$8-Annahmen!$B$8)*(Annahmen!$D$8-Annahmen!$C$8)))))</x:f>
        <x:v>6615.925501010601</x:v>
      </x:c>
      <x:c r="D1966" s="18" t="n">
        <x:f>IF(Annahmen!$B$15&lt;&gt;"gültig","",IF(Annahmen!$B$9=Annahmen!$D$9,Annahmen!$B$9,IF(Ziehungen!D1966&lt;=(Annahmen!$C$9-Annahmen!$B$9)/(Annahmen!$D$9-Annahmen!$B$9),Annahmen!$B$9+SQRT(Ziehungen!D1966*(Annahmen!$D$9-Annahmen!$B$9)*(Annahmen!$C$9-Annahmen!$B$9)),Annahmen!$D$9-SQRT((1-Ziehungen!D1966)*(Annahmen!$D$9-Annahmen!$B$9)*(Annahmen!$D$9-Annahmen!$C$9)))))</x:f>
        <x:v>1386.7550016219084</x:v>
      </x:c>
      <x:c r="E1966" s="18" t="n">
        <x:f>IF(Annahmen!$B$15="gültig",SUM(B1966:D1966),"")</x:f>
        <x:v>19901.700792406766</x:v>
      </x:c>
      <x:c r="F1966" s="14" t="n">
        <x:f>IF(Annahmen!$B$15="gültig",IF(E1966&gt;Annahmen!$B$12,1,0),"")</x:f>
        <x:v>0</x:v>
      </x:c>
    </x:row>
    <x:row r="1967" ht="23" customHeight="1">
      <x:c r="A1967" s="14" t="n">
        <x:f>Ziehungen!A1967</x:f>
        <x:v>1961</x:v>
      </x:c>
      <x:c r="B1967" s="18" t="n">
        <x:f>IF(Annahmen!$B$15&lt;&gt;"gültig","",IF(Annahmen!$B$7=Annahmen!$D$7,Annahmen!$B$7,IF(Ziehungen!B1967&lt;=(Annahmen!$C$7-Annahmen!$B$7)/(Annahmen!$D$7-Annahmen!$B$7),Annahmen!$B$7+SQRT(Ziehungen!B1967*(Annahmen!$D$7-Annahmen!$B$7)*(Annahmen!$C$7-Annahmen!$B$7)),Annahmen!$D$7-SQRT((1-Ziehungen!B1967)*(Annahmen!$D$7-Annahmen!$B$7)*(Annahmen!$D$7-Annahmen!$C$7)))))</x:f>
        <x:v>12068.051640180805</x:v>
      </x:c>
      <x:c r="C1967" s="18" t="n">
        <x:f>IF(Annahmen!$B$15&lt;&gt;"gültig","",IF(Annahmen!$B$8=Annahmen!$D$8,Annahmen!$B$8,IF(Ziehungen!C1967&lt;=(Annahmen!$C$8-Annahmen!$B$8)/(Annahmen!$D$8-Annahmen!$B$8),Annahmen!$B$8+SQRT(Ziehungen!C1967*(Annahmen!$D$8-Annahmen!$B$8)*(Annahmen!$C$8-Annahmen!$B$8)),Annahmen!$D$8-SQRT((1-Ziehungen!C1967)*(Annahmen!$D$8-Annahmen!$B$8)*(Annahmen!$D$8-Annahmen!$C$8)))))</x:f>
        <x:v>8243.207620905136</x:v>
      </x:c>
      <x:c r="D1967" s="18" t="n">
        <x:f>IF(Annahmen!$B$15&lt;&gt;"gültig","",IF(Annahmen!$B$9=Annahmen!$D$9,Annahmen!$B$9,IF(Ziehungen!D1967&lt;=(Annahmen!$C$9-Annahmen!$B$9)/(Annahmen!$D$9-Annahmen!$B$9),Annahmen!$B$9+SQRT(Ziehungen!D1967*(Annahmen!$D$9-Annahmen!$B$9)*(Annahmen!$C$9-Annahmen!$B$9)),Annahmen!$D$9-SQRT((1-Ziehungen!D1967)*(Annahmen!$D$9-Annahmen!$B$9)*(Annahmen!$D$9-Annahmen!$C$9)))))</x:f>
        <x:v>1752.5568417823472</x:v>
      </x:c>
      <x:c r="E1967" s="18" t="n">
        <x:f>IF(Annahmen!$B$15="gültig",SUM(B1967:D1967),"")</x:f>
        <x:v>22063.81610286829</x:v>
      </x:c>
      <x:c r="F1967" s="14" t="n">
        <x:f>IF(Annahmen!$B$15="gültig",IF(E1967&gt;Annahmen!$B$12,1,0),"")</x:f>
        <x:v>1</x:v>
      </x:c>
    </x:row>
    <x:row r="1968" ht="23" customHeight="1">
      <x:c r="A1968" s="14" t="n">
        <x:f>Ziehungen!A1968</x:f>
        <x:v>1962</x:v>
      </x:c>
      <x:c r="B1968" s="18" t="n">
        <x:f>IF(Annahmen!$B$15&lt;&gt;"gültig","",IF(Annahmen!$B$7=Annahmen!$D$7,Annahmen!$B$7,IF(Ziehungen!B1968&lt;=(Annahmen!$C$7-Annahmen!$B$7)/(Annahmen!$D$7-Annahmen!$B$7),Annahmen!$B$7+SQRT(Ziehungen!B1968*(Annahmen!$D$7-Annahmen!$B$7)*(Annahmen!$C$7-Annahmen!$B$7)),Annahmen!$D$7-SQRT((1-Ziehungen!B1968)*(Annahmen!$D$7-Annahmen!$B$7)*(Annahmen!$D$7-Annahmen!$C$7)))))</x:f>
        <x:v>10255.632727129647</x:v>
      </x:c>
      <x:c r="C1968" s="18" t="n">
        <x:f>IF(Annahmen!$B$15&lt;&gt;"gültig","",IF(Annahmen!$B$8=Annahmen!$D$8,Annahmen!$B$8,IF(Ziehungen!C1968&lt;=(Annahmen!$C$8-Annahmen!$B$8)/(Annahmen!$D$8-Annahmen!$B$8),Annahmen!$B$8+SQRT(Ziehungen!C1968*(Annahmen!$D$8-Annahmen!$B$8)*(Annahmen!$C$8-Annahmen!$B$8)),Annahmen!$D$8-SQRT((1-Ziehungen!C1968)*(Annahmen!$D$8-Annahmen!$B$8)*(Annahmen!$D$8-Annahmen!$C$8)))))</x:f>
        <x:v>7770.546807859424</x:v>
      </x:c>
      <x:c r="D1968" s="18" t="n">
        <x:f>IF(Annahmen!$B$15&lt;&gt;"gültig","",IF(Annahmen!$B$9=Annahmen!$D$9,Annahmen!$B$9,IF(Ziehungen!D1968&lt;=(Annahmen!$C$9-Annahmen!$B$9)/(Annahmen!$D$9-Annahmen!$B$9),Annahmen!$B$9+SQRT(Ziehungen!D1968*(Annahmen!$D$9-Annahmen!$B$9)*(Annahmen!$C$9-Annahmen!$B$9)),Annahmen!$D$9-SQRT((1-Ziehungen!D1968)*(Annahmen!$D$9-Annahmen!$B$9)*(Annahmen!$D$9-Annahmen!$C$9)))))</x:f>
        <x:v>1948.4333347174374</x:v>
      </x:c>
      <x:c r="E1968" s="18" t="n">
        <x:f>IF(Annahmen!$B$15="gültig",SUM(B1968:D1968),"")</x:f>
        <x:v>19974.612869706507</x:v>
      </x:c>
      <x:c r="F1968" s="14" t="n">
        <x:f>IF(Annahmen!$B$15="gültig",IF(E1968&gt;Annahmen!$B$12,1,0),"")</x:f>
        <x:v>0</x:v>
      </x:c>
    </x:row>
    <x:row r="1969" ht="23" customHeight="1">
      <x:c r="A1969" s="14" t="n">
        <x:f>Ziehungen!A1969</x:f>
        <x:v>1963</x:v>
      </x:c>
      <x:c r="B1969" s="18" t="n">
        <x:f>IF(Annahmen!$B$15&lt;&gt;"gültig","",IF(Annahmen!$B$7=Annahmen!$D$7,Annahmen!$B$7,IF(Ziehungen!B1969&lt;=(Annahmen!$C$7-Annahmen!$B$7)/(Annahmen!$D$7-Annahmen!$B$7),Annahmen!$B$7+SQRT(Ziehungen!B1969*(Annahmen!$D$7-Annahmen!$B$7)*(Annahmen!$C$7-Annahmen!$B$7)),Annahmen!$D$7-SQRT((1-Ziehungen!B1969)*(Annahmen!$D$7-Annahmen!$B$7)*(Annahmen!$D$7-Annahmen!$C$7)))))</x:f>
        <x:v>10737.175480889891</x:v>
      </x:c>
      <x:c r="C1969" s="18" t="n">
        <x:f>IF(Annahmen!$B$15&lt;&gt;"gültig","",IF(Annahmen!$B$8=Annahmen!$D$8,Annahmen!$B$8,IF(Ziehungen!C1969&lt;=(Annahmen!$C$8-Annahmen!$B$8)/(Annahmen!$D$8-Annahmen!$B$8),Annahmen!$B$8+SQRT(Ziehungen!C1969*(Annahmen!$D$8-Annahmen!$B$8)*(Annahmen!$C$8-Annahmen!$B$8)),Annahmen!$D$8-SQRT((1-Ziehungen!C1969)*(Annahmen!$D$8-Annahmen!$B$8)*(Annahmen!$D$8-Annahmen!$C$8)))))</x:f>
        <x:v>6612.322613207114</x:v>
      </x:c>
      <x:c r="D1969" s="18" t="n">
        <x:f>IF(Annahmen!$B$15&lt;&gt;"gültig","",IF(Annahmen!$B$9=Annahmen!$D$9,Annahmen!$B$9,IF(Ziehungen!D1969&lt;=(Annahmen!$C$9-Annahmen!$B$9)/(Annahmen!$D$9-Annahmen!$B$9),Annahmen!$B$9+SQRT(Ziehungen!D1969*(Annahmen!$D$9-Annahmen!$B$9)*(Annahmen!$C$9-Annahmen!$B$9)),Annahmen!$D$9-SQRT((1-Ziehungen!D1969)*(Annahmen!$D$9-Annahmen!$B$9)*(Annahmen!$D$9-Annahmen!$C$9)))))</x:f>
        <x:v>1568.192055389734</x:v>
      </x:c>
      <x:c r="E1969" s="18" t="n">
        <x:f>IF(Annahmen!$B$15="gültig",SUM(B1969:D1969),"")</x:f>
        <x:v>18917.690149486738</x:v>
      </x:c>
      <x:c r="F1969" s="14" t="n">
        <x:f>IF(Annahmen!$B$15="gültig",IF(E1969&gt;Annahmen!$B$12,1,0),"")</x:f>
        <x:v>0</x:v>
      </x:c>
    </x:row>
    <x:row r="1970" ht="23" customHeight="1">
      <x:c r="A1970" s="14" t="n">
        <x:f>Ziehungen!A1970</x:f>
        <x:v>1964</x:v>
      </x:c>
      <x:c r="B1970" s="18" t="n">
        <x:f>IF(Annahmen!$B$15&lt;&gt;"gültig","",IF(Annahmen!$B$7=Annahmen!$D$7,Annahmen!$B$7,IF(Ziehungen!B1970&lt;=(Annahmen!$C$7-Annahmen!$B$7)/(Annahmen!$D$7-Annahmen!$B$7),Annahmen!$B$7+SQRT(Ziehungen!B1970*(Annahmen!$D$7-Annahmen!$B$7)*(Annahmen!$C$7-Annahmen!$B$7)),Annahmen!$D$7-SQRT((1-Ziehungen!B1970)*(Annahmen!$D$7-Annahmen!$B$7)*(Annahmen!$D$7-Annahmen!$C$7)))))</x:f>
        <x:v>12088.407419497746</x:v>
      </x:c>
      <x:c r="C1970" s="18" t="n">
        <x:f>IF(Annahmen!$B$15&lt;&gt;"gültig","",IF(Annahmen!$B$8=Annahmen!$D$8,Annahmen!$B$8,IF(Ziehungen!C1970&lt;=(Annahmen!$C$8-Annahmen!$B$8)/(Annahmen!$D$8-Annahmen!$B$8),Annahmen!$B$8+SQRT(Ziehungen!C1970*(Annahmen!$D$8-Annahmen!$B$8)*(Annahmen!$C$8-Annahmen!$B$8)),Annahmen!$D$8-SQRT((1-Ziehungen!C1970)*(Annahmen!$D$8-Annahmen!$B$8)*(Annahmen!$D$8-Annahmen!$C$8)))))</x:f>
        <x:v>6775.304035187122</x:v>
      </x:c>
      <x:c r="D1970" s="18" t="n">
        <x:f>IF(Annahmen!$B$15&lt;&gt;"gültig","",IF(Annahmen!$B$9=Annahmen!$D$9,Annahmen!$B$9,IF(Ziehungen!D1970&lt;=(Annahmen!$C$9-Annahmen!$B$9)/(Annahmen!$D$9-Annahmen!$B$9),Annahmen!$B$9+SQRT(Ziehungen!D1970*(Annahmen!$D$9-Annahmen!$B$9)*(Annahmen!$C$9-Annahmen!$B$9)),Annahmen!$D$9-SQRT((1-Ziehungen!D1970)*(Annahmen!$D$9-Annahmen!$B$9)*(Annahmen!$D$9-Annahmen!$C$9)))))</x:f>
        <x:v>1722.5592759670571</x:v>
      </x:c>
      <x:c r="E1970" s="18" t="n">
        <x:f>IF(Annahmen!$B$15="gültig",SUM(B1970:D1970),"")</x:f>
        <x:v>20586.270730651926</x:v>
      </x:c>
      <x:c r="F1970" s="14" t="n">
        <x:f>IF(Annahmen!$B$15="gültig",IF(E1970&gt;Annahmen!$B$12,1,0),"")</x:f>
        <x:v>1</x:v>
      </x:c>
    </x:row>
    <x:row r="1971" ht="23" customHeight="1">
      <x:c r="A1971" s="14" t="n">
        <x:f>Ziehungen!A1971</x:f>
        <x:v>1965</x:v>
      </x:c>
      <x:c r="B1971" s="18" t="n">
        <x:f>IF(Annahmen!$B$15&lt;&gt;"gültig","",IF(Annahmen!$B$7=Annahmen!$D$7,Annahmen!$B$7,IF(Ziehungen!B1971&lt;=(Annahmen!$C$7-Annahmen!$B$7)/(Annahmen!$D$7-Annahmen!$B$7),Annahmen!$B$7+SQRT(Ziehungen!B1971*(Annahmen!$D$7-Annahmen!$B$7)*(Annahmen!$C$7-Annahmen!$B$7)),Annahmen!$D$7-SQRT((1-Ziehungen!B1971)*(Annahmen!$D$7-Annahmen!$B$7)*(Annahmen!$D$7-Annahmen!$C$7)))))</x:f>
        <x:v>9875.494850319003</x:v>
      </x:c>
      <x:c r="C1971" s="18" t="n">
        <x:f>IF(Annahmen!$B$15&lt;&gt;"gültig","",IF(Annahmen!$B$8=Annahmen!$D$8,Annahmen!$B$8,IF(Ziehungen!C1971&lt;=(Annahmen!$C$8-Annahmen!$B$8)/(Annahmen!$D$8-Annahmen!$B$8),Annahmen!$B$8+SQRT(Ziehungen!C1971*(Annahmen!$D$8-Annahmen!$B$8)*(Annahmen!$C$8-Annahmen!$B$8)),Annahmen!$D$8-SQRT((1-Ziehungen!C1971)*(Annahmen!$D$8-Annahmen!$B$8)*(Annahmen!$D$8-Annahmen!$C$8)))))</x:f>
        <x:v>6958.844278805397</x:v>
      </x:c>
      <x:c r="D1971" s="18" t="n">
        <x:f>IF(Annahmen!$B$15&lt;&gt;"gültig","",IF(Annahmen!$B$9=Annahmen!$D$9,Annahmen!$B$9,IF(Ziehungen!D1971&lt;=(Annahmen!$C$9-Annahmen!$B$9)/(Annahmen!$D$9-Annahmen!$B$9),Annahmen!$B$9+SQRT(Ziehungen!D1971*(Annahmen!$D$9-Annahmen!$B$9)*(Annahmen!$C$9-Annahmen!$B$9)),Annahmen!$D$9-SQRT((1-Ziehungen!D1971)*(Annahmen!$D$9-Annahmen!$B$9)*(Annahmen!$D$9-Annahmen!$C$9)))))</x:f>
        <x:v>1537.6128567274004</x:v>
      </x:c>
      <x:c r="E1971" s="18" t="n">
        <x:f>IF(Annahmen!$B$15="gültig",SUM(B1971:D1971),"")</x:f>
        <x:v>18371.9519858518</x:v>
      </x:c>
      <x:c r="F1971" s="14" t="n">
        <x:f>IF(Annahmen!$B$15="gültig",IF(E1971&gt;Annahmen!$B$12,1,0),"")</x:f>
        <x:v>0</x:v>
      </x:c>
    </x:row>
    <x:row r="1972" ht="23" customHeight="1">
      <x:c r="A1972" s="14" t="n">
        <x:f>Ziehungen!A1972</x:f>
        <x:v>1966</x:v>
      </x:c>
      <x:c r="B1972" s="18" t="n">
        <x:f>IF(Annahmen!$B$15&lt;&gt;"gültig","",IF(Annahmen!$B$7=Annahmen!$D$7,Annahmen!$B$7,IF(Ziehungen!B1972&lt;=(Annahmen!$C$7-Annahmen!$B$7)/(Annahmen!$D$7-Annahmen!$B$7),Annahmen!$B$7+SQRT(Ziehungen!B1972*(Annahmen!$D$7-Annahmen!$B$7)*(Annahmen!$C$7-Annahmen!$B$7)),Annahmen!$D$7-SQRT((1-Ziehungen!B1972)*(Annahmen!$D$7-Annahmen!$B$7)*(Annahmen!$D$7-Annahmen!$C$7)))))</x:f>
        <x:v>8661.393127370366</x:v>
      </x:c>
      <x:c r="C1972" s="18" t="n">
        <x:f>IF(Annahmen!$B$15&lt;&gt;"gültig","",IF(Annahmen!$B$8=Annahmen!$D$8,Annahmen!$B$8,IF(Ziehungen!C1972&lt;=(Annahmen!$C$8-Annahmen!$B$8)/(Annahmen!$D$8-Annahmen!$B$8),Annahmen!$B$8+SQRT(Ziehungen!C1972*(Annahmen!$D$8-Annahmen!$B$8)*(Annahmen!$C$8-Annahmen!$B$8)),Annahmen!$D$8-SQRT((1-Ziehungen!C1972)*(Annahmen!$D$8-Annahmen!$B$8)*(Annahmen!$D$8-Annahmen!$C$8)))))</x:f>
        <x:v>7344.867972384189</x:v>
      </x:c>
      <x:c r="D1972" s="18" t="n">
        <x:f>IF(Annahmen!$B$15&lt;&gt;"gültig","",IF(Annahmen!$B$9=Annahmen!$D$9,Annahmen!$B$9,IF(Ziehungen!D1972&lt;=(Annahmen!$C$9-Annahmen!$B$9)/(Annahmen!$D$9-Annahmen!$B$9),Annahmen!$B$9+SQRT(Ziehungen!D1972*(Annahmen!$D$9-Annahmen!$B$9)*(Annahmen!$C$9-Annahmen!$B$9)),Annahmen!$D$9-SQRT((1-Ziehungen!D1972)*(Annahmen!$D$9-Annahmen!$B$9)*(Annahmen!$D$9-Annahmen!$C$9)))))</x:f>
        <x:v>2146.3364173840996</x:v>
      </x:c>
      <x:c r="E1972" s="18" t="n">
        <x:f>IF(Annahmen!$B$15="gültig",SUM(B1972:D1972),"")</x:f>
        <x:v>18152.597517138653</x:v>
      </x:c>
      <x:c r="F1972" s="14" t="n">
        <x:f>IF(Annahmen!$B$15="gültig",IF(E1972&gt;Annahmen!$B$12,1,0),"")</x:f>
        <x:v>0</x:v>
      </x:c>
    </x:row>
    <x:row r="1973" ht="23" customHeight="1">
      <x:c r="A1973" s="14" t="n">
        <x:f>Ziehungen!A1973</x:f>
        <x:v>1967</x:v>
      </x:c>
      <x:c r="B1973" s="18" t="n">
        <x:f>IF(Annahmen!$B$15&lt;&gt;"gültig","",IF(Annahmen!$B$7=Annahmen!$D$7,Annahmen!$B$7,IF(Ziehungen!B1973&lt;=(Annahmen!$C$7-Annahmen!$B$7)/(Annahmen!$D$7-Annahmen!$B$7),Annahmen!$B$7+SQRT(Ziehungen!B1973*(Annahmen!$D$7-Annahmen!$B$7)*(Annahmen!$C$7-Annahmen!$B$7)),Annahmen!$D$7-SQRT((1-Ziehungen!B1973)*(Annahmen!$D$7-Annahmen!$B$7)*(Annahmen!$D$7-Annahmen!$C$7)))))</x:f>
        <x:v>10449.179638158967</x:v>
      </x:c>
      <x:c r="C1973" s="18" t="n">
        <x:f>IF(Annahmen!$B$15&lt;&gt;"gültig","",IF(Annahmen!$B$8=Annahmen!$D$8,Annahmen!$B$8,IF(Ziehungen!C1973&lt;=(Annahmen!$C$8-Annahmen!$B$8)/(Annahmen!$D$8-Annahmen!$B$8),Annahmen!$B$8+SQRT(Ziehungen!C1973*(Annahmen!$D$8-Annahmen!$B$8)*(Annahmen!$C$8-Annahmen!$B$8)),Annahmen!$D$8-SQRT((1-Ziehungen!C1973)*(Annahmen!$D$8-Annahmen!$B$8)*(Annahmen!$D$8-Annahmen!$C$8)))))</x:f>
        <x:v>6534.032935671137</x:v>
      </x:c>
      <x:c r="D1973" s="18" t="n">
        <x:f>IF(Annahmen!$B$15&lt;&gt;"gültig","",IF(Annahmen!$B$9=Annahmen!$D$9,Annahmen!$B$9,IF(Ziehungen!D1973&lt;=(Annahmen!$C$9-Annahmen!$B$9)/(Annahmen!$D$9-Annahmen!$B$9),Annahmen!$B$9+SQRT(Ziehungen!D1973*(Annahmen!$D$9-Annahmen!$B$9)*(Annahmen!$C$9-Annahmen!$B$9)),Annahmen!$D$9-SQRT((1-Ziehungen!D1973)*(Annahmen!$D$9-Annahmen!$B$9)*(Annahmen!$D$9-Annahmen!$C$9)))))</x:f>
        <x:v>1389.063567238851</x:v>
      </x:c>
      <x:c r="E1973" s="18" t="n">
        <x:f>IF(Annahmen!$B$15="gültig",SUM(B1973:D1973),"")</x:f>
        <x:v>18372.276141068956</x:v>
      </x:c>
      <x:c r="F1973" s="14" t="n">
        <x:f>IF(Annahmen!$B$15="gültig",IF(E1973&gt;Annahmen!$B$12,1,0),"")</x:f>
        <x:v>0</x:v>
      </x:c>
    </x:row>
    <x:row r="1974" ht="23" customHeight="1">
      <x:c r="A1974" s="14" t="n">
        <x:f>Ziehungen!A1974</x:f>
        <x:v>1968</x:v>
      </x:c>
      <x:c r="B1974" s="18" t="n">
        <x:f>IF(Annahmen!$B$15&lt;&gt;"gültig","",IF(Annahmen!$B$7=Annahmen!$D$7,Annahmen!$B$7,IF(Ziehungen!B1974&lt;=(Annahmen!$C$7-Annahmen!$B$7)/(Annahmen!$D$7-Annahmen!$B$7),Annahmen!$B$7+SQRT(Ziehungen!B1974*(Annahmen!$D$7-Annahmen!$B$7)*(Annahmen!$C$7-Annahmen!$B$7)),Annahmen!$D$7-SQRT((1-Ziehungen!B1974)*(Annahmen!$D$7-Annahmen!$B$7)*(Annahmen!$D$7-Annahmen!$C$7)))))</x:f>
        <x:v>9910.807644393451</x:v>
      </x:c>
      <x:c r="C1974" s="18" t="n">
        <x:f>IF(Annahmen!$B$15&lt;&gt;"gültig","",IF(Annahmen!$B$8=Annahmen!$D$8,Annahmen!$B$8,IF(Ziehungen!C1974&lt;=(Annahmen!$C$8-Annahmen!$B$8)/(Annahmen!$D$8-Annahmen!$B$8),Annahmen!$B$8+SQRT(Ziehungen!C1974*(Annahmen!$D$8-Annahmen!$B$8)*(Annahmen!$C$8-Annahmen!$B$8)),Annahmen!$D$8-SQRT((1-Ziehungen!C1974)*(Annahmen!$D$8-Annahmen!$B$8)*(Annahmen!$D$8-Annahmen!$C$8)))))</x:f>
        <x:v>5865.251055800161</x:v>
      </x:c>
      <x:c r="D1974" s="18" t="n">
        <x:f>IF(Annahmen!$B$15&lt;&gt;"gültig","",IF(Annahmen!$B$9=Annahmen!$D$9,Annahmen!$B$9,IF(Ziehungen!D1974&lt;=(Annahmen!$C$9-Annahmen!$B$9)/(Annahmen!$D$9-Annahmen!$B$9),Annahmen!$B$9+SQRT(Ziehungen!D1974*(Annahmen!$D$9-Annahmen!$B$9)*(Annahmen!$C$9-Annahmen!$B$9)),Annahmen!$D$9-SQRT((1-Ziehungen!D1974)*(Annahmen!$D$9-Annahmen!$B$9)*(Annahmen!$D$9-Annahmen!$C$9)))))</x:f>
        <x:v>1769.5183134475192</x:v>
      </x:c>
      <x:c r="E1974" s="18" t="n">
        <x:f>IF(Annahmen!$B$15="gültig",SUM(B1974:D1974),"")</x:f>
        <x:v>17545.57701364113</x:v>
      </x:c>
      <x:c r="F1974" s="14" t="n">
        <x:f>IF(Annahmen!$B$15="gültig",IF(E1974&gt;Annahmen!$B$12,1,0),"")</x:f>
        <x:v>0</x:v>
      </x:c>
    </x:row>
    <x:row r="1975" ht="23" customHeight="1">
      <x:c r="A1975" s="14" t="n">
        <x:f>Ziehungen!A1975</x:f>
        <x:v>1969</x:v>
      </x:c>
      <x:c r="B1975" s="18" t="n">
        <x:f>IF(Annahmen!$B$15&lt;&gt;"gültig","",IF(Annahmen!$B$7=Annahmen!$D$7,Annahmen!$B$7,IF(Ziehungen!B1975&lt;=(Annahmen!$C$7-Annahmen!$B$7)/(Annahmen!$D$7-Annahmen!$B$7),Annahmen!$B$7+SQRT(Ziehungen!B1975*(Annahmen!$D$7-Annahmen!$B$7)*(Annahmen!$C$7-Annahmen!$B$7)),Annahmen!$D$7-SQRT((1-Ziehungen!B1975)*(Annahmen!$D$7-Annahmen!$B$7)*(Annahmen!$D$7-Annahmen!$C$7)))))</x:f>
        <x:v>11620.879619233752</x:v>
      </x:c>
      <x:c r="C1975" s="18" t="n">
        <x:f>IF(Annahmen!$B$15&lt;&gt;"gültig","",IF(Annahmen!$B$8=Annahmen!$D$8,Annahmen!$B$8,IF(Ziehungen!C1975&lt;=(Annahmen!$C$8-Annahmen!$B$8)/(Annahmen!$D$8-Annahmen!$B$8),Annahmen!$B$8+SQRT(Ziehungen!C1975*(Annahmen!$D$8-Annahmen!$B$8)*(Annahmen!$C$8-Annahmen!$B$8)),Annahmen!$D$8-SQRT((1-Ziehungen!C1975)*(Annahmen!$D$8-Annahmen!$B$8)*(Annahmen!$D$8-Annahmen!$C$8)))))</x:f>
        <x:v>4746.409139985187</x:v>
      </x:c>
      <x:c r="D1975" s="18" t="n">
        <x:f>IF(Annahmen!$B$15&lt;&gt;"gültig","",IF(Annahmen!$B$9=Annahmen!$D$9,Annahmen!$B$9,IF(Ziehungen!D1975&lt;=(Annahmen!$C$9-Annahmen!$B$9)/(Annahmen!$D$9-Annahmen!$B$9),Annahmen!$B$9+SQRT(Ziehungen!D1975*(Annahmen!$D$9-Annahmen!$B$9)*(Annahmen!$C$9-Annahmen!$B$9)),Annahmen!$D$9-SQRT((1-Ziehungen!D1975)*(Annahmen!$D$9-Annahmen!$B$9)*(Annahmen!$D$9-Annahmen!$C$9)))))</x:f>
        <x:v>2579.898658972159</x:v>
      </x:c>
      <x:c r="E1975" s="18" t="n">
        <x:f>IF(Annahmen!$B$15="gültig",SUM(B1975:D1975),"")</x:f>
        <x:v>18947.187418191097</x:v>
      </x:c>
      <x:c r="F1975" s="14" t="n">
        <x:f>IF(Annahmen!$B$15="gültig",IF(E1975&gt;Annahmen!$B$12,1,0),"")</x:f>
        <x:v>0</x:v>
      </x:c>
    </x:row>
    <x:row r="1976" ht="23" customHeight="1">
      <x:c r="A1976" s="14" t="n">
        <x:f>Ziehungen!A1976</x:f>
        <x:v>1970</x:v>
      </x:c>
      <x:c r="B1976" s="18" t="n">
        <x:f>IF(Annahmen!$B$15&lt;&gt;"gültig","",IF(Annahmen!$B$7=Annahmen!$D$7,Annahmen!$B$7,IF(Ziehungen!B1976&lt;=(Annahmen!$C$7-Annahmen!$B$7)/(Annahmen!$D$7-Annahmen!$B$7),Annahmen!$B$7+SQRT(Ziehungen!B1976*(Annahmen!$D$7-Annahmen!$B$7)*(Annahmen!$C$7-Annahmen!$B$7)),Annahmen!$D$7-SQRT((1-Ziehungen!B1976)*(Annahmen!$D$7-Annahmen!$B$7)*(Annahmen!$D$7-Annahmen!$C$7)))))</x:f>
        <x:v>11898.49992515967</x:v>
      </x:c>
      <x:c r="C1976" s="18" t="n">
        <x:f>IF(Annahmen!$B$15&lt;&gt;"gültig","",IF(Annahmen!$B$8=Annahmen!$D$8,Annahmen!$B$8,IF(Ziehungen!C1976&lt;=(Annahmen!$C$8-Annahmen!$B$8)/(Annahmen!$D$8-Annahmen!$B$8),Annahmen!$B$8+SQRT(Ziehungen!C1976*(Annahmen!$D$8-Annahmen!$B$8)*(Annahmen!$C$8-Annahmen!$B$8)),Annahmen!$D$8-SQRT((1-Ziehungen!C1976)*(Annahmen!$D$8-Annahmen!$B$8)*(Annahmen!$D$8-Annahmen!$C$8)))))</x:f>
        <x:v>5119.134158865571</x:v>
      </x:c>
      <x:c r="D1976" s="18" t="n">
        <x:f>IF(Annahmen!$B$15&lt;&gt;"gültig","",IF(Annahmen!$B$9=Annahmen!$D$9,Annahmen!$B$9,IF(Ziehungen!D1976&lt;=(Annahmen!$C$9-Annahmen!$B$9)/(Annahmen!$D$9-Annahmen!$B$9),Annahmen!$B$9+SQRT(Ziehungen!D1976*(Annahmen!$D$9-Annahmen!$B$9)*(Annahmen!$C$9-Annahmen!$B$9)),Annahmen!$D$9-SQRT((1-Ziehungen!D1976)*(Annahmen!$D$9-Annahmen!$B$9)*(Annahmen!$D$9-Annahmen!$C$9)))))</x:f>
        <x:v>2805.6429040029298</x:v>
      </x:c>
      <x:c r="E1976" s="18" t="n">
        <x:f>IF(Annahmen!$B$15="gültig",SUM(B1976:D1976),"")</x:f>
        <x:v>19823.27698802817</x:v>
      </x:c>
      <x:c r="F1976" s="14" t="n">
        <x:f>IF(Annahmen!$B$15="gültig",IF(E1976&gt;Annahmen!$B$12,1,0),"")</x:f>
        <x:v>0</x:v>
      </x:c>
    </x:row>
    <x:row r="1977" ht="23" customHeight="1">
      <x:c r="A1977" s="14" t="n">
        <x:f>Ziehungen!A1977</x:f>
        <x:v>1971</x:v>
      </x:c>
      <x:c r="B1977" s="18" t="n">
        <x:f>IF(Annahmen!$B$15&lt;&gt;"gültig","",IF(Annahmen!$B$7=Annahmen!$D$7,Annahmen!$B$7,IF(Ziehungen!B1977&lt;=(Annahmen!$C$7-Annahmen!$B$7)/(Annahmen!$D$7-Annahmen!$B$7),Annahmen!$B$7+SQRT(Ziehungen!B1977*(Annahmen!$D$7-Annahmen!$B$7)*(Annahmen!$C$7-Annahmen!$B$7)),Annahmen!$D$7-SQRT((1-Ziehungen!B1977)*(Annahmen!$D$7-Annahmen!$B$7)*(Annahmen!$D$7-Annahmen!$C$7)))))</x:f>
        <x:v>11302.178278433346</x:v>
      </x:c>
      <x:c r="C1977" s="18" t="n">
        <x:f>IF(Annahmen!$B$15&lt;&gt;"gültig","",IF(Annahmen!$B$8=Annahmen!$D$8,Annahmen!$B$8,IF(Ziehungen!C1977&lt;=(Annahmen!$C$8-Annahmen!$B$8)/(Annahmen!$D$8-Annahmen!$B$8),Annahmen!$B$8+SQRT(Ziehungen!C1977*(Annahmen!$D$8-Annahmen!$B$8)*(Annahmen!$C$8-Annahmen!$B$8)),Annahmen!$D$8-SQRT((1-Ziehungen!C1977)*(Annahmen!$D$8-Annahmen!$B$8)*(Annahmen!$D$8-Annahmen!$C$8)))))</x:f>
        <x:v>7386.289155594519</x:v>
      </x:c>
      <x:c r="D1977" s="18" t="n">
        <x:f>IF(Annahmen!$B$15&lt;&gt;"gültig","",IF(Annahmen!$B$9=Annahmen!$D$9,Annahmen!$B$9,IF(Ziehungen!D1977&lt;=(Annahmen!$C$9-Annahmen!$B$9)/(Annahmen!$D$9-Annahmen!$B$9),Annahmen!$B$9+SQRT(Ziehungen!D1977*(Annahmen!$D$9-Annahmen!$B$9)*(Annahmen!$C$9-Annahmen!$B$9)),Annahmen!$D$9-SQRT((1-Ziehungen!D1977)*(Annahmen!$D$9-Annahmen!$B$9)*(Annahmen!$D$9-Annahmen!$C$9)))))</x:f>
        <x:v>1832.6247008666612</x:v>
      </x:c>
      <x:c r="E1977" s="18" t="n">
        <x:f>IF(Annahmen!$B$15="gültig",SUM(B1977:D1977),"")</x:f>
        <x:v>20521.092134894527</x:v>
      </x:c>
      <x:c r="F1977" s="14" t="n">
        <x:f>IF(Annahmen!$B$15="gültig",IF(E1977&gt;Annahmen!$B$12,1,0),"")</x:f>
        <x:v>1</x:v>
      </x:c>
    </x:row>
    <x:row r="1978" ht="23" customHeight="1">
      <x:c r="A1978" s="14" t="n">
        <x:f>Ziehungen!A1978</x:f>
        <x:v>1972</x:v>
      </x:c>
      <x:c r="B1978" s="18" t="n">
        <x:f>IF(Annahmen!$B$15&lt;&gt;"gültig","",IF(Annahmen!$B$7=Annahmen!$D$7,Annahmen!$B$7,IF(Ziehungen!B1978&lt;=(Annahmen!$C$7-Annahmen!$B$7)/(Annahmen!$D$7-Annahmen!$B$7),Annahmen!$B$7+SQRT(Ziehungen!B1978*(Annahmen!$D$7-Annahmen!$B$7)*(Annahmen!$C$7-Annahmen!$B$7)),Annahmen!$D$7-SQRT((1-Ziehungen!B1978)*(Annahmen!$D$7-Annahmen!$B$7)*(Annahmen!$D$7-Annahmen!$C$7)))))</x:f>
        <x:v>9688.631916979746</x:v>
      </x:c>
      <x:c r="C1978" s="18" t="n">
        <x:f>IF(Annahmen!$B$15&lt;&gt;"gültig","",IF(Annahmen!$B$8=Annahmen!$D$8,Annahmen!$B$8,IF(Ziehungen!C1978&lt;=(Annahmen!$C$8-Annahmen!$B$8)/(Annahmen!$D$8-Annahmen!$B$8),Annahmen!$B$8+SQRT(Ziehungen!C1978*(Annahmen!$D$8-Annahmen!$B$8)*(Annahmen!$C$8-Annahmen!$B$8)),Annahmen!$D$8-SQRT((1-Ziehungen!C1978)*(Annahmen!$D$8-Annahmen!$B$8)*(Annahmen!$D$8-Annahmen!$C$8)))))</x:f>
        <x:v>5530.815137648999</x:v>
      </x:c>
      <x:c r="D1978" s="18" t="n">
        <x:f>IF(Annahmen!$B$15&lt;&gt;"gültig","",IF(Annahmen!$B$9=Annahmen!$D$9,Annahmen!$B$9,IF(Ziehungen!D1978&lt;=(Annahmen!$C$9-Annahmen!$B$9)/(Annahmen!$D$9-Annahmen!$B$9),Annahmen!$B$9+SQRT(Ziehungen!D1978*(Annahmen!$D$9-Annahmen!$B$9)*(Annahmen!$C$9-Annahmen!$B$9)),Annahmen!$D$9-SQRT((1-Ziehungen!D1978)*(Annahmen!$D$9-Annahmen!$B$9)*(Annahmen!$D$9-Annahmen!$C$9)))))</x:f>
        <x:v>1675.97692184598</x:v>
      </x:c>
      <x:c r="E1978" s="18" t="n">
        <x:f>IF(Annahmen!$B$15="gültig",SUM(B1978:D1978),"")</x:f>
        <x:v>16895.423976474725</x:v>
      </x:c>
      <x:c r="F1978" s="14" t="n">
        <x:f>IF(Annahmen!$B$15="gültig",IF(E1978&gt;Annahmen!$B$12,1,0),"")</x:f>
        <x:v>0</x:v>
      </x:c>
    </x:row>
    <x:row r="1979" ht="23" customHeight="1">
      <x:c r="A1979" s="14" t="n">
        <x:f>Ziehungen!A1979</x:f>
        <x:v>1973</x:v>
      </x:c>
      <x:c r="B1979" s="18" t="n">
        <x:f>IF(Annahmen!$B$15&lt;&gt;"gültig","",IF(Annahmen!$B$7=Annahmen!$D$7,Annahmen!$B$7,IF(Ziehungen!B1979&lt;=(Annahmen!$C$7-Annahmen!$B$7)/(Annahmen!$D$7-Annahmen!$B$7),Annahmen!$B$7+SQRT(Ziehungen!B1979*(Annahmen!$D$7-Annahmen!$B$7)*(Annahmen!$C$7-Annahmen!$B$7)),Annahmen!$D$7-SQRT((1-Ziehungen!B1979)*(Annahmen!$D$7-Annahmen!$B$7)*(Annahmen!$D$7-Annahmen!$C$7)))))</x:f>
        <x:v>11040.672859838965</x:v>
      </x:c>
      <x:c r="C1979" s="18" t="n">
        <x:f>IF(Annahmen!$B$15&lt;&gt;"gültig","",IF(Annahmen!$B$8=Annahmen!$D$8,Annahmen!$B$8,IF(Ziehungen!C1979&lt;=(Annahmen!$C$8-Annahmen!$B$8)/(Annahmen!$D$8-Annahmen!$B$8),Annahmen!$B$8+SQRT(Ziehungen!C1979*(Annahmen!$D$8-Annahmen!$B$8)*(Annahmen!$C$8-Annahmen!$B$8)),Annahmen!$D$8-SQRT((1-Ziehungen!C1979)*(Annahmen!$D$8-Annahmen!$B$8)*(Annahmen!$D$8-Annahmen!$C$8)))))</x:f>
        <x:v>5063.288814722202</x:v>
      </x:c>
      <x:c r="D1979" s="18" t="n">
        <x:f>IF(Annahmen!$B$15&lt;&gt;"gültig","",IF(Annahmen!$B$9=Annahmen!$D$9,Annahmen!$B$9,IF(Ziehungen!D1979&lt;=(Annahmen!$C$9-Annahmen!$B$9)/(Annahmen!$D$9-Annahmen!$B$9),Annahmen!$B$9+SQRT(Ziehungen!D1979*(Annahmen!$D$9-Annahmen!$B$9)*(Annahmen!$C$9-Annahmen!$B$9)),Annahmen!$D$9-SQRT((1-Ziehungen!D1979)*(Annahmen!$D$9-Annahmen!$B$9)*(Annahmen!$D$9-Annahmen!$C$9)))))</x:f>
        <x:v>1371.4711170044402</x:v>
      </x:c>
      <x:c r="E1979" s="18" t="n">
        <x:f>IF(Annahmen!$B$15="gültig",SUM(B1979:D1979),"")</x:f>
        <x:v>17475.432791565607</x:v>
      </x:c>
      <x:c r="F1979" s="14" t="n">
        <x:f>IF(Annahmen!$B$15="gültig",IF(E1979&gt;Annahmen!$B$12,1,0),"")</x:f>
        <x:v>0</x:v>
      </x:c>
    </x:row>
    <x:row r="1980" ht="23" customHeight="1">
      <x:c r="A1980" s="14" t="n">
        <x:f>Ziehungen!A1980</x:f>
        <x:v>1974</x:v>
      </x:c>
      <x:c r="B1980" s="18" t="n">
        <x:f>IF(Annahmen!$B$15&lt;&gt;"gültig","",IF(Annahmen!$B$7=Annahmen!$D$7,Annahmen!$B$7,IF(Ziehungen!B1980&lt;=(Annahmen!$C$7-Annahmen!$B$7)/(Annahmen!$D$7-Annahmen!$B$7),Annahmen!$B$7+SQRT(Ziehungen!B1980*(Annahmen!$D$7-Annahmen!$B$7)*(Annahmen!$C$7-Annahmen!$B$7)),Annahmen!$D$7-SQRT((1-Ziehungen!B1980)*(Annahmen!$D$7-Annahmen!$B$7)*(Annahmen!$D$7-Annahmen!$C$7)))))</x:f>
        <x:v>13212.696603995162</x:v>
      </x:c>
      <x:c r="C1980" s="18" t="n">
        <x:f>IF(Annahmen!$B$15&lt;&gt;"gültig","",IF(Annahmen!$B$8=Annahmen!$D$8,Annahmen!$B$8,IF(Ziehungen!C1980&lt;=(Annahmen!$C$8-Annahmen!$B$8)/(Annahmen!$D$8-Annahmen!$B$8),Annahmen!$B$8+SQRT(Ziehungen!C1980*(Annahmen!$D$8-Annahmen!$B$8)*(Annahmen!$C$8-Annahmen!$B$8)),Annahmen!$D$8-SQRT((1-Ziehungen!C1980)*(Annahmen!$D$8-Annahmen!$B$8)*(Annahmen!$D$8-Annahmen!$C$8)))))</x:f>
        <x:v>5539.63953339171</x:v>
      </x:c>
      <x:c r="D1980" s="18" t="n">
        <x:f>IF(Annahmen!$B$15&lt;&gt;"gültig","",IF(Annahmen!$B$9=Annahmen!$D$9,Annahmen!$B$9,IF(Ziehungen!D1980&lt;=(Annahmen!$C$9-Annahmen!$B$9)/(Annahmen!$D$9-Annahmen!$B$9),Annahmen!$B$9+SQRT(Ziehungen!D1980*(Annahmen!$D$9-Annahmen!$B$9)*(Annahmen!$C$9-Annahmen!$B$9)),Annahmen!$D$9-SQRT((1-Ziehungen!D1980)*(Annahmen!$D$9-Annahmen!$B$9)*(Annahmen!$D$9-Annahmen!$C$9)))))</x:f>
        <x:v>1665.7767257985338</x:v>
      </x:c>
      <x:c r="E1980" s="18" t="n">
        <x:f>IF(Annahmen!$B$15="gültig",SUM(B1980:D1980),"")</x:f>
        <x:v>20418.112863185404</x:v>
      </x:c>
      <x:c r="F1980" s="14" t="n">
        <x:f>IF(Annahmen!$B$15="gültig",IF(E1980&gt;Annahmen!$B$12,1,0),"")</x:f>
        <x:v>1</x:v>
      </x:c>
    </x:row>
    <x:row r="1981" ht="23" customHeight="1">
      <x:c r="A1981" s="14" t="n">
        <x:f>Ziehungen!A1981</x:f>
        <x:v>1975</x:v>
      </x:c>
      <x:c r="B1981" s="18" t="n">
        <x:f>IF(Annahmen!$B$15&lt;&gt;"gültig","",IF(Annahmen!$B$7=Annahmen!$D$7,Annahmen!$B$7,IF(Ziehungen!B1981&lt;=(Annahmen!$C$7-Annahmen!$B$7)/(Annahmen!$D$7-Annahmen!$B$7),Annahmen!$B$7+SQRT(Ziehungen!B1981*(Annahmen!$D$7-Annahmen!$B$7)*(Annahmen!$C$7-Annahmen!$B$7)),Annahmen!$D$7-SQRT((1-Ziehungen!B1981)*(Annahmen!$D$7-Annahmen!$B$7)*(Annahmen!$D$7-Annahmen!$C$7)))))</x:f>
        <x:v>10897.911698430025</x:v>
      </x:c>
      <x:c r="C1981" s="18" t="n">
        <x:f>IF(Annahmen!$B$15&lt;&gt;"gültig","",IF(Annahmen!$B$8=Annahmen!$D$8,Annahmen!$B$8,IF(Ziehungen!C1981&lt;=(Annahmen!$C$8-Annahmen!$B$8)/(Annahmen!$D$8-Annahmen!$B$8),Annahmen!$B$8+SQRT(Ziehungen!C1981*(Annahmen!$D$8-Annahmen!$B$8)*(Annahmen!$C$8-Annahmen!$B$8)),Annahmen!$D$8-SQRT((1-Ziehungen!C1981)*(Annahmen!$D$8-Annahmen!$B$8)*(Annahmen!$D$8-Annahmen!$C$8)))))</x:f>
        <x:v>7697.389002493119</x:v>
      </x:c>
      <x:c r="D1981" s="18" t="n">
        <x:f>IF(Annahmen!$B$15&lt;&gt;"gültig","",IF(Annahmen!$B$9=Annahmen!$D$9,Annahmen!$B$9,IF(Ziehungen!D1981&lt;=(Annahmen!$C$9-Annahmen!$B$9)/(Annahmen!$D$9-Annahmen!$B$9),Annahmen!$B$9+SQRT(Ziehungen!D1981*(Annahmen!$D$9-Annahmen!$B$9)*(Annahmen!$C$9-Annahmen!$B$9)),Annahmen!$D$9-SQRT((1-Ziehungen!D1981)*(Annahmen!$D$9-Annahmen!$B$9)*(Annahmen!$D$9-Annahmen!$C$9)))))</x:f>
        <x:v>1570.9587754437314</x:v>
      </x:c>
      <x:c r="E1981" s="18" t="n">
        <x:f>IF(Annahmen!$B$15="gültig",SUM(B1981:D1981),"")</x:f>
        <x:v>20166.259476366875</x:v>
      </x:c>
      <x:c r="F1981" s="14" t="n">
        <x:f>IF(Annahmen!$B$15="gültig",IF(E1981&gt;Annahmen!$B$12,1,0),"")</x:f>
        <x:v>1</x:v>
      </x:c>
    </x:row>
    <x:row r="1982" ht="23" customHeight="1">
      <x:c r="A1982" s="14" t="n">
        <x:f>Ziehungen!A1982</x:f>
        <x:v>1976</x:v>
      </x:c>
      <x:c r="B1982" s="18" t="n">
        <x:f>IF(Annahmen!$B$15&lt;&gt;"gültig","",IF(Annahmen!$B$7=Annahmen!$D$7,Annahmen!$B$7,IF(Ziehungen!B1982&lt;=(Annahmen!$C$7-Annahmen!$B$7)/(Annahmen!$D$7-Annahmen!$B$7),Annahmen!$B$7+SQRT(Ziehungen!B1982*(Annahmen!$D$7-Annahmen!$B$7)*(Annahmen!$C$7-Annahmen!$B$7)),Annahmen!$D$7-SQRT((1-Ziehungen!B1982)*(Annahmen!$D$7-Annahmen!$B$7)*(Annahmen!$D$7-Annahmen!$C$7)))))</x:f>
        <x:v>11667.923296959223</x:v>
      </x:c>
      <x:c r="C1982" s="18" t="n">
        <x:f>IF(Annahmen!$B$15&lt;&gt;"gültig","",IF(Annahmen!$B$8=Annahmen!$D$8,Annahmen!$B$8,IF(Ziehungen!C1982&lt;=(Annahmen!$C$8-Annahmen!$B$8)/(Annahmen!$D$8-Annahmen!$B$8),Annahmen!$B$8+SQRT(Ziehungen!C1982*(Annahmen!$D$8-Annahmen!$B$8)*(Annahmen!$C$8-Annahmen!$B$8)),Annahmen!$D$8-SQRT((1-Ziehungen!C1982)*(Annahmen!$D$8-Annahmen!$B$8)*(Annahmen!$D$8-Annahmen!$C$8)))))</x:f>
        <x:v>8278.327805221827</x:v>
      </x:c>
      <x:c r="D1982" s="18" t="n">
        <x:f>IF(Annahmen!$B$15&lt;&gt;"gültig","",IF(Annahmen!$B$9=Annahmen!$D$9,Annahmen!$B$9,IF(Ziehungen!D1982&lt;=(Annahmen!$C$9-Annahmen!$B$9)/(Annahmen!$D$9-Annahmen!$B$9),Annahmen!$B$9+SQRT(Ziehungen!D1982*(Annahmen!$D$9-Annahmen!$B$9)*(Annahmen!$C$9-Annahmen!$B$9)),Annahmen!$D$9-SQRT((1-Ziehungen!D1982)*(Annahmen!$D$9-Annahmen!$B$9)*(Annahmen!$D$9-Annahmen!$C$9)))))</x:f>
        <x:v>2119.2707258420087</x:v>
      </x:c>
      <x:c r="E1982" s="18" t="n">
        <x:f>IF(Annahmen!$B$15="gültig",SUM(B1982:D1982),"")</x:f>
        <x:v>22065.52182802306</x:v>
      </x:c>
      <x:c r="F1982" s="14" t="n">
        <x:f>IF(Annahmen!$B$15="gültig",IF(E1982&gt;Annahmen!$B$12,1,0),"")</x:f>
        <x:v>1</x:v>
      </x:c>
    </x:row>
    <x:row r="1983" ht="23" customHeight="1">
      <x:c r="A1983" s="14" t="n">
        <x:f>Ziehungen!A1983</x:f>
        <x:v>1977</x:v>
      </x:c>
      <x:c r="B1983" s="18" t="n">
        <x:f>IF(Annahmen!$B$15&lt;&gt;"gültig","",IF(Annahmen!$B$7=Annahmen!$D$7,Annahmen!$B$7,IF(Ziehungen!B1983&lt;=(Annahmen!$C$7-Annahmen!$B$7)/(Annahmen!$D$7-Annahmen!$B$7),Annahmen!$B$7+SQRT(Ziehungen!B1983*(Annahmen!$D$7-Annahmen!$B$7)*(Annahmen!$C$7-Annahmen!$B$7)),Annahmen!$D$7-SQRT((1-Ziehungen!B1983)*(Annahmen!$D$7-Annahmen!$B$7)*(Annahmen!$D$7-Annahmen!$C$7)))))</x:f>
        <x:v>13137.325934619274</x:v>
      </x:c>
      <x:c r="C1983" s="18" t="n">
        <x:f>IF(Annahmen!$B$15&lt;&gt;"gültig","",IF(Annahmen!$B$8=Annahmen!$D$8,Annahmen!$B$8,IF(Ziehungen!C1983&lt;=(Annahmen!$C$8-Annahmen!$B$8)/(Annahmen!$D$8-Annahmen!$B$8),Annahmen!$B$8+SQRT(Ziehungen!C1983*(Annahmen!$D$8-Annahmen!$B$8)*(Annahmen!$C$8-Annahmen!$B$8)),Annahmen!$D$8-SQRT((1-Ziehungen!C1983)*(Annahmen!$D$8-Annahmen!$B$8)*(Annahmen!$D$8-Annahmen!$C$8)))))</x:f>
        <x:v>5895.332671713725</x:v>
      </x:c>
      <x:c r="D1983" s="18" t="n">
        <x:f>IF(Annahmen!$B$15&lt;&gt;"gültig","",IF(Annahmen!$B$9=Annahmen!$D$9,Annahmen!$B$9,IF(Ziehungen!D1983&lt;=(Annahmen!$C$9-Annahmen!$B$9)/(Annahmen!$D$9-Annahmen!$B$9),Annahmen!$B$9+SQRT(Ziehungen!D1983*(Annahmen!$D$9-Annahmen!$B$9)*(Annahmen!$C$9-Annahmen!$B$9)),Annahmen!$D$9-SQRT((1-Ziehungen!D1983)*(Annahmen!$D$9-Annahmen!$B$9)*(Annahmen!$D$9-Annahmen!$C$9)))))</x:f>
        <x:v>1525.2447294810383</x:v>
      </x:c>
      <x:c r="E1983" s="18" t="n">
        <x:f>IF(Annahmen!$B$15="gültig",SUM(B1983:D1983),"")</x:f>
        <x:v>20557.903335814037</x:v>
      </x:c>
      <x:c r="F1983" s="14" t="n">
        <x:f>IF(Annahmen!$B$15="gültig",IF(E1983&gt;Annahmen!$B$12,1,0),"")</x:f>
        <x:v>1</x:v>
      </x:c>
    </x:row>
    <x:row r="1984" ht="23" customHeight="1">
      <x:c r="A1984" s="14" t="n">
        <x:f>Ziehungen!A1984</x:f>
        <x:v>1978</x:v>
      </x:c>
      <x:c r="B1984" s="18" t="n">
        <x:f>IF(Annahmen!$B$15&lt;&gt;"gültig","",IF(Annahmen!$B$7=Annahmen!$D$7,Annahmen!$B$7,IF(Ziehungen!B1984&lt;=(Annahmen!$C$7-Annahmen!$B$7)/(Annahmen!$D$7-Annahmen!$B$7),Annahmen!$B$7+SQRT(Ziehungen!B1984*(Annahmen!$D$7-Annahmen!$B$7)*(Annahmen!$C$7-Annahmen!$B$7)),Annahmen!$D$7-SQRT((1-Ziehungen!B1984)*(Annahmen!$D$7-Annahmen!$B$7)*(Annahmen!$D$7-Annahmen!$C$7)))))</x:f>
        <x:v>13833.725757640974</x:v>
      </x:c>
      <x:c r="C1984" s="18" t="n">
        <x:f>IF(Annahmen!$B$15&lt;&gt;"gültig","",IF(Annahmen!$B$8=Annahmen!$D$8,Annahmen!$B$8,IF(Ziehungen!C1984&lt;=(Annahmen!$C$8-Annahmen!$B$8)/(Annahmen!$D$8-Annahmen!$B$8),Annahmen!$B$8+SQRT(Ziehungen!C1984*(Annahmen!$D$8-Annahmen!$B$8)*(Annahmen!$C$8-Annahmen!$B$8)),Annahmen!$D$8-SQRT((1-Ziehungen!C1984)*(Annahmen!$D$8-Annahmen!$B$8)*(Annahmen!$D$8-Annahmen!$C$8)))))</x:f>
        <x:v>6507.878354963779</x:v>
      </x:c>
      <x:c r="D1984" s="18" t="n">
        <x:f>IF(Annahmen!$B$15&lt;&gt;"gültig","",IF(Annahmen!$B$9=Annahmen!$D$9,Annahmen!$B$9,IF(Ziehungen!D1984&lt;=(Annahmen!$C$9-Annahmen!$B$9)/(Annahmen!$D$9-Annahmen!$B$9),Annahmen!$B$9+SQRT(Ziehungen!D1984*(Annahmen!$D$9-Annahmen!$B$9)*(Annahmen!$C$9-Annahmen!$B$9)),Annahmen!$D$9-SQRT((1-Ziehungen!D1984)*(Annahmen!$D$9-Annahmen!$B$9)*(Annahmen!$D$9-Annahmen!$C$9)))))</x:f>
        <x:v>1297.8812595712159</x:v>
      </x:c>
      <x:c r="E1984" s="18" t="n">
        <x:f>IF(Annahmen!$B$15="gültig",SUM(B1984:D1984),"")</x:f>
        <x:v>21639.48537217597</x:v>
      </x:c>
      <x:c r="F1984" s="14" t="n">
        <x:f>IF(Annahmen!$B$15="gültig",IF(E1984&gt;Annahmen!$B$12,1,0),"")</x:f>
        <x:v>1</x:v>
      </x:c>
    </x:row>
    <x:row r="1985" ht="23" customHeight="1">
      <x:c r="A1985" s="14" t="n">
        <x:f>Ziehungen!A1985</x:f>
        <x:v>1979</x:v>
      </x:c>
      <x:c r="B1985" s="18" t="n">
        <x:f>IF(Annahmen!$B$15&lt;&gt;"gültig","",IF(Annahmen!$B$7=Annahmen!$D$7,Annahmen!$B$7,IF(Ziehungen!B1985&lt;=(Annahmen!$C$7-Annahmen!$B$7)/(Annahmen!$D$7-Annahmen!$B$7),Annahmen!$B$7+SQRT(Ziehungen!B1985*(Annahmen!$D$7-Annahmen!$B$7)*(Annahmen!$C$7-Annahmen!$B$7)),Annahmen!$D$7-SQRT((1-Ziehungen!B1985)*(Annahmen!$D$7-Annahmen!$B$7)*(Annahmen!$D$7-Annahmen!$C$7)))))</x:f>
        <x:v>9741.977781264435</x:v>
      </x:c>
      <x:c r="C1985" s="18" t="n">
        <x:f>IF(Annahmen!$B$15&lt;&gt;"gültig","",IF(Annahmen!$B$8=Annahmen!$D$8,Annahmen!$B$8,IF(Ziehungen!C1985&lt;=(Annahmen!$C$8-Annahmen!$B$8)/(Annahmen!$D$8-Annahmen!$B$8),Annahmen!$B$8+SQRT(Ziehungen!C1985*(Annahmen!$D$8-Annahmen!$B$8)*(Annahmen!$C$8-Annahmen!$B$8)),Annahmen!$D$8-SQRT((1-Ziehungen!C1985)*(Annahmen!$D$8-Annahmen!$B$8)*(Annahmen!$D$8-Annahmen!$C$8)))))</x:f>
        <x:v>6904.5676919254465</x:v>
      </x:c>
      <x:c r="D1985" s="18" t="n">
        <x:f>IF(Annahmen!$B$15&lt;&gt;"gültig","",IF(Annahmen!$B$9=Annahmen!$D$9,Annahmen!$B$9,IF(Ziehungen!D1985&lt;=(Annahmen!$C$9-Annahmen!$B$9)/(Annahmen!$D$9-Annahmen!$B$9),Annahmen!$B$9+SQRT(Ziehungen!D1985*(Annahmen!$D$9-Annahmen!$B$9)*(Annahmen!$C$9-Annahmen!$B$9)),Annahmen!$D$9-SQRT((1-Ziehungen!D1985)*(Annahmen!$D$9-Annahmen!$B$9)*(Annahmen!$D$9-Annahmen!$C$9)))))</x:f>
        <x:v>2247.7891469602155</x:v>
      </x:c>
      <x:c r="E1985" s="18" t="n">
        <x:f>IF(Annahmen!$B$15="gültig",SUM(B1985:D1985),"")</x:f>
        <x:v>18894.334620150097</x:v>
      </x:c>
      <x:c r="F1985" s="14" t="n">
        <x:f>IF(Annahmen!$B$15="gültig",IF(E1985&gt;Annahmen!$B$12,1,0),"")</x:f>
        <x:v>0</x:v>
      </x:c>
    </x:row>
    <x:row r="1986" ht="23" customHeight="1">
      <x:c r="A1986" s="14" t="n">
        <x:f>Ziehungen!A1986</x:f>
        <x:v>1980</x:v>
      </x:c>
      <x:c r="B1986" s="18" t="n">
        <x:f>IF(Annahmen!$B$15&lt;&gt;"gültig","",IF(Annahmen!$B$7=Annahmen!$D$7,Annahmen!$B$7,IF(Ziehungen!B1986&lt;=(Annahmen!$C$7-Annahmen!$B$7)/(Annahmen!$D$7-Annahmen!$B$7),Annahmen!$B$7+SQRT(Ziehungen!B1986*(Annahmen!$D$7-Annahmen!$B$7)*(Annahmen!$C$7-Annahmen!$B$7)),Annahmen!$D$7-SQRT((1-Ziehungen!B1986)*(Annahmen!$D$7-Annahmen!$B$7)*(Annahmen!$D$7-Annahmen!$C$7)))))</x:f>
        <x:v>10869.415427486541</x:v>
      </x:c>
      <x:c r="C1986" s="18" t="n">
        <x:f>IF(Annahmen!$B$15&lt;&gt;"gültig","",IF(Annahmen!$B$8=Annahmen!$D$8,Annahmen!$B$8,IF(Ziehungen!C1986&lt;=(Annahmen!$C$8-Annahmen!$B$8)/(Annahmen!$D$8-Annahmen!$B$8),Annahmen!$B$8+SQRT(Ziehungen!C1986*(Annahmen!$D$8-Annahmen!$B$8)*(Annahmen!$C$8-Annahmen!$B$8)),Annahmen!$D$8-SQRT((1-Ziehungen!C1986)*(Annahmen!$D$8-Annahmen!$B$8)*(Annahmen!$D$8-Annahmen!$C$8)))))</x:f>
        <x:v>7920.516282158053</x:v>
      </x:c>
      <x:c r="D1986" s="18" t="n">
        <x:f>IF(Annahmen!$B$15&lt;&gt;"gültig","",IF(Annahmen!$B$9=Annahmen!$D$9,Annahmen!$B$9,IF(Ziehungen!D1986&lt;=(Annahmen!$C$9-Annahmen!$B$9)/(Annahmen!$D$9-Annahmen!$B$9),Annahmen!$B$9+SQRT(Ziehungen!D1986*(Annahmen!$D$9-Annahmen!$B$9)*(Annahmen!$C$9-Annahmen!$B$9)),Annahmen!$D$9-SQRT((1-Ziehungen!D1986)*(Annahmen!$D$9-Annahmen!$B$9)*(Annahmen!$D$9-Annahmen!$C$9)))))</x:f>
        <x:v>2547.1929709317546</x:v>
      </x:c>
      <x:c r="E1986" s="18" t="n">
        <x:f>IF(Annahmen!$B$15="gültig",SUM(B1986:D1986),"")</x:f>
        <x:v>21337.12468057635</x:v>
      </x:c>
      <x:c r="F1986" s="14" t="n">
        <x:f>IF(Annahmen!$B$15="gültig",IF(E1986&gt;Annahmen!$B$12,1,0),"")</x:f>
        <x:v>1</x:v>
      </x:c>
    </x:row>
    <x:row r="1987" ht="23" customHeight="1">
      <x:c r="A1987" s="14" t="n">
        <x:f>Ziehungen!A1987</x:f>
        <x:v>1981</x:v>
      </x:c>
      <x:c r="B1987" s="18" t="n">
        <x:f>IF(Annahmen!$B$15&lt;&gt;"gültig","",IF(Annahmen!$B$7=Annahmen!$D$7,Annahmen!$B$7,IF(Ziehungen!B1987&lt;=(Annahmen!$C$7-Annahmen!$B$7)/(Annahmen!$D$7-Annahmen!$B$7),Annahmen!$B$7+SQRT(Ziehungen!B1987*(Annahmen!$D$7-Annahmen!$B$7)*(Annahmen!$C$7-Annahmen!$B$7)),Annahmen!$D$7-SQRT((1-Ziehungen!B1987)*(Annahmen!$D$7-Annahmen!$B$7)*(Annahmen!$D$7-Annahmen!$C$7)))))</x:f>
        <x:v>10193.017142287532</x:v>
      </x:c>
      <x:c r="C1987" s="18" t="n">
        <x:f>IF(Annahmen!$B$15&lt;&gt;"gültig","",IF(Annahmen!$B$8=Annahmen!$D$8,Annahmen!$B$8,IF(Ziehungen!C1987&lt;=(Annahmen!$C$8-Annahmen!$B$8)/(Annahmen!$D$8-Annahmen!$B$8),Annahmen!$B$8+SQRT(Ziehungen!C1987*(Annahmen!$D$8-Annahmen!$B$8)*(Annahmen!$C$8-Annahmen!$B$8)),Annahmen!$D$8-SQRT((1-Ziehungen!C1987)*(Annahmen!$D$8-Annahmen!$B$8)*(Annahmen!$D$8-Annahmen!$C$8)))))</x:f>
        <x:v>5462.447624667759</x:v>
      </x:c>
      <x:c r="D1987" s="18" t="n">
        <x:f>IF(Annahmen!$B$15&lt;&gt;"gültig","",IF(Annahmen!$B$9=Annahmen!$D$9,Annahmen!$B$9,IF(Ziehungen!D1987&lt;=(Annahmen!$C$9-Annahmen!$B$9)/(Annahmen!$D$9-Annahmen!$B$9),Annahmen!$B$9+SQRT(Ziehungen!D1987*(Annahmen!$D$9-Annahmen!$B$9)*(Annahmen!$C$9-Annahmen!$B$9)),Annahmen!$D$9-SQRT((1-Ziehungen!D1987)*(Annahmen!$D$9-Annahmen!$B$9)*(Annahmen!$D$9-Annahmen!$C$9)))))</x:f>
        <x:v>1885.3784073327777</x:v>
      </x:c>
      <x:c r="E1987" s="18" t="n">
        <x:f>IF(Annahmen!$B$15="gültig",SUM(B1987:D1987),"")</x:f>
        <x:v>17540.843174288068</x:v>
      </x:c>
      <x:c r="F1987" s="14" t="n">
        <x:f>IF(Annahmen!$B$15="gültig",IF(E1987&gt;Annahmen!$B$12,1,0),"")</x:f>
        <x:v>0</x:v>
      </x:c>
    </x:row>
    <x:row r="1988" ht="23" customHeight="1">
      <x:c r="A1988" s="14" t="n">
        <x:f>Ziehungen!A1988</x:f>
        <x:v>1982</x:v>
      </x:c>
      <x:c r="B1988" s="18" t="n">
        <x:f>IF(Annahmen!$B$15&lt;&gt;"gültig","",IF(Annahmen!$B$7=Annahmen!$D$7,Annahmen!$B$7,IF(Ziehungen!B1988&lt;=(Annahmen!$C$7-Annahmen!$B$7)/(Annahmen!$D$7-Annahmen!$B$7),Annahmen!$B$7+SQRT(Ziehungen!B1988*(Annahmen!$D$7-Annahmen!$B$7)*(Annahmen!$C$7-Annahmen!$B$7)),Annahmen!$D$7-SQRT((1-Ziehungen!B1988)*(Annahmen!$D$7-Annahmen!$B$7)*(Annahmen!$D$7-Annahmen!$C$7)))))</x:f>
        <x:v>9917.520447977948</x:v>
      </x:c>
      <x:c r="C1988" s="18" t="n">
        <x:f>IF(Annahmen!$B$15&lt;&gt;"gültig","",IF(Annahmen!$B$8=Annahmen!$D$8,Annahmen!$B$8,IF(Ziehungen!C1988&lt;=(Annahmen!$C$8-Annahmen!$B$8)/(Annahmen!$D$8-Annahmen!$B$8),Annahmen!$B$8+SQRT(Ziehungen!C1988*(Annahmen!$D$8-Annahmen!$B$8)*(Annahmen!$C$8-Annahmen!$B$8)),Annahmen!$D$8-SQRT((1-Ziehungen!C1988)*(Annahmen!$D$8-Annahmen!$B$8)*(Annahmen!$D$8-Annahmen!$C$8)))))</x:f>
        <x:v>8311.954553375257</x:v>
      </x:c>
      <x:c r="D1988" s="18" t="n">
        <x:f>IF(Annahmen!$B$15&lt;&gt;"gültig","",IF(Annahmen!$B$9=Annahmen!$D$9,Annahmen!$B$9,IF(Ziehungen!D1988&lt;=(Annahmen!$C$9-Annahmen!$B$9)/(Annahmen!$D$9-Annahmen!$B$9),Annahmen!$B$9+SQRT(Ziehungen!D1988*(Annahmen!$D$9-Annahmen!$B$9)*(Annahmen!$C$9-Annahmen!$B$9)),Annahmen!$D$9-SQRT((1-Ziehungen!D1988)*(Annahmen!$D$9-Annahmen!$B$9)*(Annahmen!$D$9-Annahmen!$C$9)))))</x:f>
        <x:v>1541.5879005328336</x:v>
      </x:c>
      <x:c r="E1988" s="18" t="n">
        <x:f>IF(Annahmen!$B$15="gültig",SUM(B1988:D1988),"")</x:f>
        <x:v>19771.062901886038</x:v>
      </x:c>
      <x:c r="F1988" s="14" t="n">
        <x:f>IF(Annahmen!$B$15="gültig",IF(E1988&gt;Annahmen!$B$12,1,0),"")</x:f>
        <x:v>0</x:v>
      </x:c>
    </x:row>
    <x:row r="1989" ht="23" customHeight="1">
      <x:c r="A1989" s="14" t="n">
        <x:f>Ziehungen!A1989</x:f>
        <x:v>1983</x:v>
      </x:c>
      <x:c r="B1989" s="18" t="n">
        <x:f>IF(Annahmen!$B$15&lt;&gt;"gültig","",IF(Annahmen!$B$7=Annahmen!$D$7,Annahmen!$B$7,IF(Ziehungen!B1989&lt;=(Annahmen!$C$7-Annahmen!$B$7)/(Annahmen!$D$7-Annahmen!$B$7),Annahmen!$B$7+SQRT(Ziehungen!B1989*(Annahmen!$D$7-Annahmen!$B$7)*(Annahmen!$C$7-Annahmen!$B$7)),Annahmen!$D$7-SQRT((1-Ziehungen!B1989)*(Annahmen!$D$7-Annahmen!$B$7)*(Annahmen!$D$7-Annahmen!$C$7)))))</x:f>
        <x:v>10217.145255787342</x:v>
      </x:c>
      <x:c r="C1989" s="18" t="n">
        <x:f>IF(Annahmen!$B$15&lt;&gt;"gültig","",IF(Annahmen!$B$8=Annahmen!$D$8,Annahmen!$B$8,IF(Ziehungen!C1989&lt;=(Annahmen!$C$8-Annahmen!$B$8)/(Annahmen!$D$8-Annahmen!$B$8),Annahmen!$B$8+SQRT(Ziehungen!C1989*(Annahmen!$D$8-Annahmen!$B$8)*(Annahmen!$C$8-Annahmen!$B$8)),Annahmen!$D$8-SQRT((1-Ziehungen!C1989)*(Annahmen!$D$8-Annahmen!$B$8)*(Annahmen!$D$8-Annahmen!$C$8)))))</x:f>
        <x:v>8255.757723405308</x:v>
      </x:c>
      <x:c r="D1989" s="18" t="n">
        <x:f>IF(Annahmen!$B$15&lt;&gt;"gültig","",IF(Annahmen!$B$9=Annahmen!$D$9,Annahmen!$B$9,IF(Ziehungen!D1989&lt;=(Annahmen!$C$9-Annahmen!$B$9)/(Annahmen!$D$9-Annahmen!$B$9),Annahmen!$B$9+SQRT(Ziehungen!D1989*(Annahmen!$D$9-Annahmen!$B$9)*(Annahmen!$C$9-Annahmen!$B$9)),Annahmen!$D$9-SQRT((1-Ziehungen!D1989)*(Annahmen!$D$9-Annahmen!$B$9)*(Annahmen!$D$9-Annahmen!$C$9)))))</x:f>
        <x:v>2344.0415913650404</x:v>
      </x:c>
      <x:c r="E1989" s="18" t="n">
        <x:f>IF(Annahmen!$B$15="gültig",SUM(B1989:D1989),"")</x:f>
        <x:v>20816.94457055769</x:v>
      </x:c>
      <x:c r="F1989" s="14" t="n">
        <x:f>IF(Annahmen!$B$15="gültig",IF(E1989&gt;Annahmen!$B$12,1,0),"")</x:f>
        <x:v>1</x:v>
      </x:c>
    </x:row>
    <x:row r="1990" ht="23" customHeight="1">
      <x:c r="A1990" s="14" t="n">
        <x:f>Ziehungen!A1990</x:f>
        <x:v>1984</x:v>
      </x:c>
      <x:c r="B1990" s="18" t="n">
        <x:f>IF(Annahmen!$B$15&lt;&gt;"gültig","",IF(Annahmen!$B$7=Annahmen!$D$7,Annahmen!$B$7,IF(Ziehungen!B1990&lt;=(Annahmen!$C$7-Annahmen!$B$7)/(Annahmen!$D$7-Annahmen!$B$7),Annahmen!$B$7+SQRT(Ziehungen!B1990*(Annahmen!$D$7-Annahmen!$B$7)*(Annahmen!$C$7-Annahmen!$B$7)),Annahmen!$D$7-SQRT((1-Ziehungen!B1990)*(Annahmen!$D$7-Annahmen!$B$7)*(Annahmen!$D$7-Annahmen!$C$7)))))</x:f>
        <x:v>9976.187503033358</x:v>
      </x:c>
      <x:c r="C1990" s="18" t="n">
        <x:f>IF(Annahmen!$B$15&lt;&gt;"gültig","",IF(Annahmen!$B$8=Annahmen!$D$8,Annahmen!$B$8,IF(Ziehungen!C1990&lt;=(Annahmen!$C$8-Annahmen!$B$8)/(Annahmen!$D$8-Annahmen!$B$8),Annahmen!$B$8+SQRT(Ziehungen!C1990*(Annahmen!$D$8-Annahmen!$B$8)*(Annahmen!$C$8-Annahmen!$B$8)),Annahmen!$D$8-SQRT((1-Ziehungen!C1990)*(Annahmen!$D$8-Annahmen!$B$8)*(Annahmen!$D$8-Annahmen!$C$8)))))</x:f>
        <x:v>6152.021056288564</x:v>
      </x:c>
      <x:c r="D1990" s="18" t="n">
        <x:f>IF(Annahmen!$B$15&lt;&gt;"gültig","",IF(Annahmen!$B$9=Annahmen!$D$9,Annahmen!$B$9,IF(Ziehungen!D1990&lt;=(Annahmen!$C$9-Annahmen!$B$9)/(Annahmen!$D$9-Annahmen!$B$9),Annahmen!$B$9+SQRT(Ziehungen!D1990*(Annahmen!$D$9-Annahmen!$B$9)*(Annahmen!$C$9-Annahmen!$B$9)),Annahmen!$D$9-SQRT((1-Ziehungen!D1990)*(Annahmen!$D$9-Annahmen!$B$9)*(Annahmen!$D$9-Annahmen!$C$9)))))</x:f>
        <x:v>1883.9459809581865</x:v>
      </x:c>
      <x:c r="E1990" s="18" t="n">
        <x:f>IF(Annahmen!$B$15="gültig",SUM(B1990:D1990),"")</x:f>
        <x:v>18012.15454028011</x:v>
      </x:c>
      <x:c r="F1990" s="14" t="n">
        <x:f>IF(Annahmen!$B$15="gültig",IF(E1990&gt;Annahmen!$B$12,1,0),"")</x:f>
        <x:v>0</x:v>
      </x:c>
    </x:row>
    <x:row r="1991" ht="23" customHeight="1">
      <x:c r="A1991" s="14" t="n">
        <x:f>Ziehungen!A1991</x:f>
        <x:v>1985</x:v>
      </x:c>
      <x:c r="B1991" s="18" t="n">
        <x:f>IF(Annahmen!$B$15&lt;&gt;"gültig","",IF(Annahmen!$B$7=Annahmen!$D$7,Annahmen!$B$7,IF(Ziehungen!B1991&lt;=(Annahmen!$C$7-Annahmen!$B$7)/(Annahmen!$D$7-Annahmen!$B$7),Annahmen!$B$7+SQRT(Ziehungen!B1991*(Annahmen!$D$7-Annahmen!$B$7)*(Annahmen!$C$7-Annahmen!$B$7)),Annahmen!$D$7-SQRT((1-Ziehungen!B1991)*(Annahmen!$D$7-Annahmen!$B$7)*(Annahmen!$D$7-Annahmen!$C$7)))))</x:f>
        <x:v>10622.148446459838</x:v>
      </x:c>
      <x:c r="C1991" s="18" t="n">
        <x:f>IF(Annahmen!$B$15&lt;&gt;"gültig","",IF(Annahmen!$B$8=Annahmen!$D$8,Annahmen!$B$8,IF(Ziehungen!C1991&lt;=(Annahmen!$C$8-Annahmen!$B$8)/(Annahmen!$D$8-Annahmen!$B$8),Annahmen!$B$8+SQRT(Ziehungen!C1991*(Annahmen!$D$8-Annahmen!$B$8)*(Annahmen!$C$8-Annahmen!$B$8)),Annahmen!$D$8-SQRT((1-Ziehungen!C1991)*(Annahmen!$D$8-Annahmen!$B$8)*(Annahmen!$D$8-Annahmen!$C$8)))))</x:f>
        <x:v>6277.762633190452</x:v>
      </x:c>
      <x:c r="D1991" s="18" t="n">
        <x:f>IF(Annahmen!$B$15&lt;&gt;"gültig","",IF(Annahmen!$B$9=Annahmen!$D$9,Annahmen!$B$9,IF(Ziehungen!D1991&lt;=(Annahmen!$C$9-Annahmen!$B$9)/(Annahmen!$D$9-Annahmen!$B$9),Annahmen!$B$9+SQRT(Ziehungen!D1991*(Annahmen!$D$9-Annahmen!$B$9)*(Annahmen!$C$9-Annahmen!$B$9)),Annahmen!$D$9-SQRT((1-Ziehungen!D1991)*(Annahmen!$D$9-Annahmen!$B$9)*(Annahmen!$D$9-Annahmen!$C$9)))))</x:f>
        <x:v>1358.8227320415212</x:v>
      </x:c>
      <x:c r="E1991" s="18" t="n">
        <x:f>IF(Annahmen!$B$15="gültig",SUM(B1991:D1991),"")</x:f>
        <x:v>18258.73381169181</x:v>
      </x:c>
      <x:c r="F1991" s="14" t="n">
        <x:f>IF(Annahmen!$B$15="gültig",IF(E1991&gt;Annahmen!$B$12,1,0),"")</x:f>
        <x:v>0</x:v>
      </x:c>
    </x:row>
    <x:row r="1992" ht="23" customHeight="1">
      <x:c r="A1992" s="14" t="n">
        <x:f>Ziehungen!A1992</x:f>
        <x:v>1986</x:v>
      </x:c>
      <x:c r="B1992" s="18" t="n">
        <x:f>IF(Annahmen!$B$15&lt;&gt;"gültig","",IF(Annahmen!$B$7=Annahmen!$D$7,Annahmen!$B$7,IF(Ziehungen!B1992&lt;=(Annahmen!$C$7-Annahmen!$B$7)/(Annahmen!$D$7-Annahmen!$B$7),Annahmen!$B$7+SQRT(Ziehungen!B1992*(Annahmen!$D$7-Annahmen!$B$7)*(Annahmen!$C$7-Annahmen!$B$7)),Annahmen!$D$7-SQRT((1-Ziehungen!B1992)*(Annahmen!$D$7-Annahmen!$B$7)*(Annahmen!$D$7-Annahmen!$C$7)))))</x:f>
        <x:v>11232.787102688475</x:v>
      </x:c>
      <x:c r="C1992" s="18" t="n">
        <x:f>IF(Annahmen!$B$15&lt;&gt;"gültig","",IF(Annahmen!$B$8=Annahmen!$D$8,Annahmen!$B$8,IF(Ziehungen!C1992&lt;=(Annahmen!$C$8-Annahmen!$B$8)/(Annahmen!$D$8-Annahmen!$B$8),Annahmen!$B$8+SQRT(Ziehungen!C1992*(Annahmen!$D$8-Annahmen!$B$8)*(Annahmen!$C$8-Annahmen!$B$8)),Annahmen!$D$8-SQRT((1-Ziehungen!C1992)*(Annahmen!$D$8-Annahmen!$B$8)*(Annahmen!$D$8-Annahmen!$C$8)))))</x:f>
        <x:v>4901.8965087282995</x:v>
      </x:c>
      <x:c r="D1992" s="18" t="n">
        <x:f>IF(Annahmen!$B$15&lt;&gt;"gültig","",IF(Annahmen!$B$9=Annahmen!$D$9,Annahmen!$B$9,IF(Ziehungen!D1992&lt;=(Annahmen!$C$9-Annahmen!$B$9)/(Annahmen!$D$9-Annahmen!$B$9),Annahmen!$B$9+SQRT(Ziehungen!D1992*(Annahmen!$D$9-Annahmen!$B$9)*(Annahmen!$C$9-Annahmen!$B$9)),Annahmen!$D$9-SQRT((1-Ziehungen!D1992)*(Annahmen!$D$9-Annahmen!$B$9)*(Annahmen!$D$9-Annahmen!$C$9)))))</x:f>
        <x:v>1163.8653338916274</x:v>
      </x:c>
      <x:c r="E1992" s="18" t="n">
        <x:f>IF(Annahmen!$B$15="gültig",SUM(B1992:D1992),"")</x:f>
        <x:v>17298.5489453084</x:v>
      </x:c>
      <x:c r="F1992" s="14" t="n">
        <x:f>IF(Annahmen!$B$15="gültig",IF(E1992&gt;Annahmen!$B$12,1,0),"")</x:f>
        <x:v>0</x:v>
      </x:c>
    </x:row>
    <x:row r="1993" ht="23" customHeight="1">
      <x:c r="A1993" s="14" t="n">
        <x:f>Ziehungen!A1993</x:f>
        <x:v>1987</x:v>
      </x:c>
      <x:c r="B1993" s="18" t="n">
        <x:f>IF(Annahmen!$B$15&lt;&gt;"gültig","",IF(Annahmen!$B$7=Annahmen!$D$7,Annahmen!$B$7,IF(Ziehungen!B1993&lt;=(Annahmen!$C$7-Annahmen!$B$7)/(Annahmen!$D$7-Annahmen!$B$7),Annahmen!$B$7+SQRT(Ziehungen!B1993*(Annahmen!$D$7-Annahmen!$B$7)*(Annahmen!$C$7-Annahmen!$B$7)),Annahmen!$D$7-SQRT((1-Ziehungen!B1993)*(Annahmen!$D$7-Annahmen!$B$7)*(Annahmen!$D$7-Annahmen!$C$7)))))</x:f>
        <x:v>10114.398708510751</x:v>
      </x:c>
      <x:c r="C1993" s="18" t="n">
        <x:f>IF(Annahmen!$B$15&lt;&gt;"gültig","",IF(Annahmen!$B$8=Annahmen!$D$8,Annahmen!$B$8,IF(Ziehungen!C1993&lt;=(Annahmen!$C$8-Annahmen!$B$8)/(Annahmen!$D$8-Annahmen!$B$8),Annahmen!$B$8+SQRT(Ziehungen!C1993*(Annahmen!$D$8-Annahmen!$B$8)*(Annahmen!$C$8-Annahmen!$B$8)),Annahmen!$D$8-SQRT((1-Ziehungen!C1993)*(Annahmen!$D$8-Annahmen!$B$8)*(Annahmen!$D$8-Annahmen!$C$8)))))</x:f>
        <x:v>6697.341818665645</x:v>
      </x:c>
      <x:c r="D1993" s="18" t="n">
        <x:f>IF(Annahmen!$B$15&lt;&gt;"gültig","",IF(Annahmen!$B$9=Annahmen!$D$9,Annahmen!$B$9,IF(Ziehungen!D1993&lt;=(Annahmen!$C$9-Annahmen!$B$9)/(Annahmen!$D$9-Annahmen!$B$9),Annahmen!$B$9+SQRT(Ziehungen!D1993*(Annahmen!$D$9-Annahmen!$B$9)*(Annahmen!$C$9-Annahmen!$B$9)),Annahmen!$D$9-SQRT((1-Ziehungen!D1993)*(Annahmen!$D$9-Annahmen!$B$9)*(Annahmen!$D$9-Annahmen!$C$9)))))</x:f>
        <x:v>1569.3411832472723</x:v>
      </x:c>
      <x:c r="E1993" s="18" t="n">
        <x:f>IF(Annahmen!$B$15="gültig",SUM(B1993:D1993),"")</x:f>
        <x:v>18381.08171042367</x:v>
      </x:c>
      <x:c r="F1993" s="14" t="n">
        <x:f>IF(Annahmen!$B$15="gültig",IF(E1993&gt;Annahmen!$B$12,1,0),"")</x:f>
        <x:v>0</x:v>
      </x:c>
    </x:row>
    <x:row r="1994" ht="23" customHeight="1">
      <x:c r="A1994" s="14" t="n">
        <x:f>Ziehungen!A1994</x:f>
        <x:v>1988</x:v>
      </x:c>
      <x:c r="B1994" s="18" t="n">
        <x:f>IF(Annahmen!$B$15&lt;&gt;"gültig","",IF(Annahmen!$B$7=Annahmen!$D$7,Annahmen!$B$7,IF(Ziehungen!B1994&lt;=(Annahmen!$C$7-Annahmen!$B$7)/(Annahmen!$D$7-Annahmen!$B$7),Annahmen!$B$7+SQRT(Ziehungen!B1994*(Annahmen!$D$7-Annahmen!$B$7)*(Annahmen!$C$7-Annahmen!$B$7)),Annahmen!$D$7-SQRT((1-Ziehungen!B1994)*(Annahmen!$D$7-Annahmen!$B$7)*(Annahmen!$D$7-Annahmen!$C$7)))))</x:f>
        <x:v>12386.99355832271</x:v>
      </x:c>
      <x:c r="C1994" s="18" t="n">
        <x:f>IF(Annahmen!$B$15&lt;&gt;"gültig","",IF(Annahmen!$B$8=Annahmen!$D$8,Annahmen!$B$8,IF(Ziehungen!C1994&lt;=(Annahmen!$C$8-Annahmen!$B$8)/(Annahmen!$D$8-Annahmen!$B$8),Annahmen!$B$8+SQRT(Ziehungen!C1994*(Annahmen!$D$8-Annahmen!$B$8)*(Annahmen!$C$8-Annahmen!$B$8)),Annahmen!$D$8-SQRT((1-Ziehungen!C1994)*(Annahmen!$D$8-Annahmen!$B$8)*(Annahmen!$D$8-Annahmen!$C$8)))))</x:f>
        <x:v>7768.84773412231</x:v>
      </x:c>
      <x:c r="D1994" s="18" t="n">
        <x:f>IF(Annahmen!$B$15&lt;&gt;"gültig","",IF(Annahmen!$B$9=Annahmen!$D$9,Annahmen!$B$9,IF(Ziehungen!D1994&lt;=(Annahmen!$C$9-Annahmen!$B$9)/(Annahmen!$D$9-Annahmen!$B$9),Annahmen!$B$9+SQRT(Ziehungen!D1994*(Annahmen!$D$9-Annahmen!$B$9)*(Annahmen!$C$9-Annahmen!$B$9)),Annahmen!$D$9-SQRT((1-Ziehungen!D1994)*(Annahmen!$D$9-Annahmen!$B$9)*(Annahmen!$D$9-Annahmen!$C$9)))))</x:f>
        <x:v>1752.644113830089</x:v>
      </x:c>
      <x:c r="E1994" s="18" t="n">
        <x:f>IF(Annahmen!$B$15="gültig",SUM(B1994:D1994),"")</x:f>
        <x:v>21908.48540627511</x:v>
      </x:c>
      <x:c r="F1994" s="14" t="n">
        <x:f>IF(Annahmen!$B$15="gültig",IF(E1994&gt;Annahmen!$B$12,1,0),"")</x:f>
        <x:v>1</x:v>
      </x:c>
    </x:row>
    <x:row r="1995" ht="23" customHeight="1">
      <x:c r="A1995" s="14" t="n">
        <x:f>Ziehungen!A1995</x:f>
        <x:v>1989</x:v>
      </x:c>
      <x:c r="B1995" s="18" t="n">
        <x:f>IF(Annahmen!$B$15&lt;&gt;"gültig","",IF(Annahmen!$B$7=Annahmen!$D$7,Annahmen!$B$7,IF(Ziehungen!B1995&lt;=(Annahmen!$C$7-Annahmen!$B$7)/(Annahmen!$D$7-Annahmen!$B$7),Annahmen!$B$7+SQRT(Ziehungen!B1995*(Annahmen!$D$7-Annahmen!$B$7)*(Annahmen!$C$7-Annahmen!$B$7)),Annahmen!$D$7-SQRT((1-Ziehungen!B1995)*(Annahmen!$D$7-Annahmen!$B$7)*(Annahmen!$D$7-Annahmen!$C$7)))))</x:f>
        <x:v>10449.585458677819</x:v>
      </x:c>
      <x:c r="C1995" s="18" t="n">
        <x:f>IF(Annahmen!$B$15&lt;&gt;"gültig","",IF(Annahmen!$B$8=Annahmen!$D$8,Annahmen!$B$8,IF(Ziehungen!C1995&lt;=(Annahmen!$C$8-Annahmen!$B$8)/(Annahmen!$D$8-Annahmen!$B$8),Annahmen!$B$8+SQRT(Ziehungen!C1995*(Annahmen!$D$8-Annahmen!$B$8)*(Annahmen!$C$8-Annahmen!$B$8)),Annahmen!$D$8-SQRT((1-Ziehungen!C1995)*(Annahmen!$D$8-Annahmen!$B$8)*(Annahmen!$D$8-Annahmen!$C$8)))))</x:f>
        <x:v>6386.569349014104</x:v>
      </x:c>
      <x:c r="D1995" s="18" t="n">
        <x:f>IF(Annahmen!$B$15&lt;&gt;"gültig","",IF(Annahmen!$B$9=Annahmen!$D$9,Annahmen!$B$9,IF(Ziehungen!D1995&lt;=(Annahmen!$C$9-Annahmen!$B$9)/(Annahmen!$D$9-Annahmen!$B$9),Annahmen!$B$9+SQRT(Ziehungen!D1995*(Annahmen!$D$9-Annahmen!$B$9)*(Annahmen!$C$9-Annahmen!$B$9)),Annahmen!$D$9-SQRT((1-Ziehungen!D1995)*(Annahmen!$D$9-Annahmen!$B$9)*(Annahmen!$D$9-Annahmen!$C$9)))))</x:f>
        <x:v>2153.549950839162</x:v>
      </x:c>
      <x:c r="E1995" s="18" t="n">
        <x:f>IF(Annahmen!$B$15="gültig",SUM(B1995:D1995),"")</x:f>
        <x:v>18989.704758531083</x:v>
      </x:c>
      <x:c r="F1995" s="14" t="n">
        <x:f>IF(Annahmen!$B$15="gültig",IF(E1995&gt;Annahmen!$B$12,1,0),"")</x:f>
        <x:v>0</x:v>
      </x:c>
    </x:row>
    <x:row r="1996" ht="23" customHeight="1">
      <x:c r="A1996" s="14" t="n">
        <x:f>Ziehungen!A1996</x:f>
        <x:v>1990</x:v>
      </x:c>
      <x:c r="B1996" s="18" t="n">
        <x:f>IF(Annahmen!$B$15&lt;&gt;"gültig","",IF(Annahmen!$B$7=Annahmen!$D$7,Annahmen!$B$7,IF(Ziehungen!B1996&lt;=(Annahmen!$C$7-Annahmen!$B$7)/(Annahmen!$D$7-Annahmen!$B$7),Annahmen!$B$7+SQRT(Ziehungen!B1996*(Annahmen!$D$7-Annahmen!$B$7)*(Annahmen!$C$7-Annahmen!$B$7)),Annahmen!$D$7-SQRT((1-Ziehungen!B1996)*(Annahmen!$D$7-Annahmen!$B$7)*(Annahmen!$D$7-Annahmen!$C$7)))))</x:f>
        <x:v>10902.061717718847</x:v>
      </x:c>
      <x:c r="C1996" s="18" t="n">
        <x:f>IF(Annahmen!$B$15&lt;&gt;"gültig","",IF(Annahmen!$B$8=Annahmen!$D$8,Annahmen!$B$8,IF(Ziehungen!C1996&lt;=(Annahmen!$C$8-Annahmen!$B$8)/(Annahmen!$D$8-Annahmen!$B$8),Annahmen!$B$8+SQRT(Ziehungen!C1996*(Annahmen!$D$8-Annahmen!$B$8)*(Annahmen!$C$8-Annahmen!$B$8)),Annahmen!$D$8-SQRT((1-Ziehungen!C1996)*(Annahmen!$D$8-Annahmen!$B$8)*(Annahmen!$D$8-Annahmen!$C$8)))))</x:f>
        <x:v>6009.206395990765</x:v>
      </x:c>
      <x:c r="D1996" s="18" t="n">
        <x:f>IF(Annahmen!$B$15&lt;&gt;"gültig","",IF(Annahmen!$B$9=Annahmen!$D$9,Annahmen!$B$9,IF(Ziehungen!D1996&lt;=(Annahmen!$C$9-Annahmen!$B$9)/(Annahmen!$D$9-Annahmen!$B$9),Annahmen!$B$9+SQRT(Ziehungen!D1996*(Annahmen!$D$9-Annahmen!$B$9)*(Annahmen!$C$9-Annahmen!$B$9)),Annahmen!$D$9-SQRT((1-Ziehungen!D1996)*(Annahmen!$D$9-Annahmen!$B$9)*(Annahmen!$D$9-Annahmen!$C$9)))))</x:f>
        <x:v>2207.078982351677</x:v>
      </x:c>
      <x:c r="E1996" s="18" t="n">
        <x:f>IF(Annahmen!$B$15="gültig",SUM(B1996:D1996),"")</x:f>
        <x:v>19118.34709606129</x:v>
      </x:c>
      <x:c r="F1996" s="14" t="n">
        <x:f>IF(Annahmen!$B$15="gültig",IF(E1996&gt;Annahmen!$B$12,1,0),"")</x:f>
        <x:v>0</x:v>
      </x:c>
    </x:row>
    <x:row r="1997" ht="23" customHeight="1">
      <x:c r="A1997" s="14" t="n">
        <x:f>Ziehungen!A1997</x:f>
        <x:v>1991</x:v>
      </x:c>
      <x:c r="B1997" s="18" t="n">
        <x:f>IF(Annahmen!$B$15&lt;&gt;"gültig","",IF(Annahmen!$B$7=Annahmen!$D$7,Annahmen!$B$7,IF(Ziehungen!B1997&lt;=(Annahmen!$C$7-Annahmen!$B$7)/(Annahmen!$D$7-Annahmen!$B$7),Annahmen!$B$7+SQRT(Ziehungen!B1997*(Annahmen!$D$7-Annahmen!$B$7)*(Annahmen!$C$7-Annahmen!$B$7)),Annahmen!$D$7-SQRT((1-Ziehungen!B1997)*(Annahmen!$D$7-Annahmen!$B$7)*(Annahmen!$D$7-Annahmen!$C$7)))))</x:f>
        <x:v>11626.830051811434</x:v>
      </x:c>
      <x:c r="C1997" s="18" t="n">
        <x:f>IF(Annahmen!$B$15&lt;&gt;"gültig","",IF(Annahmen!$B$8=Annahmen!$D$8,Annahmen!$B$8,IF(Ziehungen!C1997&lt;=(Annahmen!$C$8-Annahmen!$B$8)/(Annahmen!$D$8-Annahmen!$B$8),Annahmen!$B$8+SQRT(Ziehungen!C1997*(Annahmen!$D$8-Annahmen!$B$8)*(Annahmen!$C$8-Annahmen!$B$8)),Annahmen!$D$8-SQRT((1-Ziehungen!C1997)*(Annahmen!$D$8-Annahmen!$B$8)*(Annahmen!$D$8-Annahmen!$C$8)))))</x:f>
        <x:v>6026.805341225821</x:v>
      </x:c>
      <x:c r="D1997" s="18" t="n">
        <x:f>IF(Annahmen!$B$15&lt;&gt;"gültig","",IF(Annahmen!$B$9=Annahmen!$D$9,Annahmen!$B$9,IF(Ziehungen!D1997&lt;=(Annahmen!$C$9-Annahmen!$B$9)/(Annahmen!$D$9-Annahmen!$B$9),Annahmen!$B$9+SQRT(Ziehungen!D1997*(Annahmen!$D$9-Annahmen!$B$9)*(Annahmen!$C$9-Annahmen!$B$9)),Annahmen!$D$9-SQRT((1-Ziehungen!D1997)*(Annahmen!$D$9-Annahmen!$B$9)*(Annahmen!$D$9-Annahmen!$C$9)))))</x:f>
        <x:v>2156.9104206746197</x:v>
      </x:c>
      <x:c r="E1997" s="18" t="n">
        <x:f>IF(Annahmen!$B$15="gültig",SUM(B1997:D1997),"")</x:f>
        <x:v>19810.545813711877</x:v>
      </x:c>
      <x:c r="F1997" s="14" t="n">
        <x:f>IF(Annahmen!$B$15="gültig",IF(E1997&gt;Annahmen!$B$12,1,0),"")</x:f>
        <x:v>0</x:v>
      </x:c>
    </x:row>
    <x:row r="1998" ht="23" customHeight="1">
      <x:c r="A1998" s="14" t="n">
        <x:f>Ziehungen!A1998</x:f>
        <x:v>1992</x:v>
      </x:c>
      <x:c r="B1998" s="18" t="n">
        <x:f>IF(Annahmen!$B$15&lt;&gt;"gültig","",IF(Annahmen!$B$7=Annahmen!$D$7,Annahmen!$B$7,IF(Ziehungen!B1998&lt;=(Annahmen!$C$7-Annahmen!$B$7)/(Annahmen!$D$7-Annahmen!$B$7),Annahmen!$B$7+SQRT(Ziehungen!B1998*(Annahmen!$D$7-Annahmen!$B$7)*(Annahmen!$C$7-Annahmen!$B$7)),Annahmen!$D$7-SQRT((1-Ziehungen!B1998)*(Annahmen!$D$7-Annahmen!$B$7)*(Annahmen!$D$7-Annahmen!$C$7)))))</x:f>
        <x:v>9697.231589652089</x:v>
      </x:c>
      <x:c r="C1998" s="18" t="n">
        <x:f>IF(Annahmen!$B$15&lt;&gt;"gültig","",IF(Annahmen!$B$8=Annahmen!$D$8,Annahmen!$B$8,IF(Ziehungen!C1998&lt;=(Annahmen!$C$8-Annahmen!$B$8)/(Annahmen!$D$8-Annahmen!$B$8),Annahmen!$B$8+SQRT(Ziehungen!C1998*(Annahmen!$D$8-Annahmen!$B$8)*(Annahmen!$C$8-Annahmen!$B$8)),Annahmen!$D$8-SQRT((1-Ziehungen!C1998)*(Annahmen!$D$8-Annahmen!$B$8)*(Annahmen!$D$8-Annahmen!$C$8)))))</x:f>
        <x:v>5800.678017161961</x:v>
      </x:c>
      <x:c r="D1998" s="18" t="n">
        <x:f>IF(Annahmen!$B$15&lt;&gt;"gültig","",IF(Annahmen!$B$9=Annahmen!$D$9,Annahmen!$B$9,IF(Ziehungen!D1998&lt;=(Annahmen!$C$9-Annahmen!$B$9)/(Annahmen!$D$9-Annahmen!$B$9),Annahmen!$B$9+SQRT(Ziehungen!D1998*(Annahmen!$D$9-Annahmen!$B$9)*(Annahmen!$C$9-Annahmen!$B$9)),Annahmen!$D$9-SQRT((1-Ziehungen!D1998)*(Annahmen!$D$9-Annahmen!$B$9)*(Annahmen!$D$9-Annahmen!$C$9)))))</x:f>
        <x:v>1708.7571438129294</x:v>
      </x:c>
      <x:c r="E1998" s="18" t="n">
        <x:f>IF(Annahmen!$B$15="gültig",SUM(B1998:D1998),"")</x:f>
        <x:v>17206.66675062698</x:v>
      </x:c>
      <x:c r="F1998" s="14" t="n">
        <x:f>IF(Annahmen!$B$15="gültig",IF(E1998&gt;Annahmen!$B$12,1,0),"")</x:f>
        <x:v>0</x:v>
      </x:c>
    </x:row>
    <x:row r="1999" ht="23" customHeight="1">
      <x:c r="A1999" s="14" t="n">
        <x:f>Ziehungen!A1999</x:f>
        <x:v>1993</x:v>
      </x:c>
      <x:c r="B1999" s="18" t="n">
        <x:f>IF(Annahmen!$B$15&lt;&gt;"gültig","",IF(Annahmen!$B$7=Annahmen!$D$7,Annahmen!$B$7,IF(Ziehungen!B1999&lt;=(Annahmen!$C$7-Annahmen!$B$7)/(Annahmen!$D$7-Annahmen!$B$7),Annahmen!$B$7+SQRT(Ziehungen!B1999*(Annahmen!$D$7-Annahmen!$B$7)*(Annahmen!$C$7-Annahmen!$B$7)),Annahmen!$D$7-SQRT((1-Ziehungen!B1999)*(Annahmen!$D$7-Annahmen!$B$7)*(Annahmen!$D$7-Annahmen!$C$7)))))</x:f>
        <x:v>8521.962992290537</x:v>
      </x:c>
      <x:c r="C1999" s="18" t="n">
        <x:f>IF(Annahmen!$B$15&lt;&gt;"gültig","",IF(Annahmen!$B$8=Annahmen!$D$8,Annahmen!$B$8,IF(Ziehungen!C1999&lt;=(Annahmen!$C$8-Annahmen!$B$8)/(Annahmen!$D$8-Annahmen!$B$8),Annahmen!$B$8+SQRT(Ziehungen!C1999*(Annahmen!$D$8-Annahmen!$B$8)*(Annahmen!$C$8-Annahmen!$B$8)),Annahmen!$D$8-SQRT((1-Ziehungen!C1999)*(Annahmen!$D$8-Annahmen!$B$8)*(Annahmen!$D$8-Annahmen!$C$8)))))</x:f>
        <x:v>5882.025648934041</x:v>
      </x:c>
      <x:c r="D1999" s="18" t="n">
        <x:f>IF(Annahmen!$B$15&lt;&gt;"gültig","",IF(Annahmen!$B$9=Annahmen!$D$9,Annahmen!$B$9,IF(Ziehungen!D1999&lt;=(Annahmen!$C$9-Annahmen!$B$9)/(Annahmen!$D$9-Annahmen!$B$9),Annahmen!$B$9+SQRT(Ziehungen!D1999*(Annahmen!$D$9-Annahmen!$B$9)*(Annahmen!$C$9-Annahmen!$B$9)),Annahmen!$D$9-SQRT((1-Ziehungen!D1999)*(Annahmen!$D$9-Annahmen!$B$9)*(Annahmen!$D$9-Annahmen!$C$9)))))</x:f>
        <x:v>1623.5613679539842</x:v>
      </x:c>
      <x:c r="E1999" s="18" t="n">
        <x:f>IF(Annahmen!$B$15="gültig",SUM(B1999:D1999),"")</x:f>
        <x:v>16027.550009178562</x:v>
      </x:c>
      <x:c r="F1999" s="14" t="n">
        <x:f>IF(Annahmen!$B$15="gültig",IF(E1999&gt;Annahmen!$B$12,1,0),"")</x:f>
        <x:v>0</x:v>
      </x:c>
    </x:row>
    <x:row r="2000" ht="23" customHeight="1">
      <x:c r="A2000" s="14" t="n">
        <x:f>Ziehungen!A2000</x:f>
        <x:v>1994</x:v>
      </x:c>
      <x:c r="B2000" s="18" t="n">
        <x:f>IF(Annahmen!$B$15&lt;&gt;"gültig","",IF(Annahmen!$B$7=Annahmen!$D$7,Annahmen!$B$7,IF(Ziehungen!B2000&lt;=(Annahmen!$C$7-Annahmen!$B$7)/(Annahmen!$D$7-Annahmen!$B$7),Annahmen!$B$7+SQRT(Ziehungen!B2000*(Annahmen!$D$7-Annahmen!$B$7)*(Annahmen!$C$7-Annahmen!$B$7)),Annahmen!$D$7-SQRT((1-Ziehungen!B2000)*(Annahmen!$D$7-Annahmen!$B$7)*(Annahmen!$D$7-Annahmen!$C$7)))))</x:f>
        <x:v>9023.014419544452</x:v>
      </x:c>
      <x:c r="C2000" s="18" t="n">
        <x:f>IF(Annahmen!$B$15&lt;&gt;"gültig","",IF(Annahmen!$B$8=Annahmen!$D$8,Annahmen!$B$8,IF(Ziehungen!C2000&lt;=(Annahmen!$C$8-Annahmen!$B$8)/(Annahmen!$D$8-Annahmen!$B$8),Annahmen!$B$8+SQRT(Ziehungen!C2000*(Annahmen!$D$8-Annahmen!$B$8)*(Annahmen!$C$8-Annahmen!$B$8)),Annahmen!$D$8-SQRT((1-Ziehungen!C2000)*(Annahmen!$D$8-Annahmen!$B$8)*(Annahmen!$D$8-Annahmen!$C$8)))))</x:f>
        <x:v>5676.176118220259</x:v>
      </x:c>
      <x:c r="D2000" s="18" t="n">
        <x:f>IF(Annahmen!$B$15&lt;&gt;"gültig","",IF(Annahmen!$B$9=Annahmen!$D$9,Annahmen!$B$9,IF(Ziehungen!D2000&lt;=(Annahmen!$C$9-Annahmen!$B$9)/(Annahmen!$D$9-Annahmen!$B$9),Annahmen!$B$9+SQRT(Ziehungen!D2000*(Annahmen!$D$9-Annahmen!$B$9)*(Annahmen!$C$9-Annahmen!$B$9)),Annahmen!$D$9-SQRT((1-Ziehungen!D2000)*(Annahmen!$D$9-Annahmen!$B$9)*(Annahmen!$D$9-Annahmen!$C$9)))))</x:f>
        <x:v>2652.660408772881</x:v>
      </x:c>
      <x:c r="E2000" s="18" t="n">
        <x:f>IF(Annahmen!$B$15="gültig",SUM(B2000:D2000),"")</x:f>
        <x:v>17351.85094653759</x:v>
      </x:c>
      <x:c r="F2000" s="14" t="n">
        <x:f>IF(Annahmen!$B$15="gültig",IF(E2000&gt;Annahmen!$B$12,1,0),"")</x:f>
        <x:v>0</x:v>
      </x:c>
    </x:row>
    <x:row r="2001" ht="23" customHeight="1">
      <x:c r="A2001" s="14" t="n">
        <x:f>Ziehungen!A2001</x:f>
        <x:v>1995</x:v>
      </x:c>
      <x:c r="B2001" s="18" t="n">
        <x:f>IF(Annahmen!$B$15&lt;&gt;"gültig","",IF(Annahmen!$B$7=Annahmen!$D$7,Annahmen!$B$7,IF(Ziehungen!B2001&lt;=(Annahmen!$C$7-Annahmen!$B$7)/(Annahmen!$D$7-Annahmen!$B$7),Annahmen!$B$7+SQRT(Ziehungen!B2001*(Annahmen!$D$7-Annahmen!$B$7)*(Annahmen!$C$7-Annahmen!$B$7)),Annahmen!$D$7-SQRT((1-Ziehungen!B2001)*(Annahmen!$D$7-Annahmen!$B$7)*(Annahmen!$D$7-Annahmen!$C$7)))))</x:f>
        <x:v>11011.960081888317</x:v>
      </x:c>
      <x:c r="C2001" s="18" t="n">
        <x:f>IF(Annahmen!$B$15&lt;&gt;"gültig","",IF(Annahmen!$B$8=Annahmen!$D$8,Annahmen!$B$8,IF(Ziehungen!C2001&lt;=(Annahmen!$C$8-Annahmen!$B$8)/(Annahmen!$D$8-Annahmen!$B$8),Annahmen!$B$8+SQRT(Ziehungen!C2001*(Annahmen!$D$8-Annahmen!$B$8)*(Annahmen!$C$8-Annahmen!$B$8)),Annahmen!$D$8-SQRT((1-Ziehungen!C2001)*(Annahmen!$D$8-Annahmen!$B$8)*(Annahmen!$D$8-Annahmen!$C$8)))))</x:f>
        <x:v>7173.057794645612</x:v>
      </x:c>
      <x:c r="D2001" s="18" t="n">
        <x:f>IF(Annahmen!$B$15&lt;&gt;"gültig","",IF(Annahmen!$B$9=Annahmen!$D$9,Annahmen!$B$9,IF(Ziehungen!D2001&lt;=(Annahmen!$C$9-Annahmen!$B$9)/(Annahmen!$D$9-Annahmen!$B$9),Annahmen!$B$9+SQRT(Ziehungen!D2001*(Annahmen!$D$9-Annahmen!$B$9)*(Annahmen!$C$9-Annahmen!$B$9)),Annahmen!$D$9-SQRT((1-Ziehungen!D2001)*(Annahmen!$D$9-Annahmen!$B$9)*(Annahmen!$D$9-Annahmen!$C$9)))))</x:f>
        <x:v>2106.4033285608093</x:v>
      </x:c>
      <x:c r="E2001" s="18" t="n">
        <x:f>IF(Annahmen!$B$15="gültig",SUM(B2001:D2001),"")</x:f>
        <x:v>20291.42120509474</x:v>
      </x:c>
      <x:c r="F2001" s="14" t="n">
        <x:f>IF(Annahmen!$B$15="gültig",IF(E2001&gt;Annahmen!$B$12,1,0),"")</x:f>
        <x:v>1</x:v>
      </x:c>
    </x:row>
    <x:row r="2002" ht="23" customHeight="1">
      <x:c r="A2002" s="14" t="n">
        <x:f>Ziehungen!A2002</x:f>
        <x:v>1996</x:v>
      </x:c>
      <x:c r="B2002" s="18" t="n">
        <x:f>IF(Annahmen!$B$15&lt;&gt;"gültig","",IF(Annahmen!$B$7=Annahmen!$D$7,Annahmen!$B$7,IF(Ziehungen!B2002&lt;=(Annahmen!$C$7-Annahmen!$B$7)/(Annahmen!$D$7-Annahmen!$B$7),Annahmen!$B$7+SQRT(Ziehungen!B2002*(Annahmen!$D$7-Annahmen!$B$7)*(Annahmen!$C$7-Annahmen!$B$7)),Annahmen!$D$7-SQRT((1-Ziehungen!B2002)*(Annahmen!$D$7-Annahmen!$B$7)*(Annahmen!$D$7-Annahmen!$C$7)))))</x:f>
        <x:v>13000.651724201563</x:v>
      </x:c>
      <x:c r="C2002" s="18" t="n">
        <x:f>IF(Annahmen!$B$15&lt;&gt;"gültig","",IF(Annahmen!$B$8=Annahmen!$D$8,Annahmen!$B$8,IF(Ziehungen!C2002&lt;=(Annahmen!$C$8-Annahmen!$B$8)/(Annahmen!$D$8-Annahmen!$B$8),Annahmen!$B$8+SQRT(Ziehungen!C2002*(Annahmen!$D$8-Annahmen!$B$8)*(Annahmen!$C$8-Annahmen!$B$8)),Annahmen!$D$8-SQRT((1-Ziehungen!C2002)*(Annahmen!$D$8-Annahmen!$B$8)*(Annahmen!$D$8-Annahmen!$C$8)))))</x:f>
        <x:v>6646.2426808065975</x:v>
      </x:c>
      <x:c r="D2002" s="18" t="n">
        <x:f>IF(Annahmen!$B$15&lt;&gt;"gültig","",IF(Annahmen!$B$9=Annahmen!$D$9,Annahmen!$B$9,IF(Ziehungen!D2002&lt;=(Annahmen!$C$9-Annahmen!$B$9)/(Annahmen!$D$9-Annahmen!$B$9),Annahmen!$B$9+SQRT(Ziehungen!D2002*(Annahmen!$D$9-Annahmen!$B$9)*(Annahmen!$C$9-Annahmen!$B$9)),Annahmen!$D$9-SQRT((1-Ziehungen!D2002)*(Annahmen!$D$9-Annahmen!$B$9)*(Annahmen!$D$9-Annahmen!$C$9)))))</x:f>
        <x:v>2306.1741147614657</x:v>
      </x:c>
      <x:c r="E2002" s="18" t="n">
        <x:f>IF(Annahmen!$B$15="gültig",SUM(B2002:D2002),"")</x:f>
        <x:v>21953.06851976963</x:v>
      </x:c>
      <x:c r="F2002" s="14" t="n">
        <x:f>IF(Annahmen!$B$15="gültig",IF(E2002&gt;Annahmen!$B$12,1,0),"")</x:f>
        <x:v>1</x:v>
      </x:c>
    </x:row>
    <x:row r="2003" ht="23" customHeight="1">
      <x:c r="A2003" s="14" t="n">
        <x:f>Ziehungen!A2003</x:f>
        <x:v>1997</x:v>
      </x:c>
      <x:c r="B2003" s="18" t="n">
        <x:f>IF(Annahmen!$B$15&lt;&gt;"gültig","",IF(Annahmen!$B$7=Annahmen!$D$7,Annahmen!$B$7,IF(Ziehungen!B2003&lt;=(Annahmen!$C$7-Annahmen!$B$7)/(Annahmen!$D$7-Annahmen!$B$7),Annahmen!$B$7+SQRT(Ziehungen!B2003*(Annahmen!$D$7-Annahmen!$B$7)*(Annahmen!$C$7-Annahmen!$B$7)),Annahmen!$D$7-SQRT((1-Ziehungen!B2003)*(Annahmen!$D$7-Annahmen!$B$7)*(Annahmen!$D$7-Annahmen!$C$7)))))</x:f>
        <x:v>9570.825259539997</x:v>
      </x:c>
      <x:c r="C2003" s="18" t="n">
        <x:f>IF(Annahmen!$B$15&lt;&gt;"gültig","",IF(Annahmen!$B$8=Annahmen!$D$8,Annahmen!$B$8,IF(Ziehungen!C2003&lt;=(Annahmen!$C$8-Annahmen!$B$8)/(Annahmen!$D$8-Annahmen!$B$8),Annahmen!$B$8+SQRT(Ziehungen!C2003*(Annahmen!$D$8-Annahmen!$B$8)*(Annahmen!$C$8-Annahmen!$B$8)),Annahmen!$D$8-SQRT((1-Ziehungen!C2003)*(Annahmen!$D$8-Annahmen!$B$8)*(Annahmen!$D$8-Annahmen!$C$8)))))</x:f>
        <x:v>5478.49589620338</x:v>
      </x:c>
      <x:c r="D2003" s="18" t="n">
        <x:f>IF(Annahmen!$B$15&lt;&gt;"gültig","",IF(Annahmen!$B$9=Annahmen!$D$9,Annahmen!$B$9,IF(Ziehungen!D2003&lt;=(Annahmen!$C$9-Annahmen!$B$9)/(Annahmen!$D$9-Annahmen!$B$9),Annahmen!$B$9+SQRT(Ziehungen!D2003*(Annahmen!$D$9-Annahmen!$B$9)*(Annahmen!$C$9-Annahmen!$B$9)),Annahmen!$D$9-SQRT((1-Ziehungen!D2003)*(Annahmen!$D$9-Annahmen!$B$9)*(Annahmen!$D$9-Annahmen!$C$9)))))</x:f>
        <x:v>2547.6895905926294</x:v>
      </x:c>
      <x:c r="E2003" s="18" t="n">
        <x:f>IF(Annahmen!$B$15="gültig",SUM(B2003:D2003),"")</x:f>
        <x:v>17597.010746336007</x:v>
      </x:c>
      <x:c r="F2003" s="14" t="n">
        <x:f>IF(Annahmen!$B$15="gültig",IF(E2003&gt;Annahmen!$B$12,1,0),"")</x:f>
        <x:v>0</x:v>
      </x:c>
    </x:row>
    <x:row r="2004" ht="23" customHeight="1">
      <x:c r="A2004" s="14" t="n">
        <x:f>Ziehungen!A2004</x:f>
        <x:v>1998</x:v>
      </x:c>
      <x:c r="B2004" s="18" t="n">
        <x:f>IF(Annahmen!$B$15&lt;&gt;"gültig","",IF(Annahmen!$B$7=Annahmen!$D$7,Annahmen!$B$7,IF(Ziehungen!B2004&lt;=(Annahmen!$C$7-Annahmen!$B$7)/(Annahmen!$D$7-Annahmen!$B$7),Annahmen!$B$7+SQRT(Ziehungen!B2004*(Annahmen!$D$7-Annahmen!$B$7)*(Annahmen!$C$7-Annahmen!$B$7)),Annahmen!$D$7-SQRT((1-Ziehungen!B2004)*(Annahmen!$D$7-Annahmen!$B$7)*(Annahmen!$D$7-Annahmen!$C$7)))))</x:f>
        <x:v>12094.832348741904</x:v>
      </x:c>
      <x:c r="C2004" s="18" t="n">
        <x:f>IF(Annahmen!$B$15&lt;&gt;"gültig","",IF(Annahmen!$B$8=Annahmen!$D$8,Annahmen!$B$8,IF(Ziehungen!C2004&lt;=(Annahmen!$C$8-Annahmen!$B$8)/(Annahmen!$D$8-Annahmen!$B$8),Annahmen!$B$8+SQRT(Ziehungen!C2004*(Annahmen!$D$8-Annahmen!$B$8)*(Annahmen!$C$8-Annahmen!$B$8)),Annahmen!$D$8-SQRT((1-Ziehungen!C2004)*(Annahmen!$D$8-Annahmen!$B$8)*(Annahmen!$D$8-Annahmen!$C$8)))))</x:f>
        <x:v>8023.138088289801</x:v>
      </x:c>
      <x:c r="D2004" s="18" t="n">
        <x:f>IF(Annahmen!$B$15&lt;&gt;"gültig","",IF(Annahmen!$B$9=Annahmen!$D$9,Annahmen!$B$9,IF(Ziehungen!D2004&lt;=(Annahmen!$C$9-Annahmen!$B$9)/(Annahmen!$D$9-Annahmen!$B$9),Annahmen!$B$9+SQRT(Ziehungen!D2004*(Annahmen!$D$9-Annahmen!$B$9)*(Annahmen!$C$9-Annahmen!$B$9)),Annahmen!$D$9-SQRT((1-Ziehungen!D2004)*(Annahmen!$D$9-Annahmen!$B$9)*(Annahmen!$D$9-Annahmen!$C$9)))))</x:f>
        <x:v>1626.0639991956632</x:v>
      </x:c>
      <x:c r="E2004" s="18" t="n">
        <x:f>IF(Annahmen!$B$15="gültig",SUM(B2004:D2004),"")</x:f>
        <x:v>21744.034436227368</x:v>
      </x:c>
      <x:c r="F2004" s="14" t="n">
        <x:f>IF(Annahmen!$B$15="gültig",IF(E2004&gt;Annahmen!$B$12,1,0),"")</x:f>
        <x:v>1</x:v>
      </x:c>
    </x:row>
    <x:row r="2005" ht="23" customHeight="1">
      <x:c r="A2005" s="14" t="n">
        <x:f>Ziehungen!A2005</x:f>
        <x:v>1999</x:v>
      </x:c>
      <x:c r="B2005" s="18" t="n">
        <x:f>IF(Annahmen!$B$15&lt;&gt;"gültig","",IF(Annahmen!$B$7=Annahmen!$D$7,Annahmen!$B$7,IF(Ziehungen!B2005&lt;=(Annahmen!$C$7-Annahmen!$B$7)/(Annahmen!$D$7-Annahmen!$B$7),Annahmen!$B$7+SQRT(Ziehungen!B2005*(Annahmen!$D$7-Annahmen!$B$7)*(Annahmen!$C$7-Annahmen!$B$7)),Annahmen!$D$7-SQRT((1-Ziehungen!B2005)*(Annahmen!$D$7-Annahmen!$B$7)*(Annahmen!$D$7-Annahmen!$C$7)))))</x:f>
        <x:v>10118.974060859819</x:v>
      </x:c>
      <x:c r="C2005" s="18" t="n">
        <x:f>IF(Annahmen!$B$15&lt;&gt;"gültig","",IF(Annahmen!$B$8=Annahmen!$D$8,Annahmen!$B$8,IF(Ziehungen!C2005&lt;=(Annahmen!$C$8-Annahmen!$B$8)/(Annahmen!$D$8-Annahmen!$B$8),Annahmen!$B$8+SQRT(Ziehungen!C2005*(Annahmen!$D$8-Annahmen!$B$8)*(Annahmen!$C$8-Annahmen!$B$8)),Annahmen!$D$8-SQRT((1-Ziehungen!C2005)*(Annahmen!$D$8-Annahmen!$B$8)*(Annahmen!$D$8-Annahmen!$C$8)))))</x:f>
        <x:v>5339.819328468537</x:v>
      </x:c>
      <x:c r="D2005" s="18" t="n">
        <x:f>IF(Annahmen!$B$15&lt;&gt;"gültig","",IF(Annahmen!$B$9=Annahmen!$D$9,Annahmen!$B$9,IF(Ziehungen!D2005&lt;=(Annahmen!$C$9-Annahmen!$B$9)/(Annahmen!$D$9-Annahmen!$B$9),Annahmen!$B$9+SQRT(Ziehungen!D2005*(Annahmen!$D$9-Annahmen!$B$9)*(Annahmen!$C$9-Annahmen!$B$9)),Annahmen!$D$9-SQRT((1-Ziehungen!D2005)*(Annahmen!$D$9-Annahmen!$B$9)*(Annahmen!$D$9-Annahmen!$C$9)))))</x:f>
        <x:v>1699.7558234130017</x:v>
      </x:c>
      <x:c r="E2005" s="18" t="n">
        <x:f>IF(Annahmen!$B$15="gültig",SUM(B2005:D2005),"")</x:f>
        <x:v>17158.549212741356</x:v>
      </x:c>
      <x:c r="F2005" s="14" t="n">
        <x:f>IF(Annahmen!$B$15="gültig",IF(E2005&gt;Annahmen!$B$12,1,0),"")</x:f>
        <x:v>0</x:v>
      </x:c>
    </x:row>
    <x:row r="2006" ht="23" customHeight="1">
      <x:c r="A2006" s="14" t="n">
        <x:f>Ziehungen!A2006</x:f>
        <x:v>2000</x:v>
      </x:c>
      <x:c r="B2006" s="18" t="n">
        <x:f>IF(Annahmen!$B$15&lt;&gt;"gültig","",IF(Annahmen!$B$7=Annahmen!$D$7,Annahmen!$B$7,IF(Ziehungen!B2006&lt;=(Annahmen!$C$7-Annahmen!$B$7)/(Annahmen!$D$7-Annahmen!$B$7),Annahmen!$B$7+SQRT(Ziehungen!B2006*(Annahmen!$D$7-Annahmen!$B$7)*(Annahmen!$C$7-Annahmen!$B$7)),Annahmen!$D$7-SQRT((1-Ziehungen!B2006)*(Annahmen!$D$7-Annahmen!$B$7)*(Annahmen!$D$7-Annahmen!$C$7)))))</x:f>
        <x:v>11293.960081414032</x:v>
      </x:c>
      <x:c r="C2006" s="18" t="n">
        <x:f>IF(Annahmen!$B$15&lt;&gt;"gültig","",IF(Annahmen!$B$8=Annahmen!$D$8,Annahmen!$B$8,IF(Ziehungen!C2006&lt;=(Annahmen!$C$8-Annahmen!$B$8)/(Annahmen!$D$8-Annahmen!$B$8),Annahmen!$B$8+SQRT(Ziehungen!C2006*(Annahmen!$D$8-Annahmen!$B$8)*(Annahmen!$C$8-Annahmen!$B$8)),Annahmen!$D$8-SQRT((1-Ziehungen!C2006)*(Annahmen!$D$8-Annahmen!$B$8)*(Annahmen!$D$8-Annahmen!$C$8)))))</x:f>
        <x:v>5429.666522512505</x:v>
      </x:c>
      <x:c r="D2006" s="18" t="n">
        <x:f>IF(Annahmen!$B$15&lt;&gt;"gültig","",IF(Annahmen!$B$9=Annahmen!$D$9,Annahmen!$B$9,IF(Ziehungen!D2006&lt;=(Annahmen!$C$9-Annahmen!$B$9)/(Annahmen!$D$9-Annahmen!$B$9),Annahmen!$B$9+SQRT(Ziehungen!D2006*(Annahmen!$D$9-Annahmen!$B$9)*(Annahmen!$C$9-Annahmen!$B$9)),Annahmen!$D$9-SQRT((1-Ziehungen!D2006)*(Annahmen!$D$9-Annahmen!$B$9)*(Annahmen!$D$9-Annahmen!$C$9)))))</x:f>
        <x:v>1790.133537241163</x:v>
      </x:c>
      <x:c r="E2006" s="18" t="n">
        <x:f>IF(Annahmen!$B$15="gültig",SUM(B2006:D2006),"")</x:f>
        <x:v>18513.760141167702</x:v>
      </x:c>
      <x:c r="F2006" s="14" t="n">
        <x:f>IF(Annahmen!$B$15="gültig",IF(E2006&gt;Annahmen!$B$12,1,0),"")</x:f>
        <x:v>0</x:v>
      </x:c>
    </x:row>
    <x:row r="2007" ht="23" customHeight="1">
      <x:c r="A2007" s="2"/>
      <x:c r="B2007" s="2"/>
      <x:c r="C2007" s="2"/>
      <x:c r="D2007" s="2"/>
      <x:c r="E2007" s="2"/>
      <x:c r="F2007" s="2"/>
    </x:row>
    <x:row r="2008" ht="23" customHeight="1">
      <x:c r="A2008" s="2"/>
      <x:c r="B2008" s="2"/>
      <x:c r="C2008" s="2"/>
      <x:c r="D2008" s="2"/>
      <x:c r="E2008" s="2"/>
      <x:c r="F2008" s="2"/>
    </x:row>
    <x:row r="2009" ht="23" customHeight="1">
      <x:c r="A2009" s="13" t="str">
        <x:v>Excelvorlage.de öffnen</x:v>
      </x:c>
      <x:c r="B2009" s="13"/>
      <x:c r="C2009" s="13"/>
      <x:c r="D2009" s="13"/>
      <x:c r="E2009" s="13"/>
      <x:c r="F2009" s="13"/>
    </x:row>
    <x:row r="2010" ht="23" customHeight="1">
      <x:c r="A2010" s="13" t="str">
        <x:v>Anleitung zur Vorlage öffnen</x:v>
      </x:c>
      <x:c r="B2010" s="13"/>
      <x:c r="C2010" s="13"/>
      <x:c r="D2010" s="13"/>
      <x:c r="E2010" s="13"/>
      <x:c r="F2010" s="13"/>
    </x:row>
  </x:sheetData>
  <x:mergeCells>
    <x:mergeCell ref="A1:B1"/>
    <x:mergeCell ref="A2:F2"/>
    <x:mergeCell ref="A3:F3"/>
    <x:mergeCell ref="A4:F4"/>
    <x:mergeCell ref="A2009:F2009"/>
    <x:mergeCell ref="A2010:F2010"/>
  </x:mergeCells>
  <x:hyperlinks>
    <x:hyperlink xmlns:ns1="http://schemas.openxmlformats.org/officeDocument/2006/relationships" ref="A2009" ns1:id="evLink2009"/>
    <x:hyperlink xmlns:ns2="http://schemas.openxmlformats.org/officeDocument/2006/relationships" ref="A2010" ns2:id="evLink2010"/>
  </x:hyperlinks>
  <x:pageMargins left="0.7" right="0.7" top="0.75" bottom="0.75" header="0.3" footer="0.3"/>
  <x:drawing xmlns:r="http://schemas.openxmlformats.org/officeDocument/2006/relationships" r:id="R009cabb15dc04396"/>
</x:worksheet>
</file>