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b684bb2b14c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ung" sheetId="1" r:id="R40952e057c3f477f"/>
    <x:sheet xmlns:r="http://schemas.openxmlformats.org/officeDocument/2006/relationships" name="Sensitivität" sheetId="2" r:id="Rcbd7b9dc40c148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0.0000"/>
    <x:numFmt numFmtId="202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202" fontId="1" fillId="5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5a28914294a4b" /><Relationship Type="http://schemas.openxmlformats.org/officeDocument/2006/relationships/theme" Target="/xl/theme/theme1.xml" Id="Rcf981d83e8654474" /><Relationship Type="http://schemas.openxmlformats.org/officeDocument/2006/relationships/sharedStrings" Target="/xl/sharedStrings.xml" Id="Ra0fb78143bcc48a9" /><Relationship Type="http://schemas.openxmlformats.org/officeDocument/2006/relationships/worksheet" Target="/xl/worksheets/sheet1.xml" Id="R40952e057c3f477f" /><Relationship Type="http://schemas.openxmlformats.org/officeDocument/2006/relationships/worksheet" Target="/xl/worksheets/sheet2.xml" Id="Rcbd7b9dc40c148c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9092302c143461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bb61c24b97dd4eeb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4c71e26c-a815-4723-be3b-d20c686640d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9092302c143461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2e75776c-1c2c-44c2-9c06-4324dfdafd5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b61c24b97dd4ee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d75b7af6b0e04467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stichprobenumfang/" TargetMode="External"/></Relationships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drawing" Target="/xl/drawings/drawing2.xml" Id="R90242a91e3ba44aa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stichprobenumfang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20" hidden="0" customWidth="1"/>
    <x:col min="3" max="3" width="25" hidden="0" customWidth="1"/>
    <x:col min="4" max="4" width="28" hidden="0" customWidth="1"/>
    <x:col min="5" max="5" width="24" hidden="0" customWidth="1"/>
    <x:col min="6" max="6" width="24" hidden="0" customWidth="1"/>
  </x:cols>
  <x:sheetData>
    <x:row r="1" ht="53" customHeight="1">
      <x:c r="A1" s="4" t="str">
        <x:v>Stichprobenumfang</x:v>
      </x:c>
      <x:c r="B1" s="4"/>
      <x:c r="C1" s="2"/>
      <x:c r="D1" s="2"/>
      <x:c r="E1" s="2"/>
      <x:c r="F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</x:row>
    <x:row r="4" ht="48" customHeight="1">
      <x:c r="A4" s="6" t="str">
        <x:v>Anteilsschätzung bei einfacher Zufallsauswahl. p und Fehlermarge als Prozentwerte. Konfidenz: 90, 95 oder 99 %. Grundgesamtheit leer = ohne Endlichkeitskorrektur. Keine Poweranalyse.</x:v>
      </x:c>
      <x:c r="B4" s="6"/>
      <x:c r="C4" s="6"/>
      <x:c r="D4" s="6"/>
      <x:c r="E4" s="6"/>
      <x:c r="F4" s="6"/>
    </x:row>
    <x:row r="5" ht="23" customHeight="1">
      <x:c r="A5" s="2"/>
      <x:c r="B5" s="2"/>
      <x:c r="C5" s="2"/>
      <x:c r="D5" s="2"/>
      <x:c r="E5" s="2"/>
      <x:c r="F5" s="2"/>
    </x:row>
    <x:row r="6" ht="42" customHeight="1">
      <x:c r="A6" s="12" t="str">
        <x:v>Parameter</x:v>
      </x:c>
      <x:c r="B6" s="12" t="str">
        <x:v>Eingabe</x:v>
      </x:c>
      <x:c r="C6" s="12" t="str">
        <x:v>Bedeutung</x:v>
      </x:c>
      <x:c r="D6" s="12" t="str">
        <x:v>Rechenschritt</x:v>
      </x:c>
      <x:c r="E6" s="12" t="str">
        <x:v>Ergebnis</x:v>
      </x:c>
      <x:c r="F6" s="12" t="str">
        <x:v>Einheit</x:v>
      </x:c>
    </x:row>
    <x:row r="7" ht="23" customHeight="1">
      <x:c r="A7" s="9" t="str">
        <x:v>Erwarteter Anteil p</x:v>
      </x:c>
      <x:c r="B7" s="14" t="n">
        <x:v>0.5</x:v>
      </x:c>
      <x:c r="C7" s="9" t="str">
        <x:v>0 &lt; p &lt; 1</x:v>
      </x:c>
      <x:c r="D7" s="9" t="str">
        <x:v>Eingabestatus</x:v>
      </x:c>
      <x:c r="E7" s="15" t="str">
        <x:f>IF(COUNT(B7:B9)&lt;&gt;3,"Eingaben prüfen",IF(OR(B7&lt;=0,B7&gt;=1,B8&lt;=0,B8&gt;=1,AND(B9&lt;&gt;0.9,B9&lt;&gt;0.95,B9&lt;&gt;0.99)),"Eingaben prüfen",IF(ISBLANK(B10),"gültig",IF(NOT(ISNUMBER(B10)),"Eingaben prüfen",IF(OR(B10&lt;1,MOD(B10,1)&lt;&gt;0),"Eingaben prüfen","gültig")))))</x:f>
        <x:v>gültig</x:v>
      </x:c>
      <x:c r="F7" s="9"/>
    </x:row>
    <x:row r="8" ht="23" customHeight="1">
      <x:c r="A8" s="9" t="str">
        <x:v>Fehlermarge e</x:v>
      </x:c>
      <x:c r="B8" s="14" t="n">
        <x:v>0.05</x:v>
      </x:c>
      <x:c r="C8" s="9" t="str">
        <x:v>absolute Prozentpunkte</x:v>
      </x:c>
      <x:c r="D8" s="9" t="str">
        <x:v>z zweiseitig</x:v>
      </x:c>
      <x:c r="E8" s="16" t="n">
        <x:f>IF(E7="gültig",IF(B9=0.9,1.64485362695147,IF(B9=0.95,1.95996398454005,2.5758293035489)),"")</x:f>
        <x:v>1.95996398454005</x:v>
      </x:c>
      <x:c r="F8" s="9"/>
    </x:row>
    <x:row r="9" ht="23" customHeight="1">
      <x:c r="A9" s="9" t="str">
        <x:v>Konfidenz</x:v>
      </x:c>
      <x:c r="B9" s="14" t="n">
        <x:v>0.95</x:v>
      </x:c>
      <x:c r="C9" s="9" t="str">
        <x:v>90 / 95 / 99 %</x:v>
      </x:c>
      <x:c r="D9" s="9" t="str">
        <x:v>n0 ungerundet</x:v>
      </x:c>
      <x:c r="E9" s="16" t="n">
        <x:f>IF(E7="gültig",E8^2*B7*(1-B7)/B8^2,"")</x:f>
        <x:v>384.14588206941085</x:v>
      </x:c>
      <x:c r="F9" s="9"/>
    </x:row>
    <x:row r="10" ht="23" customHeight="1">
      <x:c r="A10" s="9" t="str">
        <x:v>Grundgesamtheit N</x:v>
      </x:c>
      <x:c r="B10" s="9"/>
      <x:c r="C10" s="9" t="str">
        <x:v>optional: ganze Zahl &gt;= 1</x:v>
      </x:c>
      <x:c r="D10" s="9" t="str">
        <x:v>n mit Korrektur</x:v>
      </x:c>
      <x:c r="E10" s="16" t="n">
        <x:f>IF(E7="gültig",IF(ISBLANK(B10),E9,E9/(1+(E9-1)/B10)),"")</x:f>
        <x:v>384.14588206941085</x:v>
      </x:c>
      <x:c r="F10" s="9"/>
    </x:row>
    <x:row r="11" ht="23" customHeight="1">
      <x:c r="A11" s="9"/>
      <x:c r="B11" s="9"/>
      <x:c r="C11" s="9"/>
      <x:c r="D11" s="9"/>
      <x:c r="E11" s="15"/>
      <x:c r="F11" s="9"/>
    </x:row>
    <x:row r="12" ht="23" customHeight="1">
      <x:c r="A12" s="9"/>
      <x:c r="B12" s="9"/>
      <x:c r="C12" s="9"/>
      <x:c r="D12" s="9" t="str">
        <x:v>Fallzahl aufgerundet</x:v>
      </x:c>
      <x:c r="E12" s="15" t="n">
        <x:f>IF(E7="gültig",ROUNDUP(E10,0),"Eingaben prüfen")</x:f>
        <x:v>385</x:v>
      </x:c>
      <x:c r="F12" s="9"/>
    </x:row>
    <x:row r="13" ht="23" customHeight="1">
      <x:c r="A13" s="9"/>
      <x:c r="B13" s="9"/>
      <x:c r="C13" s="9"/>
      <x:c r="D13" s="9"/>
      <x:c r="E13" s="9"/>
      <x:c r="F13" s="9"/>
    </x:row>
    <x:row r="14" ht="23" customHeight="1">
      <x:c r="A14" s="9"/>
      <x:c r="B14" s="9"/>
      <x:c r="C14" s="9"/>
      <x:c r="D14" s="9"/>
      <x:c r="E14" s="9"/>
      <x:c r="F14" s="9"/>
    </x:row>
    <x:row r="15" ht="42" customHeight="1">
      <x:c r="A15" s="17" t="str">
        <x:v>1. Binären Anteil und einfache Zufallsauswahl festlegen. Bei unbekanntem p ist 50 % die konservative Annahme. e=5 % bedeutet fünf Prozentpunkte, keinen relativen Fehler.</x:v>
      </x:c>
      <x:c r="B15" s="17"/>
      <x:c r="C15" s="17"/>
      <x:c r="D15" s="17"/>
      <x:c r="E15" s="17"/>
      <x:c r="F15" s="17"/>
    </x:row>
    <x:row r="16" ht="23" customHeight="1">
      <x:c r="A16" s="9"/>
      <x:c r="B16" s="9"/>
      <x:c r="C16" s="9"/>
      <x:c r="D16" s="9"/>
      <x:c r="E16" s="9"/>
      <x:c r="F16" s="9"/>
    </x:row>
    <x:row r="17" ht="42" customHeight="1">
      <x:c r="A17" s="17" t="str">
        <x:v>2. Zweiseitige Konfidenz wählen. z-Werte sind feste Standardnormalquantile. n0=z²p(1-p)/e². Keine Mittelwert- oder Powerplanung.</x:v>
      </x:c>
      <x:c r="B17" s="17"/>
      <x:c r="C17" s="17"/>
      <x:c r="D17" s="17"/>
      <x:c r="E17" s="17"/>
      <x:c r="F17" s="17"/>
    </x:row>
    <x:row r="18" ht="23" customHeight="1">
      <x:c r="A18" s="9"/>
      <x:c r="B18" s="9"/>
      <x:c r="C18" s="9"/>
      <x:c r="D18" s="9"/>
      <x:c r="E18" s="9"/>
      <x:c r="F18" s="9"/>
    </x:row>
    <x:row r="19" ht="42" customHeight="1">
      <x:c r="A19" s="17" t="str">
        <x:v>3. Nur bei Zufallsauswahl ohne Zurücklegen aus bekannter endlicher Grundgesamtheit: n=n0/(1+(n0-1)/N). Sonst N leer lassen. Erst danach aufrunden.</x:v>
      </x:c>
      <x:c r="B19" s="17"/>
      <x:c r="C19" s="17"/>
      <x:c r="D19" s="17"/>
      <x:c r="E19" s="17"/>
      <x:c r="F19" s="17"/>
    </x:row>
    <x:row r="20" ht="23" customHeight="1">
      <x:c r="A20" s="9"/>
      <x:c r="B20" s="9"/>
      <x:c r="C20" s="9"/>
      <x:c r="D20" s="9"/>
      <x:c r="E20" s="9"/>
      <x:c r="F20" s="9"/>
    </x:row>
    <x:row r="21" ht="42" customHeight="1">
      <x:c r="A21" s="17" t="str">
        <x:v>4. Rücklauf, Cluster, Gewichte und Auswahlverzerrung separat behandeln. Keine Repräsentativitätsgarantie; seltene Ereignisse/kleine Fallzahlen können andere Verfahren erfordern.</x:v>
      </x:c>
      <x:c r="B21" s="17"/>
      <x:c r="C21" s="17"/>
      <x:c r="D21" s="17"/>
      <x:c r="E21" s="17"/>
      <x:c r="F21" s="17"/>
    </x:row>
    <x:row r="22" ht="23" customHeight="1">
      <x:c r="A22" s="9"/>
      <x:c r="B22" s="9"/>
      <x:c r="C22" s="9"/>
      <x:c r="D22" s="9"/>
      <x:c r="E22" s="9"/>
      <x:c r="F22" s="9"/>
    </x:row>
    <x:row r="23" ht="42" customHeight="1">
      <x:c r="A23" s="17" t="str">
        <x:v>Quelle Grundformel: NIST/SEMATECH e-Handbook 3.3.3.3 Selecting Sample Sizes. Stand 31.10.2026. Endlichkeitskorrektur: Varianzkorrektur der einfachen Zufallsauswahl ohne Zurücklegen.</x:v>
      </x:c>
      <x:c r="B23" s="17"/>
      <x:c r="C23" s="17"/>
      <x:c r="D23" s="17"/>
      <x:c r="E23" s="17"/>
      <x:c r="F23" s="17"/>
    </x:row>
    <x:row r="24" ht="23" customHeight="1">
      <x:c r="A24" s="9"/>
      <x:c r="B24" s="9"/>
      <x:c r="C24" s="9"/>
      <x:c r="D24" s="9"/>
      <x:c r="E24" s="9"/>
      <x:c r="F24" s="9"/>
    </x:row>
    <x:row r="25" ht="42" customHeight="1">
      <x:c r="A25" s="17" t="str">
        <x:v>https://www.itl.nist.gov/div898/handbook/ppc/section3/ppc333.htm</x:v>
      </x:c>
      <x:c r="B25" s="17"/>
      <x:c r="C25" s="17"/>
      <x:c r="D25" s="17"/>
      <x:c r="E25" s="17"/>
      <x:c r="F25" s="17"/>
    </x:row>
    <x:row r="26" ht="23" customHeight="1">
      <x:c r="A26" s="9"/>
      <x:c r="B26" s="9"/>
      <x:c r="C26" s="9"/>
      <x:c r="D26" s="9"/>
      <x:c r="E26" s="9"/>
      <x:c r="F26" s="9"/>
    </x:row>
    <x:row r="27" ht="23" customHeight="1">
      <x:c r="A27" s="2"/>
      <x:c r="B27" s="2"/>
      <x:c r="C27" s="2"/>
      <x:c r="D27" s="2"/>
      <x:c r="E27" s="2"/>
      <x:c r="F27" s="2"/>
    </x:row>
    <x:row r="28" ht="23" customHeight="1">
      <x:c r="A28" s="2"/>
      <x:c r="B28" s="2"/>
      <x:c r="C28" s="2"/>
      <x:c r="D28" s="2"/>
      <x:c r="E28" s="2"/>
      <x:c r="F28" s="2"/>
    </x:row>
    <x:row r="29" ht="23" customHeight="1">
      <x:c r="A29" s="2"/>
      <x:c r="B29" s="2"/>
      <x:c r="C29" s="2"/>
      <x:c r="D29" s="2"/>
      <x:c r="E29" s="2"/>
      <x:c r="F29" s="2"/>
    </x:row>
    <x:row r="30" ht="23" customHeight="1">
      <x:c r="A30" s="2"/>
      <x:c r="B30" s="2"/>
      <x:c r="C30" s="2"/>
      <x:c r="D30" s="2"/>
      <x:c r="E30" s="2"/>
      <x:c r="F30" s="2"/>
    </x:row>
    <x:row r="31" ht="23" customHeight="1">
      <x:c r="A31" s="2"/>
      <x:c r="B31" s="2"/>
      <x:c r="C31" s="2"/>
      <x:c r="D31" s="2"/>
      <x:c r="E31" s="2"/>
      <x:c r="F31" s="2"/>
    </x:row>
    <x:row r="32" ht="23" customHeight="1">
      <x:c r="A32" s="2"/>
      <x:c r="B32" s="2"/>
      <x:c r="C32" s="2"/>
      <x:c r="D32" s="2"/>
      <x:c r="E32" s="2"/>
      <x:c r="F32" s="2"/>
    </x:row>
    <x:row r="33" ht="23" customHeight="1">
      <x:c r="A33" s="2"/>
      <x:c r="B33" s="2"/>
      <x:c r="C33" s="2"/>
      <x:c r="D33" s="2"/>
      <x:c r="E33" s="2"/>
      <x:c r="F33" s="2"/>
    </x:row>
    <x:row r="34" ht="23" customHeight="1">
      <x:c r="A34" s="2"/>
      <x:c r="B34" s="2"/>
      <x:c r="C34" s="2"/>
      <x:c r="D34" s="2"/>
      <x:c r="E34" s="2"/>
      <x:c r="F34" s="2"/>
    </x:row>
    <x:row r="35" ht="23" customHeight="1">
      <x:c r="A35" s="2"/>
      <x:c r="B35" s="2"/>
      <x:c r="C35" s="2"/>
      <x:c r="D35" s="2"/>
      <x:c r="E35" s="2"/>
      <x:c r="F35" s="2"/>
    </x:row>
    <x:row r="36" ht="23" customHeight="1">
      <x:c r="A36" s="2"/>
      <x:c r="B36" s="2"/>
      <x:c r="C36" s="2"/>
      <x:c r="D36" s="2"/>
      <x:c r="E36" s="2"/>
      <x:c r="F36" s="2"/>
    </x:row>
    <x:row r="37" ht="23" customHeight="1">
      <x:c r="A37" s="2"/>
      <x:c r="B37" s="2"/>
      <x:c r="C37" s="2"/>
      <x:c r="D37" s="2"/>
      <x:c r="E37" s="2"/>
      <x:c r="F37" s="2"/>
    </x:row>
    <x:row r="38" ht="23" customHeight="1">
      <x:c r="A38" s="2"/>
      <x:c r="B38" s="2"/>
      <x:c r="C38" s="2"/>
      <x:c r="D38" s="2"/>
      <x:c r="E38" s="2"/>
      <x:c r="F38" s="2"/>
    </x:row>
    <x:row r="39" ht="23" customHeight="1">
      <x:c r="A39" s="2"/>
      <x:c r="B39" s="2"/>
      <x:c r="C39" s="2"/>
      <x:c r="D39" s="2"/>
      <x:c r="E39" s="2"/>
      <x:c r="F39" s="2"/>
    </x:row>
    <x:row r="40" ht="23" customHeight="1">
      <x:c r="A40" s="2"/>
      <x:c r="B40" s="2"/>
      <x:c r="C40" s="2"/>
      <x:c r="D40" s="2"/>
      <x:c r="E40" s="2"/>
      <x:c r="F40" s="2"/>
    </x:row>
    <x:row r="41" ht="23" customHeight="1">
      <x:c r="A41" s="2"/>
      <x:c r="B41" s="2"/>
      <x:c r="C41" s="2"/>
      <x:c r="D41" s="2"/>
      <x:c r="E41" s="2"/>
      <x:c r="F41" s="2"/>
    </x:row>
    <x:row r="42" ht="23" customHeight="1">
      <x:c r="A42" s="2"/>
      <x:c r="B42" s="2"/>
      <x:c r="C42" s="2"/>
      <x:c r="D42" s="2"/>
      <x:c r="E42" s="2"/>
      <x:c r="F42" s="2"/>
    </x:row>
    <x:row r="43" ht="23" customHeight="1">
      <x:c r="A43" s="2"/>
      <x:c r="B43" s="2"/>
      <x:c r="C43" s="2"/>
      <x:c r="D43" s="2"/>
      <x:c r="E43" s="2"/>
      <x:c r="F43" s="2"/>
    </x:row>
    <x:row r="44" ht="23" customHeight="1">
      <x:c r="A44" s="2"/>
      <x:c r="B44" s="2"/>
      <x:c r="C44" s="2"/>
      <x:c r="D44" s="2"/>
      <x:c r="E44" s="2"/>
      <x:c r="F44" s="2"/>
    </x:row>
    <x:row r="45" ht="23" customHeight="1">
      <x:c r="A45" s="2"/>
      <x:c r="B45" s="2"/>
      <x:c r="C45" s="2"/>
      <x:c r="D45" s="2"/>
      <x:c r="E45" s="2"/>
      <x:c r="F45" s="2"/>
    </x:row>
    <x:row r="46" ht="23" customHeight="1">
      <x:c r="A46" s="2"/>
      <x:c r="B46" s="2"/>
      <x:c r="C46" s="2"/>
      <x:c r="D46" s="2"/>
      <x:c r="E46" s="2"/>
      <x:c r="F46" s="2"/>
    </x:row>
    <x:row r="47" ht="23" customHeight="1">
      <x:c r="A47" s="2"/>
      <x:c r="B47" s="2"/>
      <x:c r="C47" s="2"/>
      <x:c r="D47" s="2"/>
      <x:c r="E47" s="2"/>
      <x:c r="F47" s="2"/>
    </x:row>
    <x:row r="48" ht="23" customHeight="1">
      <x:c r="A48" s="2"/>
      <x:c r="B48" s="2"/>
      <x:c r="C48" s="2"/>
      <x:c r="D48" s="2"/>
      <x:c r="E48" s="2"/>
      <x:c r="F48" s="2"/>
    </x:row>
    <x:row r="49" ht="23" customHeight="1">
      <x:c r="A49" s="2"/>
      <x:c r="B49" s="2"/>
      <x:c r="C49" s="2"/>
      <x:c r="D49" s="2"/>
      <x:c r="E49" s="2"/>
      <x:c r="F49" s="2"/>
    </x:row>
    <x:row r="50" ht="23" customHeight="1">
      <x:c r="A50" s="2"/>
      <x:c r="B50" s="2"/>
      <x:c r="C50" s="2"/>
      <x:c r="D50" s="2"/>
      <x:c r="E50" s="2"/>
      <x:c r="F50" s="2"/>
    </x:row>
    <x:row r="51" ht="23" customHeight="1">
      <x:c r="A51" s="2"/>
      <x:c r="B51" s="2"/>
      <x:c r="C51" s="2"/>
      <x:c r="D51" s="2"/>
      <x:c r="E51" s="2"/>
      <x:c r="F51" s="2"/>
    </x:row>
    <x:row r="52" ht="23" customHeight="1">
      <x:c r="A52" s="2"/>
      <x:c r="B52" s="2"/>
      <x:c r="C52" s="2"/>
      <x:c r="D52" s="2"/>
      <x:c r="E52" s="2"/>
      <x:c r="F52" s="2"/>
    </x:row>
    <x:row r="53" ht="23" customHeight="1">
      <x:c r="A53" s="2"/>
      <x:c r="B53" s="2"/>
      <x:c r="C53" s="2"/>
      <x:c r="D53" s="2"/>
      <x:c r="E53" s="2"/>
      <x:c r="F53" s="2"/>
    </x:row>
    <x:row r="54" ht="23" customHeight="1">
      <x:c r="A54" s="2"/>
      <x:c r="B54" s="2"/>
      <x:c r="C54" s="2"/>
      <x:c r="D54" s="2"/>
      <x:c r="E54" s="2"/>
      <x:c r="F54" s="2"/>
    </x:row>
    <x:row r="55" ht="23" customHeight="1">
      <x:c r="A55" s="2"/>
      <x:c r="B55" s="2"/>
      <x:c r="C55" s="2"/>
      <x:c r="D55" s="2"/>
      <x:c r="E55" s="2"/>
      <x:c r="F55" s="2"/>
    </x:row>
    <x:row r="56" ht="23" customHeight="1">
      <x:c r="A56" s="2"/>
      <x:c r="B56" s="2"/>
      <x:c r="C56" s="2"/>
      <x:c r="D56" s="2"/>
      <x:c r="E56" s="2"/>
      <x:c r="F56" s="2"/>
    </x:row>
    <x:row r="57" ht="23" customHeight="1">
      <x:c r="A57" s="2"/>
      <x:c r="B57" s="2"/>
      <x:c r="C57" s="2"/>
      <x:c r="D57" s="2"/>
      <x:c r="E57" s="2"/>
      <x:c r="F57" s="2"/>
    </x:row>
    <x:row r="58" ht="23" customHeight="1">
      <x:c r="A58" s="2"/>
      <x:c r="B58" s="2"/>
      <x:c r="C58" s="2"/>
      <x:c r="D58" s="2"/>
      <x:c r="E58" s="2"/>
      <x:c r="F58" s="2"/>
    </x:row>
    <x:row r="59" ht="23" customHeight="1">
      <x:c r="A59" s="2"/>
      <x:c r="B59" s="2"/>
      <x:c r="C59" s="2"/>
      <x:c r="D59" s="2"/>
      <x:c r="E59" s="2"/>
      <x:c r="F59" s="2"/>
    </x:row>
    <x:row r="60" ht="23" customHeight="1">
      <x:c r="A60" s="2"/>
      <x:c r="B60" s="2"/>
      <x:c r="C60" s="2"/>
      <x:c r="D60" s="2"/>
      <x:c r="E60" s="2"/>
      <x:c r="F60" s="2"/>
    </x:row>
    <x:row r="61" ht="23" customHeight="1">
      <x:c r="A61" s="2"/>
      <x:c r="B61" s="2"/>
      <x:c r="C61" s="2"/>
      <x:c r="D61" s="2"/>
      <x:c r="E61" s="2"/>
      <x:c r="F61" s="2"/>
    </x:row>
    <x:row r="62" ht="23" customHeight="1">
      <x:c r="A62" s="2"/>
      <x:c r="B62" s="2"/>
      <x:c r="C62" s="2"/>
      <x:c r="D62" s="2"/>
      <x:c r="E62" s="2"/>
      <x:c r="F62" s="2"/>
    </x:row>
    <x:row r="63" ht="23" customHeight="1">
      <x:c r="A63" s="2"/>
      <x:c r="B63" s="2"/>
      <x:c r="C63" s="2"/>
      <x:c r="D63" s="2"/>
      <x:c r="E63" s="2"/>
      <x:c r="F63" s="2"/>
    </x:row>
    <x:row r="64" ht="23" customHeight="1">
      <x:c r="A64" s="2"/>
      <x:c r="B64" s="2"/>
      <x:c r="C64" s="2"/>
      <x:c r="D64" s="2"/>
      <x:c r="E64" s="2"/>
      <x:c r="F64" s="2"/>
    </x:row>
    <x:row r="65" ht="23" customHeight="1">
      <x:c r="A65" s="2"/>
      <x:c r="B65" s="2"/>
      <x:c r="C65" s="2"/>
      <x:c r="D65" s="2"/>
      <x:c r="E65" s="2"/>
      <x:c r="F65" s="2"/>
    </x:row>
    <x:row r="66" ht="23" customHeight="1">
      <x:c r="A66" s="2"/>
      <x:c r="B66" s="2"/>
      <x:c r="C66" s="2"/>
      <x:c r="D66" s="2"/>
      <x:c r="E66" s="2"/>
      <x:c r="F66" s="2"/>
    </x:row>
    <x:row r="67" ht="23" customHeight="1">
      <x:c r="A67" s="2"/>
      <x:c r="B67" s="2"/>
      <x:c r="C67" s="2"/>
      <x:c r="D67" s="2"/>
      <x:c r="E67" s="2"/>
      <x:c r="F67" s="2"/>
    </x:row>
    <x:row r="68" ht="23" customHeight="1">
      <x:c r="A68" s="2"/>
      <x:c r="B68" s="2"/>
      <x:c r="C68" s="2"/>
      <x:c r="D68" s="2"/>
      <x:c r="E68" s="2"/>
      <x:c r="F68" s="2"/>
    </x:row>
    <x:row r="69" ht="23" customHeight="1">
      <x:c r="A69" s="2"/>
      <x:c r="B69" s="2"/>
      <x:c r="C69" s="2"/>
      <x:c r="D69" s="2"/>
      <x:c r="E69" s="2"/>
      <x:c r="F69" s="2"/>
    </x:row>
    <x:row r="70" ht="23" customHeight="1">
      <x:c r="A70" s="2"/>
      <x:c r="B70" s="2"/>
      <x:c r="C70" s="2"/>
      <x:c r="D70" s="2"/>
      <x:c r="E70" s="2"/>
      <x:c r="F70" s="2"/>
    </x:row>
    <x:row r="71" ht="23" customHeight="1">
      <x:c r="A71" s="2"/>
      <x:c r="B71" s="2"/>
      <x:c r="C71" s="2"/>
      <x:c r="D71" s="2"/>
      <x:c r="E71" s="2"/>
      <x:c r="F71" s="2"/>
    </x:row>
    <x:row r="72" ht="23" customHeight="1">
      <x:c r="A72" s="2"/>
      <x:c r="B72" s="2"/>
      <x:c r="C72" s="2"/>
      <x:c r="D72" s="2"/>
      <x:c r="E72" s="2"/>
      <x:c r="F72" s="2"/>
    </x:row>
    <x:row r="73" ht="23" customHeight="1">
      <x:c r="A73" s="2"/>
      <x:c r="B73" s="2"/>
      <x:c r="C73" s="2"/>
      <x:c r="D73" s="2"/>
      <x:c r="E73" s="2"/>
      <x:c r="F73" s="2"/>
    </x:row>
    <x:row r="74" ht="23" customHeight="1">
      <x:c r="A74" s="2"/>
      <x:c r="B74" s="2"/>
      <x:c r="C74" s="2"/>
      <x:c r="D74" s="2"/>
      <x:c r="E74" s="2"/>
      <x:c r="F74" s="2"/>
    </x:row>
    <x:row r="75" ht="23" customHeight="1">
      <x:c r="A75" s="2"/>
      <x:c r="B75" s="2"/>
      <x:c r="C75" s="2"/>
      <x:c r="D75" s="2"/>
      <x:c r="E75" s="2"/>
      <x:c r="F75" s="2"/>
    </x:row>
    <x:row r="76" ht="23" customHeight="1">
      <x:c r="A76" s="2"/>
      <x:c r="B76" s="2"/>
      <x:c r="C76" s="2"/>
      <x:c r="D76" s="2"/>
      <x:c r="E76" s="2"/>
      <x:c r="F76" s="2"/>
    </x:row>
    <x:row r="77" ht="23" customHeight="1">
      <x:c r="A77" s="2"/>
      <x:c r="B77" s="2"/>
      <x:c r="C77" s="2"/>
      <x:c r="D77" s="2"/>
      <x:c r="E77" s="2"/>
      <x:c r="F77" s="2"/>
    </x:row>
    <x:row r="78" ht="23" customHeight="1">
      <x:c r="A78" s="2"/>
      <x:c r="B78" s="2"/>
      <x:c r="C78" s="2"/>
      <x:c r="D78" s="2"/>
      <x:c r="E78" s="2"/>
      <x:c r="F78" s="2"/>
    </x:row>
    <x:row r="79" ht="23" customHeight="1">
      <x:c r="A79" s="2"/>
      <x:c r="B79" s="2"/>
      <x:c r="C79" s="2"/>
      <x:c r="D79" s="2"/>
      <x:c r="E79" s="2"/>
      <x:c r="F79" s="2"/>
    </x:row>
    <x:row r="80" ht="23" customHeight="1">
      <x:c r="A80" s="2"/>
      <x:c r="B80" s="2"/>
      <x:c r="C80" s="2"/>
      <x:c r="D80" s="2"/>
      <x:c r="E80" s="2"/>
      <x:c r="F80" s="2"/>
    </x:row>
    <x:row r="81" ht="23" customHeight="1">
      <x:c r="A81" s="2"/>
      <x:c r="B81" s="2"/>
      <x:c r="C81" s="2"/>
      <x:c r="D81" s="2"/>
      <x:c r="E81" s="2"/>
      <x:c r="F81" s="2"/>
    </x:row>
    <x:row r="82" ht="23" customHeight="1">
      <x:c r="A82" s="2"/>
      <x:c r="B82" s="2"/>
      <x:c r="C82" s="2"/>
      <x:c r="D82" s="2"/>
      <x:c r="E82" s="2"/>
      <x:c r="F82" s="2"/>
    </x:row>
    <x:row r="83" ht="23" customHeight="1">
      <x:c r="A83" s="2"/>
      <x:c r="B83" s="2"/>
      <x:c r="C83" s="2"/>
      <x:c r="D83" s="2"/>
      <x:c r="E83" s="2"/>
      <x:c r="F83" s="2"/>
    </x:row>
    <x:row r="84" ht="23" customHeight="1">
      <x:c r="A84" s="2"/>
      <x:c r="B84" s="2"/>
      <x:c r="C84" s="2"/>
      <x:c r="D84" s="2"/>
      <x:c r="E84" s="2"/>
      <x:c r="F84" s="2"/>
    </x:row>
    <x:row r="85" ht="23" customHeight="1">
      <x:c r="A85" s="2"/>
      <x:c r="B85" s="2"/>
      <x:c r="C85" s="2"/>
      <x:c r="D85" s="2"/>
      <x:c r="E85" s="2"/>
      <x:c r="F85" s="2"/>
    </x:row>
    <x:row r="86" ht="23" customHeight="1">
      <x:c r="A86" s="2"/>
      <x:c r="B86" s="2"/>
      <x:c r="C86" s="2"/>
      <x:c r="D86" s="2"/>
      <x:c r="E86" s="2"/>
      <x:c r="F86" s="2"/>
    </x:row>
    <x:row r="87" ht="23" customHeight="1">
      <x:c r="A87" s="2"/>
      <x:c r="B87" s="2"/>
      <x:c r="C87" s="2"/>
      <x:c r="D87" s="2"/>
      <x:c r="E87" s="2"/>
      <x:c r="F87" s="2"/>
    </x:row>
    <x:row r="88" ht="23" customHeight="1">
      <x:c r="A88" s="2"/>
      <x:c r="B88" s="2"/>
      <x:c r="C88" s="2"/>
      <x:c r="D88" s="2"/>
      <x:c r="E88" s="2"/>
      <x:c r="F88" s="2"/>
    </x:row>
    <x:row r="89" ht="23" customHeight="1">
      <x:c r="A89" s="2"/>
      <x:c r="B89" s="2"/>
      <x:c r="C89" s="2"/>
      <x:c r="D89" s="2"/>
      <x:c r="E89" s="2"/>
      <x:c r="F89" s="2"/>
    </x:row>
    <x:row r="90" ht="23" customHeight="1">
      <x:c r="A90" s="2"/>
      <x:c r="B90" s="2"/>
      <x:c r="C90" s="2"/>
      <x:c r="D90" s="2"/>
      <x:c r="E90" s="2"/>
      <x:c r="F90" s="2"/>
    </x:row>
    <x:row r="91" ht="23" customHeight="1">
      <x:c r="A91" s="2"/>
      <x:c r="B91" s="2"/>
      <x:c r="C91" s="2"/>
      <x:c r="D91" s="2"/>
      <x:c r="E91" s="2"/>
      <x:c r="F91" s="2"/>
    </x:row>
    <x:row r="92" ht="23" customHeight="1">
      <x:c r="A92" s="2"/>
      <x:c r="B92" s="2"/>
      <x:c r="C92" s="2"/>
      <x:c r="D92" s="2"/>
      <x:c r="E92" s="2"/>
      <x:c r="F92" s="2"/>
    </x:row>
    <x:row r="93" ht="23" customHeight="1">
      <x:c r="A93" s="2"/>
      <x:c r="B93" s="2"/>
      <x:c r="C93" s="2"/>
      <x:c r="D93" s="2"/>
      <x:c r="E93" s="2"/>
      <x:c r="F93" s="2"/>
    </x:row>
    <x:row r="94" ht="23" customHeight="1">
      <x:c r="A94" s="2"/>
      <x:c r="B94" s="2"/>
      <x:c r="C94" s="2"/>
      <x:c r="D94" s="2"/>
      <x:c r="E94" s="2"/>
      <x:c r="F94" s="2"/>
    </x:row>
    <x:row r="95" ht="23" customHeight="1">
      <x:c r="A95" s="2"/>
      <x:c r="B95" s="2"/>
      <x:c r="C95" s="2"/>
      <x:c r="D95" s="2"/>
      <x:c r="E95" s="2"/>
      <x:c r="F95" s="2"/>
    </x:row>
    <x:row r="96" ht="23" customHeight="1">
      <x:c r="A96" s="2"/>
      <x:c r="B96" s="2"/>
      <x:c r="C96" s="2"/>
      <x:c r="D96" s="2"/>
      <x:c r="E96" s="2"/>
      <x:c r="F96" s="2"/>
    </x:row>
    <x:row r="97" ht="23" customHeight="1">
      <x:c r="A97" s="2"/>
      <x:c r="B97" s="2"/>
      <x:c r="C97" s="2"/>
      <x:c r="D97" s="2"/>
      <x:c r="E97" s="2"/>
      <x:c r="F97" s="2"/>
    </x:row>
    <x:row r="98" ht="23" customHeight="1">
      <x:c r="A98" s="2"/>
      <x:c r="B98" s="2"/>
      <x:c r="C98" s="2"/>
      <x:c r="D98" s="2"/>
      <x:c r="E98" s="2"/>
      <x:c r="F98" s="2"/>
    </x:row>
    <x:row r="99" ht="23" customHeight="1">
      <x:c r="A99" s="2"/>
      <x:c r="B99" s="2"/>
      <x:c r="C99" s="2"/>
      <x:c r="D99" s="2"/>
      <x:c r="E99" s="2"/>
      <x:c r="F99" s="2"/>
    </x:row>
    <x:row r="100" ht="23" customHeight="1">
      <x:c r="A100" s="2"/>
      <x:c r="B100" s="2"/>
      <x:c r="C100" s="2"/>
      <x:c r="D100" s="2"/>
      <x:c r="E100" s="2"/>
      <x:c r="F100" s="2"/>
    </x:row>
    <x:row r="101" ht="23" customHeight="1">
      <x:c r="A101" s="2"/>
      <x:c r="B101" s="2"/>
      <x:c r="C101" s="2"/>
      <x:c r="D101" s="2"/>
      <x:c r="E101" s="2"/>
      <x:c r="F101" s="2"/>
    </x:row>
    <x:row r="102" ht="23" customHeight="1">
      <x:c r="A102" s="2"/>
      <x:c r="B102" s="2"/>
      <x:c r="C102" s="2"/>
      <x:c r="D102" s="2"/>
      <x:c r="E102" s="2"/>
      <x:c r="F102" s="2"/>
    </x:row>
    <x:row r="103" ht="23" customHeight="1">
      <x:c r="A103" s="2"/>
      <x:c r="B103" s="2"/>
      <x:c r="C103" s="2"/>
      <x:c r="D103" s="2"/>
      <x:c r="E103" s="2"/>
      <x:c r="F103" s="2"/>
    </x:row>
    <x:row r="104" ht="23" customHeight="1">
      <x:c r="A104" s="2"/>
      <x:c r="B104" s="2"/>
      <x:c r="C104" s="2"/>
      <x:c r="D104" s="2"/>
      <x:c r="E104" s="2"/>
      <x:c r="F104" s="2"/>
    </x:row>
    <x:row r="105" ht="23" customHeight="1">
      <x:c r="A105" s="2"/>
      <x:c r="B105" s="2"/>
      <x:c r="C105" s="2"/>
      <x:c r="D105" s="2"/>
      <x:c r="E105" s="2"/>
      <x:c r="F105" s="2"/>
    </x:row>
    <x:row r="106" ht="23" customHeight="1">
      <x:c r="A106" s="2"/>
      <x:c r="B106" s="2"/>
      <x:c r="C106" s="2"/>
      <x:c r="D106" s="2"/>
      <x:c r="E106" s="2"/>
      <x:c r="F106" s="2"/>
    </x:row>
    <x:row r="107" ht="23" customHeight="1">
      <x:c r="A107" s="2"/>
      <x:c r="B107" s="2"/>
      <x:c r="C107" s="2"/>
      <x:c r="D107" s="2"/>
      <x:c r="E107" s="2"/>
      <x:c r="F107" s="2"/>
    </x:row>
    <x:row r="108" ht="23" customHeight="1">
      <x:c r="A108" s="2"/>
      <x:c r="B108" s="2"/>
      <x:c r="C108" s="2"/>
      <x:c r="D108" s="2"/>
      <x:c r="E108" s="2"/>
      <x:c r="F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</x:row>
  </x:sheetData>
  <x:mergeCells>
    <x:mergeCell ref="A1:B1"/>
    <x:mergeCell ref="A2:F2"/>
    <x:mergeCell ref="A3:F3"/>
    <x:mergeCell ref="A4:F4"/>
    <x:mergeCell ref="A109:F109"/>
    <x:mergeCell ref="A110:F110"/>
    <x:mergeCell ref="A15:F15"/>
    <x:mergeCell ref="A17:F17"/>
    <x:mergeCell ref="A19:F19"/>
    <x:mergeCell ref="A21:F21"/>
    <x:mergeCell ref="A23:F23"/>
    <x:mergeCell ref="A25:F25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d75b7af6b0e04467"/>
</x:worksheet>
</file>

<file path=xl/worksheets/sheet2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20" hidden="0" customWidth="1"/>
    <x:col min="3" max="3" width="25" hidden="0" customWidth="1"/>
    <x:col min="4" max="4" width="28" hidden="0" customWidth="1"/>
    <x:col min="5" max="5" width="24" hidden="0" customWidth="1"/>
    <x:col min="6" max="6" width="24" hidden="0" customWidth="1"/>
  </x:cols>
  <x:sheetData>
    <x:row r="1" ht="53" customHeight="1">
      <x:c r="A1" s="4" t="str">
        <x:v>Fehlermarge vergleichen</x:v>
      </x:c>
      <x:c r="B1" s="4"/>
      <x:c r="C1" s="2"/>
      <x:c r="D1" s="2"/>
      <x:c r="E1" s="2"/>
      <x:c r="F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</x:row>
    <x:row r="4" ht="48" customHeight="1">
      <x:c r="A4" s="6" t="str">
        <x:v>Annahmen aus Planung; nur Fehlermarge in A variieren. Ergebnis wird erst nach der Korrektur aufgerundet.</x:v>
      </x:c>
      <x:c r="B4" s="6"/>
      <x:c r="C4" s="6"/>
      <x:c r="D4" s="6"/>
      <x:c r="E4" s="6"/>
      <x:c r="F4" s="6"/>
    </x:row>
    <x:row r="5" ht="23" customHeight="1">
      <x:c r="A5" s="2"/>
      <x:c r="B5" s="2"/>
      <x:c r="C5" s="2"/>
      <x:c r="D5" s="2"/>
      <x:c r="E5" s="2"/>
      <x:c r="F5" s="2"/>
    </x:row>
    <x:row r="6" ht="42" customHeight="1">
      <x:c r="A6" s="12" t="str">
        <x:v>Fehlermarge</x:v>
      </x:c>
      <x:c r="B6" s="12" t="str">
        <x:v>n0</x:v>
      </x:c>
      <x:c r="C6" s="12" t="str">
        <x:v>n korrigiert</x:v>
      </x:c>
      <x:c r="D6" s="12" t="str">
        <x:v>Fallzahl</x:v>
      </x:c>
      <x:c r="E6" s="12" t="str">
        <x:v>Status</x:v>
      </x:c>
      <x:c r="F6" s="12" t="str">
        <x:v>Hinweis</x:v>
      </x:c>
    </x:row>
    <x:row r="7" ht="23" customHeight="1">
      <x:c r="A7" s="14" t="n">
        <x:v>0.01</x:v>
      </x:c>
      <x:c r="B7" s="18" t="n">
        <x:f>IF(E7="gültig",Planung!$E$8^2*Planung!$B$7*(1-Planung!$B$7)/A7^2,"")</x:f>
        <x:v>9603.647051735274</x:v>
      </x:c>
      <x:c r="C7" s="18" t="n">
        <x:f>IF(E7="gültig",IF(ISBLANK(Planung!$B$10),B7,B7/(1+(B7-1)/Planung!$B$10)),"")</x:f>
        <x:v>9603.647051735274</x:v>
      </x:c>
      <x:c r="D7" s="15" t="n">
        <x:f>IF(E7="gültig",ROUNDUP(C7,0),"")</x:f>
        <x:v>9604</x:v>
      </x:c>
      <x:c r="E7" s="15" t="str">
        <x:f>IF(Planung!$E$7&lt;&gt;"gültig","Planung prüfen",IF(NOT(ISNUMBER(A7)),"Eingabe prüfen",IF(OR(A7&lt;=0,A7&gt;=1),"Eingabe prüfen","gültig")))</x:f>
        <x:v>gültig</x:v>
      </x:c>
      <x:c r="F7" s="9"/>
    </x:row>
    <x:row r="8" ht="23" customHeight="1">
      <x:c r="A8" s="14" t="n">
        <x:v>0.02</x:v>
      </x:c>
      <x:c r="B8" s="18" t="n">
        <x:f>IF(E8="gültig",Planung!$E$8^2*Planung!$B$7*(1-Planung!$B$7)/A8^2,"")</x:f>
        <x:v>2400.9117629338184</x:v>
      </x:c>
      <x:c r="C8" s="18" t="n">
        <x:f>IF(E8="gültig",IF(ISBLANK(Planung!$B$10),B8,B8/(1+(B8-1)/Planung!$B$10)),"")</x:f>
        <x:v>2400.9117629338184</x:v>
      </x:c>
      <x:c r="D8" s="15" t="n">
        <x:f>IF(E8="gültig",ROUNDUP(C8,0),"")</x:f>
        <x:v>2401</x:v>
      </x:c>
      <x:c r="E8" s="15" t="str">
        <x:f>IF(Planung!$E$7&lt;&gt;"gültig","Planung prüfen",IF(NOT(ISNUMBER(A8)),"Eingabe prüfen",IF(OR(A8&lt;=0,A8&gt;=1),"Eingabe prüfen","gültig")))</x:f>
        <x:v>gültig</x:v>
      </x:c>
      <x:c r="F8" s="9"/>
    </x:row>
    <x:row r="9" ht="23" customHeight="1">
      <x:c r="A9" s="14" t="n">
        <x:v>0.03</x:v>
      </x:c>
      <x:c r="B9" s="18" t="n">
        <x:f>IF(E9="gültig",Planung!$E$8^2*Planung!$B$7*(1-Planung!$B$7)/A9^2,"")</x:f>
        <x:v>1067.0718946372526</x:v>
      </x:c>
      <x:c r="C9" s="18" t="n">
        <x:f>IF(E9="gültig",IF(ISBLANK(Planung!$B$10),B9,B9/(1+(B9-1)/Planung!$B$10)),"")</x:f>
        <x:v>1067.0718946372526</x:v>
      </x:c>
      <x:c r="D9" s="15" t="n">
        <x:f>IF(E9="gültig",ROUNDUP(C9,0),"")</x:f>
        <x:v>1068</x:v>
      </x:c>
      <x:c r="E9" s="15" t="str">
        <x:f>IF(Planung!$E$7&lt;&gt;"gültig","Planung prüfen",IF(NOT(ISNUMBER(A9)),"Eingabe prüfen",IF(OR(A9&lt;=0,A9&gt;=1),"Eingabe prüfen","gültig")))</x:f>
        <x:v>gültig</x:v>
      </x:c>
      <x:c r="F9" s="9"/>
    </x:row>
    <x:row r="10" ht="23" customHeight="1">
      <x:c r="A10" s="14" t="n">
        <x:v>0.04</x:v>
      </x:c>
      <x:c r="B10" s="18" t="n">
        <x:f>IF(E10="gültig",Planung!$E$8^2*Planung!$B$7*(1-Planung!$B$7)/A10^2,"")</x:f>
        <x:v>600.2279407334546</x:v>
      </x:c>
      <x:c r="C10" s="18" t="n">
        <x:f>IF(E10="gültig",IF(ISBLANK(Planung!$B$10),B10,B10/(1+(B10-1)/Planung!$B$10)),"")</x:f>
        <x:v>600.2279407334546</x:v>
      </x:c>
      <x:c r="D10" s="15" t="n">
        <x:f>IF(E10="gültig",ROUNDUP(C10,0),"")</x:f>
        <x:v>601</x:v>
      </x:c>
      <x:c r="E10" s="15" t="str">
        <x:f>IF(Planung!$E$7&lt;&gt;"gültig","Planung prüfen",IF(NOT(ISNUMBER(A10)),"Eingabe prüfen",IF(OR(A10&lt;=0,A10&gt;=1),"Eingabe prüfen","gültig")))</x:f>
        <x:v>gültig</x:v>
      </x:c>
      <x:c r="F10" s="9"/>
    </x:row>
    <x:row r="11" ht="23" customHeight="1">
      <x:c r="A11" s="14" t="n">
        <x:v>0.05</x:v>
      </x:c>
      <x:c r="B11" s="18" t="n">
        <x:f>IF(E11="gültig",Planung!$E$8^2*Planung!$B$7*(1-Planung!$B$7)/A11^2,"")</x:f>
        <x:v>384.14588206941085</x:v>
      </x:c>
      <x:c r="C11" s="18" t="n">
        <x:f>IF(E11="gültig",IF(ISBLANK(Planung!$B$10),B11,B11/(1+(B11-1)/Planung!$B$10)),"")</x:f>
        <x:v>384.14588206941085</x:v>
      </x:c>
      <x:c r="D11" s="15" t="n">
        <x:f>IF(E11="gültig",ROUNDUP(C11,0),"")</x:f>
        <x:v>385</x:v>
      </x:c>
      <x:c r="E11" s="15" t="str">
        <x:f>IF(Planung!$E$7&lt;&gt;"gültig","Planung prüfen",IF(NOT(ISNUMBER(A11)),"Eingabe prüfen",IF(OR(A11&lt;=0,A11&gt;=1),"Eingabe prüfen","gültig")))</x:f>
        <x:v>gültig</x:v>
      </x:c>
      <x:c r="F11" s="9"/>
    </x:row>
    <x:row r="12" ht="23" customHeight="1">
      <x:c r="A12" s="14" t="n">
        <x:v>0.075</x:v>
      </x:c>
      <x:c r="B12" s="18" t="n">
        <x:f>IF(E12="gültig",Planung!$E$8^2*Planung!$B$7*(1-Planung!$B$7)/A12^2,"")</x:f>
        <x:v>170.73150314196042</x:v>
      </x:c>
      <x:c r="C12" s="18" t="n">
        <x:f>IF(E12="gültig",IF(ISBLANK(Planung!$B$10),B12,B12/(1+(B12-1)/Planung!$B$10)),"")</x:f>
        <x:v>170.73150314196042</x:v>
      </x:c>
      <x:c r="D12" s="15" t="n">
        <x:f>IF(E12="gültig",ROUNDUP(C12,0),"")</x:f>
        <x:v>171</x:v>
      </x:c>
      <x:c r="E12" s="15" t="str">
        <x:f>IF(Planung!$E$7&lt;&gt;"gültig","Planung prüfen",IF(NOT(ISNUMBER(A12)),"Eingabe prüfen",IF(OR(A12&lt;=0,A12&gt;=1),"Eingabe prüfen","gültig")))</x:f>
        <x:v>gültig</x:v>
      </x:c>
      <x:c r="F12" s="9"/>
    </x:row>
    <x:row r="13" ht="23" customHeight="1">
      <x:c r="A13" s="14" t="n">
        <x:v>0.1</x:v>
      </x:c>
      <x:c r="B13" s="18" t="n">
        <x:f>IF(E13="gültig",Planung!$E$8^2*Planung!$B$7*(1-Planung!$B$7)/A13^2,"")</x:f>
        <x:v>96.03647051735271</x:v>
      </x:c>
      <x:c r="C13" s="18" t="n">
        <x:f>IF(E13="gültig",IF(ISBLANK(Planung!$B$10),B13,B13/(1+(B13-1)/Planung!$B$10)),"")</x:f>
        <x:v>96.03647051735271</x:v>
      </x:c>
      <x:c r="D13" s="15" t="n">
        <x:f>IF(E13="gültig",ROUNDUP(C13,0),"")</x:f>
        <x:v>97</x:v>
      </x:c>
      <x:c r="E13" s="15" t="str">
        <x:f>IF(Planung!$E$7&lt;&gt;"gültig","Planung prüfen",IF(NOT(ISNUMBER(A13)),"Eingabe prüfen",IF(OR(A13&lt;=0,A13&gt;=1),"Eingabe prüfen","gültig")))</x:f>
        <x:v>gültig</x:v>
      </x:c>
      <x:c r="F13" s="9"/>
    </x:row>
    <x:row r="14" ht="23" customHeight="1">
      <x:c r="A14" s="9"/>
      <x:c r="B14" s="9"/>
      <x:c r="C14" s="9"/>
      <x:c r="D14" s="9"/>
      <x:c r="E14" s="9"/>
      <x:c r="F14" s="9"/>
    </x:row>
    <x:row r="15" ht="23" customHeight="1">
      <x:c r="A15" s="9"/>
      <x:c r="B15" s="9"/>
      <x:c r="C15" s="9"/>
      <x:c r="D15" s="9"/>
      <x:c r="E15" s="9"/>
      <x:c r="F15" s="9"/>
    </x:row>
    <x:row r="16" ht="23" customHeight="1">
      <x:c r="A16" s="9"/>
      <x:c r="B16" s="9"/>
      <x:c r="C16" s="9"/>
      <x:c r="D16" s="9"/>
      <x:c r="E16" s="9"/>
      <x:c r="F16" s="9"/>
    </x:row>
    <x:row r="17" ht="23" customHeight="1">
      <x:c r="A17" s="9"/>
      <x:c r="B17" s="9"/>
      <x:c r="C17" s="9"/>
      <x:c r="D17" s="9"/>
      <x:c r="E17" s="9"/>
      <x:c r="F17" s="9"/>
    </x:row>
    <x:row r="18" ht="23" customHeight="1">
      <x:c r="A18" s="9"/>
      <x:c r="B18" s="9"/>
      <x:c r="C18" s="9"/>
      <x:c r="D18" s="9"/>
      <x:c r="E18" s="9"/>
      <x:c r="F18" s="9"/>
    </x:row>
    <x:row r="19" ht="23" customHeight="1">
      <x:c r="A19" s="9"/>
      <x:c r="B19" s="9"/>
      <x:c r="C19" s="9"/>
      <x:c r="D19" s="9"/>
      <x:c r="E19" s="9"/>
      <x:c r="F19" s="9"/>
    </x:row>
    <x:row r="20" ht="23" customHeight="1">
      <x:c r="A20" s="9"/>
      <x:c r="B20" s="9"/>
      <x:c r="C20" s="9"/>
      <x:c r="D20" s="9"/>
      <x:c r="E20" s="9"/>
      <x:c r="F20" s="9"/>
    </x:row>
    <x:row r="21" ht="23" customHeight="1">
      <x:c r="A21" s="9"/>
      <x:c r="B21" s="9"/>
      <x:c r="C21" s="9"/>
      <x:c r="D21" s="9"/>
      <x:c r="E21" s="9"/>
      <x:c r="F21" s="9"/>
    </x:row>
    <x:row r="22" ht="23" customHeight="1">
      <x:c r="A22" s="9"/>
      <x:c r="B22" s="9"/>
      <x:c r="C22" s="9"/>
      <x:c r="D22" s="9"/>
      <x:c r="E22" s="9"/>
      <x:c r="F22" s="9"/>
    </x:row>
    <x:row r="23" ht="23" customHeight="1">
      <x:c r="A23" s="9"/>
      <x:c r="B23" s="9"/>
      <x:c r="C23" s="9"/>
      <x:c r="D23" s="9"/>
      <x:c r="E23" s="9"/>
      <x:c r="F23" s="9"/>
    </x:row>
    <x:row r="24" ht="23" customHeight="1">
      <x:c r="A24" s="9"/>
      <x:c r="B24" s="9"/>
      <x:c r="C24" s="9"/>
      <x:c r="D24" s="9"/>
      <x:c r="E24" s="9"/>
      <x:c r="F24" s="9"/>
    </x:row>
    <x:row r="25" ht="23" customHeight="1">
      <x:c r="A25" s="9"/>
      <x:c r="B25" s="9"/>
      <x:c r="C25" s="9"/>
      <x:c r="D25" s="9"/>
      <x:c r="E25" s="9"/>
      <x:c r="F25" s="9"/>
    </x:row>
    <x:row r="26" ht="23" customHeight="1">
      <x:c r="A26" s="9"/>
      <x:c r="B26" s="9"/>
      <x:c r="C26" s="9"/>
      <x:c r="D26" s="9"/>
      <x:c r="E26" s="9"/>
      <x:c r="F26" s="9"/>
    </x:row>
    <x:row r="27" ht="23" customHeight="1">
      <x:c r="A27" s="2"/>
      <x:c r="B27" s="2"/>
      <x:c r="C27" s="2"/>
      <x:c r="D27" s="2"/>
      <x:c r="E27" s="2"/>
      <x:c r="F27" s="2"/>
    </x:row>
    <x:row r="28" ht="23" customHeight="1">
      <x:c r="A28" s="2"/>
      <x:c r="B28" s="2"/>
      <x:c r="C28" s="2"/>
      <x:c r="D28" s="2"/>
      <x:c r="E28" s="2"/>
      <x:c r="F28" s="2"/>
    </x:row>
    <x:row r="29" ht="23" customHeight="1">
      <x:c r="A29" s="2"/>
      <x:c r="B29" s="2"/>
      <x:c r="C29" s="2"/>
      <x:c r="D29" s="2"/>
      <x:c r="E29" s="2"/>
      <x:c r="F29" s="2"/>
    </x:row>
    <x:row r="30" ht="23" customHeight="1">
      <x:c r="A30" s="2"/>
      <x:c r="B30" s="2"/>
      <x:c r="C30" s="2"/>
      <x:c r="D30" s="2"/>
      <x:c r="E30" s="2"/>
      <x:c r="F30" s="2"/>
    </x:row>
    <x:row r="31" ht="23" customHeight="1">
      <x:c r="A31" s="2"/>
      <x:c r="B31" s="2"/>
      <x:c r="C31" s="2"/>
      <x:c r="D31" s="2"/>
      <x:c r="E31" s="2"/>
      <x:c r="F31" s="2"/>
    </x:row>
    <x:row r="32" ht="23" customHeight="1">
      <x:c r="A32" s="2"/>
      <x:c r="B32" s="2"/>
      <x:c r="C32" s="2"/>
      <x:c r="D32" s="2"/>
      <x:c r="E32" s="2"/>
      <x:c r="F32" s="2"/>
    </x:row>
    <x:row r="33" ht="23" customHeight="1">
      <x:c r="A33" s="2"/>
      <x:c r="B33" s="2"/>
      <x:c r="C33" s="2"/>
      <x:c r="D33" s="2"/>
      <x:c r="E33" s="2"/>
      <x:c r="F33" s="2"/>
    </x:row>
    <x:row r="34" ht="23" customHeight="1">
      <x:c r="A34" s="2"/>
      <x:c r="B34" s="2"/>
      <x:c r="C34" s="2"/>
      <x:c r="D34" s="2"/>
      <x:c r="E34" s="2"/>
      <x:c r="F34" s="2"/>
    </x:row>
    <x:row r="35" ht="23" customHeight="1">
      <x:c r="A35" s="2"/>
      <x:c r="B35" s="2"/>
      <x:c r="C35" s="2"/>
      <x:c r="D35" s="2"/>
      <x:c r="E35" s="2"/>
      <x:c r="F35" s="2"/>
    </x:row>
    <x:row r="36" ht="23" customHeight="1">
      <x:c r="A36" s="2"/>
      <x:c r="B36" s="2"/>
      <x:c r="C36" s="2"/>
      <x:c r="D36" s="2"/>
      <x:c r="E36" s="2"/>
      <x:c r="F36" s="2"/>
    </x:row>
    <x:row r="37" ht="23" customHeight="1">
      <x:c r="A37" s="2"/>
      <x:c r="B37" s="2"/>
      <x:c r="C37" s="2"/>
      <x:c r="D37" s="2"/>
      <x:c r="E37" s="2"/>
      <x:c r="F37" s="2"/>
    </x:row>
    <x:row r="38" ht="23" customHeight="1">
      <x:c r="A38" s="2"/>
      <x:c r="B38" s="2"/>
      <x:c r="C38" s="2"/>
      <x:c r="D38" s="2"/>
      <x:c r="E38" s="2"/>
      <x:c r="F38" s="2"/>
    </x:row>
    <x:row r="39" ht="23" customHeight="1">
      <x:c r="A39" s="2"/>
      <x:c r="B39" s="2"/>
      <x:c r="C39" s="2"/>
      <x:c r="D39" s="2"/>
      <x:c r="E39" s="2"/>
      <x:c r="F39" s="2"/>
    </x:row>
    <x:row r="40" ht="23" customHeight="1">
      <x:c r="A40" s="2"/>
      <x:c r="B40" s="2"/>
      <x:c r="C40" s="2"/>
      <x:c r="D40" s="2"/>
      <x:c r="E40" s="2"/>
      <x:c r="F40" s="2"/>
    </x:row>
    <x:row r="41" ht="23" customHeight="1">
      <x:c r="A41" s="2"/>
      <x:c r="B41" s="2"/>
      <x:c r="C41" s="2"/>
      <x:c r="D41" s="2"/>
      <x:c r="E41" s="2"/>
      <x:c r="F41" s="2"/>
    </x:row>
    <x:row r="42" ht="23" customHeight="1">
      <x:c r="A42" s="2"/>
      <x:c r="B42" s="2"/>
      <x:c r="C42" s="2"/>
      <x:c r="D42" s="2"/>
      <x:c r="E42" s="2"/>
      <x:c r="F42" s="2"/>
    </x:row>
    <x:row r="43" ht="23" customHeight="1">
      <x:c r="A43" s="2"/>
      <x:c r="B43" s="2"/>
      <x:c r="C43" s="2"/>
      <x:c r="D43" s="2"/>
      <x:c r="E43" s="2"/>
      <x:c r="F43" s="2"/>
    </x:row>
    <x:row r="44" ht="23" customHeight="1">
      <x:c r="A44" s="2"/>
      <x:c r="B44" s="2"/>
      <x:c r="C44" s="2"/>
      <x:c r="D44" s="2"/>
      <x:c r="E44" s="2"/>
      <x:c r="F44" s="2"/>
    </x:row>
    <x:row r="45" ht="23" customHeight="1">
      <x:c r="A45" s="2"/>
      <x:c r="B45" s="2"/>
      <x:c r="C45" s="2"/>
      <x:c r="D45" s="2"/>
      <x:c r="E45" s="2"/>
      <x:c r="F45" s="2"/>
    </x:row>
    <x:row r="46" ht="23" customHeight="1">
      <x:c r="A46" s="2"/>
      <x:c r="B46" s="2"/>
      <x:c r="C46" s="2"/>
      <x:c r="D46" s="2"/>
      <x:c r="E46" s="2"/>
      <x:c r="F46" s="2"/>
    </x:row>
    <x:row r="47" ht="23" customHeight="1">
      <x:c r="A47" s="2"/>
      <x:c r="B47" s="2"/>
      <x:c r="C47" s="2"/>
      <x:c r="D47" s="2"/>
      <x:c r="E47" s="2"/>
      <x:c r="F47" s="2"/>
    </x:row>
    <x:row r="48" ht="23" customHeight="1">
      <x:c r="A48" s="2"/>
      <x:c r="B48" s="2"/>
      <x:c r="C48" s="2"/>
      <x:c r="D48" s="2"/>
      <x:c r="E48" s="2"/>
      <x:c r="F48" s="2"/>
    </x:row>
    <x:row r="49" ht="23" customHeight="1">
      <x:c r="A49" s="2"/>
      <x:c r="B49" s="2"/>
      <x:c r="C49" s="2"/>
      <x:c r="D49" s="2"/>
      <x:c r="E49" s="2"/>
      <x:c r="F49" s="2"/>
    </x:row>
    <x:row r="50" ht="23" customHeight="1">
      <x:c r="A50" s="2"/>
      <x:c r="B50" s="2"/>
      <x:c r="C50" s="2"/>
      <x:c r="D50" s="2"/>
      <x:c r="E50" s="2"/>
      <x:c r="F50" s="2"/>
    </x:row>
    <x:row r="51" ht="23" customHeight="1">
      <x:c r="A51" s="2"/>
      <x:c r="B51" s="2"/>
      <x:c r="C51" s="2"/>
      <x:c r="D51" s="2"/>
      <x:c r="E51" s="2"/>
      <x:c r="F51" s="2"/>
    </x:row>
    <x:row r="52" ht="23" customHeight="1">
      <x:c r="A52" s="2"/>
      <x:c r="B52" s="2"/>
      <x:c r="C52" s="2"/>
      <x:c r="D52" s="2"/>
      <x:c r="E52" s="2"/>
      <x:c r="F52" s="2"/>
    </x:row>
    <x:row r="53" ht="23" customHeight="1">
      <x:c r="A53" s="2"/>
      <x:c r="B53" s="2"/>
      <x:c r="C53" s="2"/>
      <x:c r="D53" s="2"/>
      <x:c r="E53" s="2"/>
      <x:c r="F53" s="2"/>
    </x:row>
    <x:row r="54" ht="23" customHeight="1">
      <x:c r="A54" s="2"/>
      <x:c r="B54" s="2"/>
      <x:c r="C54" s="2"/>
      <x:c r="D54" s="2"/>
      <x:c r="E54" s="2"/>
      <x:c r="F54" s="2"/>
    </x:row>
    <x:row r="55" ht="23" customHeight="1">
      <x:c r="A55" s="2"/>
      <x:c r="B55" s="2"/>
      <x:c r="C55" s="2"/>
      <x:c r="D55" s="2"/>
      <x:c r="E55" s="2"/>
      <x:c r="F55" s="2"/>
    </x:row>
    <x:row r="56" ht="23" customHeight="1">
      <x:c r="A56" s="2"/>
      <x:c r="B56" s="2"/>
      <x:c r="C56" s="2"/>
      <x:c r="D56" s="2"/>
      <x:c r="E56" s="2"/>
      <x:c r="F56" s="2"/>
    </x:row>
    <x:row r="57" ht="23" customHeight="1">
      <x:c r="A57" s="2"/>
      <x:c r="B57" s="2"/>
      <x:c r="C57" s="2"/>
      <x:c r="D57" s="2"/>
      <x:c r="E57" s="2"/>
      <x:c r="F57" s="2"/>
    </x:row>
    <x:row r="58" ht="23" customHeight="1">
      <x:c r="A58" s="2"/>
      <x:c r="B58" s="2"/>
      <x:c r="C58" s="2"/>
      <x:c r="D58" s="2"/>
      <x:c r="E58" s="2"/>
      <x:c r="F58" s="2"/>
    </x:row>
    <x:row r="59" ht="23" customHeight="1">
      <x:c r="A59" s="2"/>
      <x:c r="B59" s="2"/>
      <x:c r="C59" s="2"/>
      <x:c r="D59" s="2"/>
      <x:c r="E59" s="2"/>
      <x:c r="F59" s="2"/>
    </x:row>
    <x:row r="60" ht="23" customHeight="1">
      <x:c r="A60" s="2"/>
      <x:c r="B60" s="2"/>
      <x:c r="C60" s="2"/>
      <x:c r="D60" s="2"/>
      <x:c r="E60" s="2"/>
      <x:c r="F60" s="2"/>
    </x:row>
    <x:row r="61" ht="23" customHeight="1">
      <x:c r="A61" s="2"/>
      <x:c r="B61" s="2"/>
      <x:c r="C61" s="2"/>
      <x:c r="D61" s="2"/>
      <x:c r="E61" s="2"/>
      <x:c r="F61" s="2"/>
    </x:row>
    <x:row r="62" ht="23" customHeight="1">
      <x:c r="A62" s="2"/>
      <x:c r="B62" s="2"/>
      <x:c r="C62" s="2"/>
      <x:c r="D62" s="2"/>
      <x:c r="E62" s="2"/>
      <x:c r="F62" s="2"/>
    </x:row>
    <x:row r="63" ht="23" customHeight="1">
      <x:c r="A63" s="2"/>
      <x:c r="B63" s="2"/>
      <x:c r="C63" s="2"/>
      <x:c r="D63" s="2"/>
      <x:c r="E63" s="2"/>
      <x:c r="F63" s="2"/>
    </x:row>
    <x:row r="64" ht="23" customHeight="1">
      <x:c r="A64" s="2"/>
      <x:c r="B64" s="2"/>
      <x:c r="C64" s="2"/>
      <x:c r="D64" s="2"/>
      <x:c r="E64" s="2"/>
      <x:c r="F64" s="2"/>
    </x:row>
    <x:row r="65" ht="23" customHeight="1">
      <x:c r="A65" s="2"/>
      <x:c r="B65" s="2"/>
      <x:c r="C65" s="2"/>
      <x:c r="D65" s="2"/>
      <x:c r="E65" s="2"/>
      <x:c r="F65" s="2"/>
    </x:row>
    <x:row r="66" ht="23" customHeight="1">
      <x:c r="A66" s="2"/>
      <x:c r="B66" s="2"/>
      <x:c r="C66" s="2"/>
      <x:c r="D66" s="2"/>
      <x:c r="E66" s="2"/>
      <x:c r="F66" s="2"/>
    </x:row>
    <x:row r="67" ht="23" customHeight="1">
      <x:c r="A67" s="2"/>
      <x:c r="B67" s="2"/>
      <x:c r="C67" s="2"/>
      <x:c r="D67" s="2"/>
      <x:c r="E67" s="2"/>
      <x:c r="F67" s="2"/>
    </x:row>
    <x:row r="68" ht="23" customHeight="1">
      <x:c r="A68" s="2"/>
      <x:c r="B68" s="2"/>
      <x:c r="C68" s="2"/>
      <x:c r="D68" s="2"/>
      <x:c r="E68" s="2"/>
      <x:c r="F68" s="2"/>
    </x:row>
    <x:row r="69" ht="23" customHeight="1">
      <x:c r="A69" s="2"/>
      <x:c r="B69" s="2"/>
      <x:c r="C69" s="2"/>
      <x:c r="D69" s="2"/>
      <x:c r="E69" s="2"/>
      <x:c r="F69" s="2"/>
    </x:row>
    <x:row r="70" ht="23" customHeight="1">
      <x:c r="A70" s="2"/>
      <x:c r="B70" s="2"/>
      <x:c r="C70" s="2"/>
      <x:c r="D70" s="2"/>
      <x:c r="E70" s="2"/>
      <x:c r="F70" s="2"/>
    </x:row>
    <x:row r="71" ht="23" customHeight="1">
      <x:c r="A71" s="2"/>
      <x:c r="B71" s="2"/>
      <x:c r="C71" s="2"/>
      <x:c r="D71" s="2"/>
      <x:c r="E71" s="2"/>
      <x:c r="F71" s="2"/>
    </x:row>
    <x:row r="72" ht="23" customHeight="1">
      <x:c r="A72" s="2"/>
      <x:c r="B72" s="2"/>
      <x:c r="C72" s="2"/>
      <x:c r="D72" s="2"/>
      <x:c r="E72" s="2"/>
      <x:c r="F72" s="2"/>
    </x:row>
    <x:row r="73" ht="23" customHeight="1">
      <x:c r="A73" s="2"/>
      <x:c r="B73" s="2"/>
      <x:c r="C73" s="2"/>
      <x:c r="D73" s="2"/>
      <x:c r="E73" s="2"/>
      <x:c r="F73" s="2"/>
    </x:row>
    <x:row r="74" ht="23" customHeight="1">
      <x:c r="A74" s="2"/>
      <x:c r="B74" s="2"/>
      <x:c r="C74" s="2"/>
      <x:c r="D74" s="2"/>
      <x:c r="E74" s="2"/>
      <x:c r="F74" s="2"/>
    </x:row>
    <x:row r="75" ht="23" customHeight="1">
      <x:c r="A75" s="2"/>
      <x:c r="B75" s="2"/>
      <x:c r="C75" s="2"/>
      <x:c r="D75" s="2"/>
      <x:c r="E75" s="2"/>
      <x:c r="F75" s="2"/>
    </x:row>
    <x:row r="76" ht="23" customHeight="1">
      <x:c r="A76" s="2"/>
      <x:c r="B76" s="2"/>
      <x:c r="C76" s="2"/>
      <x:c r="D76" s="2"/>
      <x:c r="E76" s="2"/>
      <x:c r="F76" s="2"/>
    </x:row>
    <x:row r="77" ht="23" customHeight="1">
      <x:c r="A77" s="2"/>
      <x:c r="B77" s="2"/>
      <x:c r="C77" s="2"/>
      <x:c r="D77" s="2"/>
      <x:c r="E77" s="2"/>
      <x:c r="F77" s="2"/>
    </x:row>
    <x:row r="78" ht="23" customHeight="1">
      <x:c r="A78" s="2"/>
      <x:c r="B78" s="2"/>
      <x:c r="C78" s="2"/>
      <x:c r="D78" s="2"/>
      <x:c r="E78" s="2"/>
      <x:c r="F78" s="2"/>
    </x:row>
    <x:row r="79" ht="23" customHeight="1">
      <x:c r="A79" s="2"/>
      <x:c r="B79" s="2"/>
      <x:c r="C79" s="2"/>
      <x:c r="D79" s="2"/>
      <x:c r="E79" s="2"/>
      <x:c r="F79" s="2"/>
    </x:row>
    <x:row r="80" ht="23" customHeight="1">
      <x:c r="A80" s="2"/>
      <x:c r="B80" s="2"/>
      <x:c r="C80" s="2"/>
      <x:c r="D80" s="2"/>
      <x:c r="E80" s="2"/>
      <x:c r="F80" s="2"/>
    </x:row>
    <x:row r="81" ht="23" customHeight="1">
      <x:c r="A81" s="2"/>
      <x:c r="B81" s="2"/>
      <x:c r="C81" s="2"/>
      <x:c r="D81" s="2"/>
      <x:c r="E81" s="2"/>
      <x:c r="F81" s="2"/>
    </x:row>
    <x:row r="82" ht="23" customHeight="1">
      <x:c r="A82" s="2"/>
      <x:c r="B82" s="2"/>
      <x:c r="C82" s="2"/>
      <x:c r="D82" s="2"/>
      <x:c r="E82" s="2"/>
      <x:c r="F82" s="2"/>
    </x:row>
    <x:row r="83" ht="23" customHeight="1">
      <x:c r="A83" s="2"/>
      <x:c r="B83" s="2"/>
      <x:c r="C83" s="2"/>
      <x:c r="D83" s="2"/>
      <x:c r="E83" s="2"/>
      <x:c r="F83" s="2"/>
    </x:row>
    <x:row r="84" ht="23" customHeight="1">
      <x:c r="A84" s="2"/>
      <x:c r="B84" s="2"/>
      <x:c r="C84" s="2"/>
      <x:c r="D84" s="2"/>
      <x:c r="E84" s="2"/>
      <x:c r="F84" s="2"/>
    </x:row>
    <x:row r="85" ht="23" customHeight="1">
      <x:c r="A85" s="2"/>
      <x:c r="B85" s="2"/>
      <x:c r="C85" s="2"/>
      <x:c r="D85" s="2"/>
      <x:c r="E85" s="2"/>
      <x:c r="F85" s="2"/>
    </x:row>
    <x:row r="86" ht="23" customHeight="1">
      <x:c r="A86" s="2"/>
      <x:c r="B86" s="2"/>
      <x:c r="C86" s="2"/>
      <x:c r="D86" s="2"/>
      <x:c r="E86" s="2"/>
      <x:c r="F86" s="2"/>
    </x:row>
    <x:row r="87" ht="23" customHeight="1">
      <x:c r="A87" s="2"/>
      <x:c r="B87" s="2"/>
      <x:c r="C87" s="2"/>
      <x:c r="D87" s="2"/>
      <x:c r="E87" s="2"/>
      <x:c r="F87" s="2"/>
    </x:row>
    <x:row r="88" ht="23" customHeight="1">
      <x:c r="A88" s="2"/>
      <x:c r="B88" s="2"/>
      <x:c r="C88" s="2"/>
      <x:c r="D88" s="2"/>
      <x:c r="E88" s="2"/>
      <x:c r="F88" s="2"/>
    </x:row>
    <x:row r="89" ht="23" customHeight="1">
      <x:c r="A89" s="2"/>
      <x:c r="B89" s="2"/>
      <x:c r="C89" s="2"/>
      <x:c r="D89" s="2"/>
      <x:c r="E89" s="2"/>
      <x:c r="F89" s="2"/>
    </x:row>
    <x:row r="90" ht="23" customHeight="1">
      <x:c r="A90" s="2"/>
      <x:c r="B90" s="2"/>
      <x:c r="C90" s="2"/>
      <x:c r="D90" s="2"/>
      <x:c r="E90" s="2"/>
      <x:c r="F90" s="2"/>
    </x:row>
    <x:row r="91" ht="23" customHeight="1">
      <x:c r="A91" s="2"/>
      <x:c r="B91" s="2"/>
      <x:c r="C91" s="2"/>
      <x:c r="D91" s="2"/>
      <x:c r="E91" s="2"/>
      <x:c r="F91" s="2"/>
    </x:row>
    <x:row r="92" ht="23" customHeight="1">
      <x:c r="A92" s="2"/>
      <x:c r="B92" s="2"/>
      <x:c r="C92" s="2"/>
      <x:c r="D92" s="2"/>
      <x:c r="E92" s="2"/>
      <x:c r="F92" s="2"/>
    </x:row>
    <x:row r="93" ht="23" customHeight="1">
      <x:c r="A93" s="2"/>
      <x:c r="B93" s="2"/>
      <x:c r="C93" s="2"/>
      <x:c r="D93" s="2"/>
      <x:c r="E93" s="2"/>
      <x:c r="F93" s="2"/>
    </x:row>
    <x:row r="94" ht="23" customHeight="1">
      <x:c r="A94" s="2"/>
      <x:c r="B94" s="2"/>
      <x:c r="C94" s="2"/>
      <x:c r="D94" s="2"/>
      <x:c r="E94" s="2"/>
      <x:c r="F94" s="2"/>
    </x:row>
    <x:row r="95" ht="23" customHeight="1">
      <x:c r="A95" s="2"/>
      <x:c r="B95" s="2"/>
      <x:c r="C95" s="2"/>
      <x:c r="D95" s="2"/>
      <x:c r="E95" s="2"/>
      <x:c r="F95" s="2"/>
    </x:row>
    <x:row r="96" ht="23" customHeight="1">
      <x:c r="A96" s="2"/>
      <x:c r="B96" s="2"/>
      <x:c r="C96" s="2"/>
      <x:c r="D96" s="2"/>
      <x:c r="E96" s="2"/>
      <x:c r="F96" s="2"/>
    </x:row>
    <x:row r="97" ht="23" customHeight="1">
      <x:c r="A97" s="2"/>
      <x:c r="B97" s="2"/>
      <x:c r="C97" s="2"/>
      <x:c r="D97" s="2"/>
      <x:c r="E97" s="2"/>
      <x:c r="F97" s="2"/>
    </x:row>
    <x:row r="98" ht="23" customHeight="1">
      <x:c r="A98" s="2"/>
      <x:c r="B98" s="2"/>
      <x:c r="C98" s="2"/>
      <x:c r="D98" s="2"/>
      <x:c r="E98" s="2"/>
      <x:c r="F98" s="2"/>
    </x:row>
    <x:row r="99" ht="23" customHeight="1">
      <x:c r="A99" s="2"/>
      <x:c r="B99" s="2"/>
      <x:c r="C99" s="2"/>
      <x:c r="D99" s="2"/>
      <x:c r="E99" s="2"/>
      <x:c r="F99" s="2"/>
    </x:row>
    <x:row r="100" ht="23" customHeight="1">
      <x:c r="A100" s="2"/>
      <x:c r="B100" s="2"/>
      <x:c r="C100" s="2"/>
      <x:c r="D100" s="2"/>
      <x:c r="E100" s="2"/>
      <x:c r="F100" s="2"/>
    </x:row>
    <x:row r="101" ht="23" customHeight="1">
      <x:c r="A101" s="2"/>
      <x:c r="B101" s="2"/>
      <x:c r="C101" s="2"/>
      <x:c r="D101" s="2"/>
      <x:c r="E101" s="2"/>
      <x:c r="F101" s="2"/>
    </x:row>
    <x:row r="102" ht="23" customHeight="1">
      <x:c r="A102" s="2"/>
      <x:c r="B102" s="2"/>
      <x:c r="C102" s="2"/>
      <x:c r="D102" s="2"/>
      <x:c r="E102" s="2"/>
      <x:c r="F102" s="2"/>
    </x:row>
    <x:row r="103" ht="23" customHeight="1">
      <x:c r="A103" s="2"/>
      <x:c r="B103" s="2"/>
      <x:c r="C103" s="2"/>
      <x:c r="D103" s="2"/>
      <x:c r="E103" s="2"/>
      <x:c r="F103" s="2"/>
    </x:row>
    <x:row r="104" ht="23" customHeight="1">
      <x:c r="A104" s="2"/>
      <x:c r="B104" s="2"/>
      <x:c r="C104" s="2"/>
      <x:c r="D104" s="2"/>
      <x:c r="E104" s="2"/>
      <x:c r="F104" s="2"/>
    </x:row>
    <x:row r="105" ht="23" customHeight="1">
      <x:c r="A105" s="2"/>
      <x:c r="B105" s="2"/>
      <x:c r="C105" s="2"/>
      <x:c r="D105" s="2"/>
      <x:c r="E105" s="2"/>
      <x:c r="F105" s="2"/>
    </x:row>
    <x:row r="106" ht="23" customHeight="1">
      <x:c r="A106" s="2"/>
      <x:c r="B106" s="2"/>
      <x:c r="C106" s="2"/>
      <x:c r="D106" s="2"/>
      <x:c r="E106" s="2"/>
      <x:c r="F106" s="2"/>
    </x:row>
    <x:row r="107" ht="23" customHeight="1">
      <x:c r="A107" s="2"/>
      <x:c r="B107" s="2"/>
      <x:c r="C107" s="2"/>
      <x:c r="D107" s="2"/>
      <x:c r="E107" s="2"/>
      <x:c r="F107" s="2"/>
    </x:row>
    <x:row r="108" ht="23" customHeight="1">
      <x:c r="A108" s="2"/>
      <x:c r="B108" s="2"/>
      <x:c r="C108" s="2"/>
      <x:c r="D108" s="2"/>
      <x:c r="E108" s="2"/>
      <x:c r="F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</x:row>
  </x:sheetData>
  <x:mergeCells>
    <x:mergeCell ref="A1:B1"/>
    <x:mergeCell ref="A2:F2"/>
    <x:mergeCell ref="A3:F3"/>
    <x:mergeCell ref="A4:F4"/>
    <x:mergeCell ref="A109:F109"/>
    <x:mergeCell ref="A110:F110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90242a91e3ba44aa"/>
</x:worksheet>
</file>