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bf50fbc39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zenarien" sheetId="1" r:id="R71c0ae7eefc14b8d"/>
    <x:sheet xmlns:r="http://schemas.openxmlformats.org/officeDocument/2006/relationships" name="Flächen" sheetId="2" r:id="R94cff8f2d5cf4e12"/>
    <x:sheet xmlns:r="http://schemas.openxmlformats.org/officeDocument/2006/relationships" name="Nutzungen" sheetId="3" r:id="Rcb4fec54f15c49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f150940094b14" /><Relationship Type="http://schemas.openxmlformats.org/officeDocument/2006/relationships/theme" Target="/xl/theme/theme1.xml" Id="R058ee83a740c4041" /><Relationship Type="http://schemas.openxmlformats.org/officeDocument/2006/relationships/sharedStrings" Target="/xl/sharedStrings.xml" Id="R79d7ae4471574bbe" /><Relationship Type="http://schemas.openxmlformats.org/officeDocument/2006/relationships/worksheet" Target="/xl/worksheets/sheet1.xml" Id="R71c0ae7eefc14b8d" /><Relationship Type="http://schemas.openxmlformats.org/officeDocument/2006/relationships/worksheet" Target="/xl/worksheets/sheet2.xml" Id="R94cff8f2d5cf4e12" /><Relationship Type="http://schemas.openxmlformats.org/officeDocument/2006/relationships/worksheet" Target="/xl/worksheets/sheet3.xml" Id="Rcb4fec54f15c490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63074956660457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3caa14e1feb4d3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66aef114a0e044d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17d70491-c75a-4d75-8985-77bbf77ff2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307495666045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91353c24-cd90-4261-af8a-60ed888fe0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caa14e1feb4d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6082c452-b1e3-482f-977f-7c53795af4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6aef114a0e044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aa6c9d8981544f4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zisternengroesse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5e4b3137f3d445cb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zisternengroesse/" TargetMode="External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b6f5fdf2982c446f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zisternengroesse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2" hidden="0" customWidth="1"/>
    <x:col min="3" max="3" width="26" hidden="0" customWidth="1"/>
    <x:col min="4" max="4" width="28" hidden="0" customWidth="1"/>
    <x:col min="5" max="5" width="24" hidden="0" customWidth="1"/>
    <x:col min="6" max="6" width="24" hidden="0" customWidth="1"/>
  </x:cols>
  <x:sheetData>
    <x:row r="1" ht="53" customHeight="1">
      <x:c r="A1" s="4" t="str">
        <x:v>Zisternengröße planen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Nur überschlägige Jahresbilanz. Niederschlag in Liter/m²/Jahr (zahlenmäßig mm/Jahr). Filterfaktor und Vorhaltetage selbst begründen. Keine zeitliche Versorgungssicherheit oder Fachbemessung.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Parameter / Variante</x:v>
      </x:c>
      <x:c r="B6" s="12" t="str">
        <x:v>Eingabe / Faktor</x:v>
      </x:c>
      <x:c r="C6" s="12" t="str">
        <x:v>Einheit / Tage</x:v>
      </x:c>
      <x:c r="D6" s="12" t="str">
        <x:v>Kennzahl</x:v>
      </x:c>
      <x:c r="E6" s="12" t="str">
        <x:v>Ergebnis</x:v>
      </x:c>
      <x:c r="F6" s="12" t="str">
        <x:v>Einheit</x:v>
      </x:c>
    </x:row>
    <x:row r="7" ht="23" customHeight="1">
      <x:c r="A7" s="9" t="str">
        <x:v>Jahresniederschlag</x:v>
      </x:c>
      <x:c r="B7" s="9" t="n">
        <x:v>600</x:v>
      </x:c>
      <x:c r="C7" s="9" t="str">
        <x:v>Liter/m²/Jahr</x:v>
      </x:c>
      <x:c r="D7" s="9" t="str">
        <x:v>Eingabe-/Modellstatus</x:v>
      </x:c>
      <x:c r="E7" s="14" t="str">
        <x:f>IF(OR(COUNT(B7:B9)&lt;&gt;3,NOT(ISNUMBER(Flächen!D29)),NOT(ISNUMBER(Nutzungen!E29))),"Eingaben prüfen",IF(OR(B7&lt;0,B8&lt;0,B8&gt;1,B9&lt;=0,B9&gt;365),"Eingaben prüfen","gültig"))</x:f>
        <x:v>gültig</x:v>
      </x:c>
      <x:c r="F7" s="9"/>
    </x:row>
    <x:row r="8" ht="23" customHeight="1">
      <x:c r="A8" s="9" t="str">
        <x:v>Filterfaktor</x:v>
      </x:c>
      <x:c r="B8" s="9" t="n">
        <x:v>0.9</x:v>
      </x:c>
      <x:c r="C8" s="9" t="str">
        <x:v>0 bis 1</x:v>
      </x:c>
      <x:c r="D8" s="9"/>
      <x:c r="E8" s="14"/>
      <x:c r="F8" s="9"/>
    </x:row>
    <x:row r="9" ht="23" customHeight="1">
      <x:c r="A9" s="9" t="str">
        <x:v>Vorhaltetage</x:v>
      </x:c>
      <x:c r="B9" s="9" t="n">
        <x:v>21</x:v>
      </x:c>
      <x:c r="C9" s="9" t="str">
        <x:v>Tage &gt; 0 bis 365</x:v>
      </x:c>
      <x:c r="D9" s="9"/>
      <x:c r="E9" s="14"/>
      <x:c r="F9" s="9"/>
    </x:row>
    <x:row r="10" ht="23" customHeight="1">
      <x:c r="A10" s="9"/>
      <x:c r="B10" s="9"/>
      <x:c r="C10" s="9"/>
      <x:c r="D10" s="9" t="str">
        <x:v>Wirksame Dachfläche</x:v>
      </x:c>
      <x:c r="E10" s="15" t="n">
        <x:f>IF(E7="gültig",Flächen!D29,"")</x:f>
        <x:v>125</x:v>
      </x:c>
      <x:c r="F10" s="9" t="str">
        <x:v>m²</x:v>
      </x:c>
    </x:row>
    <x:row r="11" ht="23" customHeight="1">
      <x:c r="A11" s="9"/>
      <x:c r="B11" s="9"/>
      <x:c r="C11" s="9"/>
      <x:c r="D11" s="9" t="str">
        <x:v>Regenwasserertrag</x:v>
      </x:c>
      <x:c r="E11" s="15" t="n">
        <x:f>IF(E7="gültig",B7*E10*B8,"")</x:f>
        <x:v>67500</x:v>
      </x:c>
      <x:c r="F11" s="9" t="str">
        <x:v>Liter/Jahr</x:v>
      </x:c>
    </x:row>
    <x:row r="12" ht="23" customHeight="1">
      <x:c r="A12" s="9"/>
      <x:c r="B12" s="9"/>
      <x:c r="C12" s="9"/>
      <x:c r="D12" s="9" t="str">
        <x:v>Nicht-Trinkwasserbedarf</x:v>
      </x:c>
      <x:c r="E12" s="15" t="n">
        <x:f>IF(E7="gültig",Nutzungen!E29,"")</x:f>
        <x:v>42500</x:v>
      </x:c>
      <x:c r="F12" s="9" t="str">
        <x:v>Liter/Jahr</x:v>
      </x:c>
    </x:row>
    <x:row r="13" ht="23" customHeight="1">
      <x:c r="A13" s="9"/>
      <x:c r="B13" s="9"/>
      <x:c r="C13" s="9"/>
      <x:c r="D13" s="9"/>
      <x:c r="E13" s="14"/>
      <x:c r="F13" s="9"/>
    </x:row>
    <x:row r="14" ht="23" customHeight="1">
      <x:c r="A14" s="9"/>
      <x:c r="B14" s="9"/>
      <x:c r="C14" s="9"/>
      <x:c r="D14" s="9" t="str">
        <x:v>Jahresdeckungsobergrenze</x:v>
      </x:c>
      <x:c r="E14" s="17" t="n">
        <x:f>IF(E7&lt;&gt;"gültig","Eingaben prüfen",IF(E12=0,"kein Bedarf",MIN(1,E11/E12)))</x:f>
        <x:v>1</x:v>
      </x:c>
      <x:c r="F14" s="9" t="str">
        <x:v>Anteil</x:v>
      </x:c>
    </x:row>
    <x:row r="15" ht="23" customHeight="1">
      <x:c r="A15" s="9"/>
      <x:c r="B15" s="9"/>
      <x:c r="C15" s="9"/>
      <x:c r="D15" s="9"/>
      <x:c r="E15" s="14"/>
      <x:c r="F15" s="9"/>
    </x:row>
    <x:row r="16" ht="23" customHeight="1">
      <x:c r="A16" s="9"/>
      <x:c r="B16" s="9"/>
      <x:c r="C16" s="9"/>
      <x:c r="D16" s="9" t="str">
        <x:v>Speichervolumen (Näherung)</x:v>
      </x:c>
      <x:c r="E16" s="15" t="n">
        <x:f>IF(E7="gültig",MIN(E11,E12)*B9/365,"")</x:f>
        <x:v>2445.205479452055</x:v>
      </x:c>
      <x:c r="F16" s="9" t="str">
        <x:v>Liter</x:v>
      </x:c>
    </x:row>
    <x:row r="17" ht="23" customHeight="1">
      <x:c r="A17" s="9"/>
      <x:c r="B17" s="9"/>
      <x:c r="C17" s="9"/>
      <x:c r="D17" s="9" t="str">
        <x:v>Speichervolumen (Näherung)</x:v>
      </x:c>
      <x:c r="E17" s="15" t="n">
        <x:f>IF(E7="gültig",E16/1000,"")</x:f>
        <x:v>2.445205479452055</x:v>
      </x:c>
      <x:c r="F17" s="9" t="str">
        <x:v>m³</x:v>
      </x:c>
    </x:row>
    <x:row r="18" ht="23" customHeight="1">
      <x:c r="A18" s="9"/>
      <x:c r="B18" s="9"/>
      <x:c r="C18" s="9"/>
      <x:c r="D18" s="9"/>
      <x:c r="E18" s="9"/>
      <x:c r="F18" s="9"/>
    </x:row>
    <x:row r="19" ht="23" customHeight="1">
      <x:c r="A19" s="9"/>
      <x:c r="B19" s="9"/>
      <x:c r="C19" s="9"/>
      <x:c r="D19" s="9"/>
      <x:c r="E19" s="9"/>
      <x:c r="F19" s="9"/>
    </x:row>
    <x:row r="20" ht="42" customHeight="1">
      <x:c r="A20" s="18" t="str">
        <x:v>Speicher = MIN(Jahresertrag; Jahresbedarf) × Vorhaltetage / 365. Die Deckungsobergrenze ist nur MIN(1; Ertrag/Bedarf), keine tatsächlich erreichbare Versorgung oder Trinkwassereinsparung.</x:v>
      </x:c>
      <x:c r="B20" s="18"/>
      <x:c r="C20" s="18"/>
      <x:c r="D20" s="18"/>
      <x:c r="E20" s="18"/>
      <x:c r="F20" s="18"/>
    </x:row>
    <x:row r="21" ht="23" customHeight="1">
      <x:c r="A21" s="9"/>
      <x:c r="B21" s="9"/>
      <x:c r="C21" s="9"/>
      <x:c r="D21" s="9"/>
      <x:c r="E21" s="9"/>
      <x:c r="F21" s="9"/>
    </x:row>
    <x:row r="22" ht="42" customHeight="1">
      <x:c r="A22" s="18" t="str">
        <x:v>Keine Niederschlagszeitreihe, Retentions- oder Versickerungsbemessung, Trinkwasser-, Hygiene- oder Anlagenfreigabe. Abflussbeiwerte, Verluste und Bedarfe sind eigene Planungsannahmen.</x:v>
      </x:c>
      <x:c r="B22" s="18"/>
      <x:c r="C22" s="18"/>
      <x:c r="D22" s="18"/>
      <x:c r="E22" s="18"/>
      <x:c r="F22" s="18"/>
    </x:row>
    <x:row r="23" ht="23" customHeight="1">
      <x:c r="A23" s="9"/>
      <x:c r="B23" s="9"/>
      <x:c r="C23" s="9"/>
      <x:c r="D23" s="9"/>
      <x:c r="E23" s="9"/>
      <x:c r="F23" s="9"/>
    </x:row>
    <x:row r="24" ht="42" customHeight="1">
      <x:c r="A24" s="18" t="str">
        <x:v>Quelle: Berliner Regenwasseragentur, Zisternengröße berechnen, Erläuterungen/Beispielrechnung. Eigenes begrenztes Jahresmodell; keine vollständige Umsetzung der dort genannten Normen. Stand31.10.2026.</x:v>
      </x:c>
      <x:c r="B24" s="18"/>
      <x:c r="C24" s="18"/>
      <x:c r="D24" s="18"/>
      <x:c r="E24" s="18"/>
      <x:c r="F24" s="18"/>
    </x:row>
    <x:row r="25" ht="23" customHeight="1">
      <x:c r="A25" s="9"/>
      <x:c r="B25" s="9"/>
      <x:c r="C25" s="9"/>
      <x:c r="D25" s="9"/>
      <x:c r="E25" s="9"/>
      <x:c r="F25" s="9"/>
    </x:row>
    <x:row r="26" ht="23" customHeight="1">
      <x:c r="A26" s="9"/>
      <x:c r="B26" s="9"/>
      <x:c r="C26" s="9"/>
      <x:c r="D26" s="9"/>
      <x:c r="E26" s="9"/>
      <x:c r="F26" s="9"/>
    </x:row>
    <x:row r="27" ht="35" customHeight="1">
      <x:c r="A27" s="11" t="str">
        <x:v>Variante</x:v>
      </x:c>
      <x:c r="B27" s="11" t="str">
        <x:v>Regenfaktor</x:v>
      </x:c>
      <x:c r="C27" s="11" t="str">
        <x:v>Vorhaltetage</x:v>
      </x:c>
      <x:c r="D27" s="11" t="str">
        <x:v>Ertrag Liter/Jahr</x:v>
      </x:c>
      <x:c r="E27" s="11" t="str">
        <x:v>Speicher Liter</x:v>
      </x:c>
      <x:c r="F27" s="11" t="str">
        <x:v>Status</x:v>
      </x:c>
    </x:row>
    <x:row r="28" ht="23" customHeight="1">
      <x:c r="A28" s="9" t="str">
        <x:v>FIKTIV 1</x:v>
      </x:c>
      <x:c r="B28" s="9" t="n">
        <x:v>0.75</x:v>
      </x:c>
      <x:c r="C28" s="9" t="n">
        <x:v>14</x:v>
      </x:c>
      <x:c r="D28" s="15" t="n">
        <x:f>IF(F28="gültig",$E$11*B28,"")</x:f>
        <x:v>50625</x:v>
      </x:c>
      <x:c r="E28" s="15" t="n">
        <x:f>IF(F28="gültig",MIN(D28,$E$12)*C28/365,"")</x:f>
        <x:v>1630.13698630137</x:v>
      </x:c>
      <x:c r="F28" s="14" t="str">
        <x:f>IF($E$7&lt;&gt;"gültig","Planung prüfen",IF(COUNT(B28:C28)&lt;&gt;2,"Eingaben prüfen",IF(OR(B28&lt;0,C28&lt;=0,C28&gt;365),"Eingaben prüfen","gültig")))</x:f>
        <x:v>gültig</x:v>
      </x:c>
    </x:row>
    <x:row r="29" ht="23" customHeight="1">
      <x:c r="A29" s="9" t="str">
        <x:v>FIKTIV 2</x:v>
      </x:c>
      <x:c r="B29" s="9" t="n">
        <x:v>0.75</x:v>
      </x:c>
      <x:c r="C29" s="9" t="n">
        <x:v>21</x:v>
      </x:c>
      <x:c r="D29" s="15" t="n">
        <x:f>IF(F29="gültig",$E$11*B29,"")</x:f>
        <x:v>50625</x:v>
      </x:c>
      <x:c r="E29" s="15" t="n">
        <x:f>IF(F29="gültig",MIN(D29,$E$12)*C29/365,"")</x:f>
        <x:v>2445.205479452055</x:v>
      </x:c>
      <x:c r="F29" s="14" t="str">
        <x:f>IF($E$7&lt;&gt;"gültig","Planung prüfen",IF(COUNT(B29:C29)&lt;&gt;2,"Eingaben prüfen",IF(OR(B29&lt;0,C29&lt;=0,C29&gt;365),"Eingaben prüfen","gültig")))</x:f>
        <x:v>gültig</x:v>
      </x:c>
    </x:row>
    <x:row r="30" ht="23" customHeight="1">
      <x:c r="A30" s="9" t="str">
        <x:v>FIKTIV 3</x:v>
      </x:c>
      <x:c r="B30" s="9" t="n">
        <x:v>0.75</x:v>
      </x:c>
      <x:c r="C30" s="9" t="n">
        <x:v>30</x:v>
      </x:c>
      <x:c r="D30" s="15" t="n">
        <x:f>IF(F30="gültig",$E$11*B30,"")</x:f>
        <x:v>50625</x:v>
      </x:c>
      <x:c r="E30" s="15" t="n">
        <x:f>IF(F30="gültig",MIN(D30,$E$12)*C30/365,"")</x:f>
        <x:v>3493.150684931507</x:v>
      </x:c>
      <x:c r="F30" s="14" t="str">
        <x:f>IF($E$7&lt;&gt;"gültig","Planung prüfen",IF(COUNT(B30:C30)&lt;&gt;2,"Eingaben prüfen",IF(OR(B30&lt;0,C30&lt;=0,C30&gt;365),"Eingaben prüfen","gültig")))</x:f>
        <x:v>gültig</x:v>
      </x:c>
    </x:row>
    <x:row r="31" ht="23" customHeight="1">
      <x:c r="A31" s="9" t="str">
        <x:v>FIKTIV 4</x:v>
      </x:c>
      <x:c r="B31" s="9" t="n">
        <x:v>1</x:v>
      </x:c>
      <x:c r="C31" s="9" t="n">
        <x:v>14</x:v>
      </x:c>
      <x:c r="D31" s="15" t="n">
        <x:f>IF(F31="gültig",$E$11*B31,"")</x:f>
        <x:v>67500</x:v>
      </x:c>
      <x:c r="E31" s="15" t="n">
        <x:f>IF(F31="gültig",MIN(D31,$E$12)*C31/365,"")</x:f>
        <x:v>1630.13698630137</x:v>
      </x:c>
      <x:c r="F31" s="14" t="str">
        <x:f>IF($E$7&lt;&gt;"gültig","Planung prüfen",IF(COUNT(B31:C31)&lt;&gt;2,"Eingaben prüfen",IF(OR(B31&lt;0,C31&lt;=0,C31&gt;365),"Eingaben prüfen","gültig")))</x:f>
        <x:v>gültig</x:v>
      </x:c>
    </x:row>
    <x:row r="32" ht="23" customHeight="1">
      <x:c r="A32" s="9" t="str">
        <x:v>FIKTIV 5</x:v>
      </x:c>
      <x:c r="B32" s="9" t="n">
        <x:v>1</x:v>
      </x:c>
      <x:c r="C32" s="9" t="n">
        <x:v>21</x:v>
      </x:c>
      <x:c r="D32" s="15" t="n">
        <x:f>IF(F32="gültig",$E$11*B32,"")</x:f>
        <x:v>67500</x:v>
      </x:c>
      <x:c r="E32" s="15" t="n">
        <x:f>IF(F32="gültig",MIN(D32,$E$12)*C32/365,"")</x:f>
        <x:v>2445.205479452055</x:v>
      </x:c>
      <x:c r="F32" s="14" t="str">
        <x:f>IF($E$7&lt;&gt;"gültig","Planung prüfen",IF(COUNT(B32:C32)&lt;&gt;2,"Eingaben prüfen",IF(OR(B32&lt;0,C32&lt;=0,C32&gt;365),"Eingaben prüfen","gültig")))</x:f>
        <x:v>gültig</x:v>
      </x:c>
    </x:row>
    <x:row r="33" ht="23" customHeight="1">
      <x:c r="A33" s="9" t="str">
        <x:v>FIKTIV 6</x:v>
      </x:c>
      <x:c r="B33" s="9" t="n">
        <x:v>1</x:v>
      </x:c>
      <x:c r="C33" s="9" t="n">
        <x:v>30</x:v>
      </x:c>
      <x:c r="D33" s="15" t="n">
        <x:f>IF(F33="gültig",$E$11*B33,"")</x:f>
        <x:v>67500</x:v>
      </x:c>
      <x:c r="E33" s="15" t="n">
        <x:f>IF(F33="gültig",MIN(D33,$E$12)*C33/365,"")</x:f>
        <x:v>3493.150684931507</x:v>
      </x:c>
      <x:c r="F33" s="14" t="str">
        <x:f>IF($E$7&lt;&gt;"gültig","Planung prüfen",IF(COUNT(B33:C33)&lt;&gt;2,"Eingaben prüfen",IF(OR(B33&lt;0,C33&lt;=0,C33&gt;365),"Eingaben prüfen","gültig")))</x:f>
        <x:v>gültig</x:v>
      </x:c>
    </x:row>
    <x:row r="34" ht="23" customHeight="1">
      <x:c r="A34" s="9" t="str">
        <x:v>FIKTIV 7</x:v>
      </x:c>
      <x:c r="B34" s="9" t="n">
        <x:v>1.25</x:v>
      </x:c>
      <x:c r="C34" s="9" t="n">
        <x:v>14</x:v>
      </x:c>
      <x:c r="D34" s="15" t="n">
        <x:f>IF(F34="gültig",$E$11*B34,"")</x:f>
        <x:v>84375</x:v>
      </x:c>
      <x:c r="E34" s="15" t="n">
        <x:f>IF(F34="gültig",MIN(D34,$E$12)*C34/365,"")</x:f>
        <x:v>1630.13698630137</x:v>
      </x:c>
      <x:c r="F34" s="14" t="str">
        <x:f>IF($E$7&lt;&gt;"gültig","Planung prüfen",IF(COUNT(B34:C34)&lt;&gt;2,"Eingaben prüfen",IF(OR(B34&lt;0,C34&lt;=0,C34&gt;365),"Eingaben prüfen","gültig")))</x:f>
        <x:v>gültig</x:v>
      </x:c>
    </x:row>
    <x:row r="35" ht="23" customHeight="1">
      <x:c r="A35" s="9" t="str">
        <x:v>FIKTIV 8</x:v>
      </x:c>
      <x:c r="B35" s="9" t="n">
        <x:v>1.25</x:v>
      </x:c>
      <x:c r="C35" s="9" t="n">
        <x:v>21</x:v>
      </x:c>
      <x:c r="D35" s="15" t="n">
        <x:f>IF(F35="gültig",$E$11*B35,"")</x:f>
        <x:v>84375</x:v>
      </x:c>
      <x:c r="E35" s="15" t="n">
        <x:f>IF(F35="gültig",MIN(D35,$E$12)*C35/365,"")</x:f>
        <x:v>2445.205479452055</x:v>
      </x:c>
      <x:c r="F35" s="14" t="str">
        <x:f>IF($E$7&lt;&gt;"gültig","Planung prüfen",IF(COUNT(B35:C35)&lt;&gt;2,"Eingaben prüfen",IF(OR(B35&lt;0,C35&lt;=0,C35&gt;365),"Eingaben prüfen","gültig")))</x:f>
        <x:v>gültig</x:v>
      </x:c>
    </x:row>
    <x:row r="36" ht="23" customHeight="1">
      <x:c r="A36" s="9" t="str">
        <x:v>FIKTIV 9</x:v>
      </x:c>
      <x:c r="B36" s="9" t="n">
        <x:v>1.25</x:v>
      </x:c>
      <x:c r="C36" s="9" t="n">
        <x:v>30</x:v>
      </x:c>
      <x:c r="D36" s="15" t="n">
        <x:f>IF(F36="gültig",$E$11*B36,"")</x:f>
        <x:v>84375</x:v>
      </x:c>
      <x:c r="E36" s="15" t="n">
        <x:f>IF(F36="gültig",MIN(D36,$E$12)*C36/365,"")</x:f>
        <x:v>3493.150684931507</x:v>
      </x:c>
      <x:c r="F36" s="14" t="str">
        <x:f>IF($E$7&lt;&gt;"gültig","Planung prüfen",IF(COUNT(B36:C36)&lt;&gt;2,"Eingaben prüfen",IF(OR(B36&lt;0,C36&lt;=0,C36&gt;365),"Eingaben prüfen","gültig")))</x:f>
        <x:v>gültig</x:v>
      </x:c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20:F20"/>
    <x:mergeCell ref="A22:F22"/>
    <x:mergeCell ref="A24:F24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7aa6c9d8981544f4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2" hidden="0" customWidth="1"/>
    <x:col min="3" max="3" width="26" hidden="0" customWidth="1"/>
    <x:col min="4" max="4" width="28" hidden="0" customWidth="1"/>
    <x:col min="5" max="5" width="24" hidden="0" customWidth="1"/>
    <x:col min="6" max="6" width="24" hidden="0" customWidth="1"/>
  </x:cols>
  <x:sheetData>
    <x:row r="1" ht="53" customHeight="1">
      <x:c r="A1" s="4" t="str">
        <x:v>Zisterne: Dachflächen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Bis zu 20 angeschlossene Dachflächen. Geometrische Flächen und Abflussbeiwerte selbst fachlich bestimmen. Keine voreingestellten normativen Materialtabellen. Beispiele sind fiktiv.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Teilfläche / Beispiel</x:v>
      </x:c>
      <x:c r="B6" s="12" t="str">
        <x:v>Fläche m²</x:v>
      </x:c>
      <x:c r="C6" s="12" t="str">
        <x:v>Abflussbeiwert C</x:v>
      </x:c>
      <x:c r="D6" s="12" t="str">
        <x:v>Wirksame Fläche m²</x:v>
      </x:c>
      <x:c r="E6" s="12" t="str">
        <x:v>Status</x:v>
      </x:c>
      <x:c r="F6" s="12" t="str">
        <x:v>Hinweis</x:v>
      </x:c>
    </x:row>
    <x:row r="7" ht="23" customHeight="1">
      <x:c r="A7" s="9" t="str">
        <x:v>FIKTIV Hauptdach</x:v>
      </x:c>
      <x:c r="B7" s="9" t="n">
        <x:v>100</x:v>
      </x:c>
      <x:c r="C7" s="9" t="n">
        <x:v>0.8</x:v>
      </x:c>
      <x:c r="D7" s="15" t="n">
        <x:f>IF(E7="gültig",B7*C7,"")</x:f>
        <x:v>80</x:v>
      </x:c>
      <x:c r="E7" s="14" t="str">
        <x:f>IF(COUNTA(A7:C7)=0,"",IF(OR(A7="",COUNT(B7:C7)&lt;&gt;2),"Eingaben prüfen",IF(OR(B7&lt;0,C7&lt;0,C7&gt;1),"Eingaben prüfen","gültig")))</x:f>
        <x:v>gültig</x:v>
      </x:c>
      <x:c r="F7" s="9"/>
    </x:row>
    <x:row r="8" ht="23" customHeight="1">
      <x:c r="A8" s="9" t="str">
        <x:v>FIKTIV Nebendach</x:v>
      </x:c>
      <x:c r="B8" s="9" t="n">
        <x:v>50</x:v>
      </x:c>
      <x:c r="C8" s="9" t="n">
        <x:v>0.9</x:v>
      </x:c>
      <x:c r="D8" s="15" t="n">
        <x:f>IF(E8="gültig",B8*C8,"")</x:f>
        <x:v>45</x:v>
      </x:c>
      <x:c r="E8" s="14" t="str">
        <x:f>IF(COUNTA(A8:C8)=0,"",IF(OR(A8="",COUNT(B8:C8)&lt;&gt;2),"Eingaben prüfen",IF(OR(B8&lt;0,C8&lt;0,C8&gt;1),"Eingaben prüfen","gültig")))</x:f>
        <x:v>gültig</x:v>
      </x:c>
      <x:c r="F8" s="9"/>
    </x:row>
    <x:row r="9" ht="23" customHeight="1">
      <x:c r="A9" s="9"/>
      <x:c r="B9" s="9"/>
      <x:c r="C9" s="9"/>
      <x:c r="D9" s="15" t="str">
        <x:f>IF(E9="gültig",B9*C9,"")</x:f>
      </x:c>
      <x:c r="E9" s="14" t="str">
        <x:f>IF(COUNTA(A9:C9)=0,"",IF(OR(A9="",COUNT(B9:C9)&lt;&gt;2),"Eingaben prüfen",IF(OR(B9&lt;0,C9&lt;0,C9&gt;1),"Eingaben prüfen","gültig")))</x:f>
      </x:c>
      <x:c r="F9" s="9"/>
    </x:row>
    <x:row r="10" ht="23" customHeight="1">
      <x:c r="A10" s="9"/>
      <x:c r="B10" s="9"/>
      <x:c r="C10" s="9"/>
      <x:c r="D10" s="15" t="str">
        <x:f>IF(E10="gültig",B10*C10,"")</x:f>
      </x:c>
      <x:c r="E10" s="14" t="str">
        <x:f>IF(COUNTA(A10:C10)=0,"",IF(OR(A10="",COUNT(B10:C10)&lt;&gt;2),"Eingaben prüfen",IF(OR(B10&lt;0,C10&lt;0,C10&gt;1),"Eingaben prüfen","gültig")))</x:f>
      </x:c>
      <x:c r="F10" s="9"/>
    </x:row>
    <x:row r="11" ht="23" customHeight="1">
      <x:c r="A11" s="9"/>
      <x:c r="B11" s="9"/>
      <x:c r="C11" s="9"/>
      <x:c r="D11" s="15" t="str">
        <x:f>IF(E11="gültig",B11*C11,"")</x:f>
      </x:c>
      <x:c r="E11" s="14" t="str">
        <x:f>IF(COUNTA(A11:C11)=0,"",IF(OR(A11="",COUNT(B11:C11)&lt;&gt;2),"Eingaben prüfen",IF(OR(B11&lt;0,C11&lt;0,C11&gt;1),"Eingaben prüfen","gültig")))</x:f>
      </x:c>
      <x:c r="F11" s="9"/>
    </x:row>
    <x:row r="12" ht="23" customHeight="1">
      <x:c r="A12" s="9"/>
      <x:c r="B12" s="9"/>
      <x:c r="C12" s="9"/>
      <x:c r="D12" s="15" t="str">
        <x:f>IF(E12="gültig",B12*C12,"")</x:f>
      </x:c>
      <x:c r="E12" s="14" t="str">
        <x:f>IF(COUNTA(A12:C12)=0,"",IF(OR(A12="",COUNT(B12:C12)&lt;&gt;2),"Eingaben prüfen",IF(OR(B12&lt;0,C12&lt;0,C12&gt;1),"Eingaben prüfen","gültig")))</x:f>
      </x:c>
      <x:c r="F12" s="9"/>
    </x:row>
    <x:row r="13" ht="23" customHeight="1">
      <x:c r="A13" s="9"/>
      <x:c r="B13" s="9"/>
      <x:c r="C13" s="9"/>
      <x:c r="D13" s="15" t="str">
        <x:f>IF(E13="gültig",B13*C13,"")</x:f>
      </x:c>
      <x:c r="E13" s="14" t="str">
        <x:f>IF(COUNTA(A13:C13)=0,"",IF(OR(A13="",COUNT(B13:C13)&lt;&gt;2),"Eingaben prüfen",IF(OR(B13&lt;0,C13&lt;0,C13&gt;1),"Eingaben prüfen","gültig")))</x:f>
      </x:c>
      <x:c r="F13" s="9"/>
    </x:row>
    <x:row r="14" ht="23" customHeight="1">
      <x:c r="A14" s="9"/>
      <x:c r="B14" s="9"/>
      <x:c r="C14" s="9"/>
      <x:c r="D14" s="15" t="str">
        <x:f>IF(E14="gültig",B14*C14,"")</x:f>
      </x:c>
      <x:c r="E14" s="14" t="str">
        <x:f>IF(COUNTA(A14:C14)=0,"",IF(OR(A14="",COUNT(B14:C14)&lt;&gt;2),"Eingaben prüfen",IF(OR(B14&lt;0,C14&lt;0,C14&gt;1),"Eingaben prüfen","gültig")))</x:f>
      </x:c>
      <x:c r="F14" s="9"/>
    </x:row>
    <x:row r="15" ht="23" customHeight="1">
      <x:c r="A15" s="9"/>
      <x:c r="B15" s="9"/>
      <x:c r="C15" s="9"/>
      <x:c r="D15" s="15" t="str">
        <x:f>IF(E15="gültig",B15*C15,"")</x:f>
      </x:c>
      <x:c r="E15" s="14" t="str">
        <x:f>IF(COUNTA(A15:C15)=0,"",IF(OR(A15="",COUNT(B15:C15)&lt;&gt;2),"Eingaben prüfen",IF(OR(B15&lt;0,C15&lt;0,C15&gt;1),"Eingaben prüfen","gültig")))</x:f>
      </x:c>
      <x:c r="F15" s="9"/>
    </x:row>
    <x:row r="16" ht="23" customHeight="1">
      <x:c r="A16" s="9"/>
      <x:c r="B16" s="9"/>
      <x:c r="C16" s="9"/>
      <x:c r="D16" s="15" t="str">
        <x:f>IF(E16="gültig",B16*C16,"")</x:f>
      </x:c>
      <x:c r="E16" s="14" t="str">
        <x:f>IF(COUNTA(A16:C16)=0,"",IF(OR(A16="",COUNT(B16:C16)&lt;&gt;2),"Eingaben prüfen",IF(OR(B16&lt;0,C16&lt;0,C16&gt;1),"Eingaben prüfen","gültig")))</x:f>
      </x:c>
      <x:c r="F16" s="9"/>
    </x:row>
    <x:row r="17" ht="23" customHeight="1">
      <x:c r="A17" s="9"/>
      <x:c r="B17" s="9"/>
      <x:c r="C17" s="9"/>
      <x:c r="D17" s="15" t="str">
        <x:f>IF(E17="gültig",B17*C17,"")</x:f>
      </x:c>
      <x:c r="E17" s="14" t="str">
        <x:f>IF(COUNTA(A17:C17)=0,"",IF(OR(A17="",COUNT(B17:C17)&lt;&gt;2),"Eingaben prüfen",IF(OR(B17&lt;0,C17&lt;0,C17&gt;1),"Eingaben prüfen","gültig")))</x:f>
      </x:c>
      <x:c r="F17" s="9"/>
    </x:row>
    <x:row r="18" ht="23" customHeight="1">
      <x:c r="A18" s="9"/>
      <x:c r="B18" s="9"/>
      <x:c r="C18" s="9"/>
      <x:c r="D18" s="15" t="str">
        <x:f>IF(E18="gültig",B18*C18,"")</x:f>
      </x:c>
      <x:c r="E18" s="14" t="str">
        <x:f>IF(COUNTA(A18:C18)=0,"",IF(OR(A18="",COUNT(B18:C18)&lt;&gt;2),"Eingaben prüfen",IF(OR(B18&lt;0,C18&lt;0,C18&gt;1),"Eingaben prüfen","gültig")))</x:f>
      </x:c>
      <x:c r="F18" s="9"/>
    </x:row>
    <x:row r="19" ht="23" customHeight="1">
      <x:c r="A19" s="9"/>
      <x:c r="B19" s="9"/>
      <x:c r="C19" s="9"/>
      <x:c r="D19" s="15" t="str">
        <x:f>IF(E19="gültig",B19*C19,"")</x:f>
      </x:c>
      <x:c r="E19" s="14" t="str">
        <x:f>IF(COUNTA(A19:C19)=0,"",IF(OR(A19="",COUNT(B19:C19)&lt;&gt;2),"Eingaben prüfen",IF(OR(B19&lt;0,C19&lt;0,C19&gt;1),"Eingaben prüfen","gültig")))</x:f>
      </x:c>
      <x:c r="F19" s="9"/>
    </x:row>
    <x:row r="20" ht="23" customHeight="1">
      <x:c r="A20" s="9"/>
      <x:c r="B20" s="9"/>
      <x:c r="C20" s="9"/>
      <x:c r="D20" s="15" t="str">
        <x:f>IF(E20="gültig",B20*C20,"")</x:f>
      </x:c>
      <x:c r="E20" s="14" t="str">
        <x:f>IF(COUNTA(A20:C20)=0,"",IF(OR(A20="",COUNT(B20:C20)&lt;&gt;2),"Eingaben prüfen",IF(OR(B20&lt;0,C20&lt;0,C20&gt;1),"Eingaben prüfen","gültig")))</x:f>
      </x:c>
      <x:c r="F20" s="9"/>
    </x:row>
    <x:row r="21" ht="23" customHeight="1">
      <x:c r="A21" s="9"/>
      <x:c r="B21" s="9"/>
      <x:c r="C21" s="9"/>
      <x:c r="D21" s="15" t="str">
        <x:f>IF(E21="gültig",B21*C21,"")</x:f>
      </x:c>
      <x:c r="E21" s="14" t="str">
        <x:f>IF(COUNTA(A21:C21)=0,"",IF(OR(A21="",COUNT(B21:C21)&lt;&gt;2),"Eingaben prüfen",IF(OR(B21&lt;0,C21&lt;0,C21&gt;1),"Eingaben prüfen","gültig")))</x:f>
      </x:c>
      <x:c r="F21" s="9"/>
    </x:row>
    <x:row r="22" ht="23" customHeight="1">
      <x:c r="A22" s="9"/>
      <x:c r="B22" s="9"/>
      <x:c r="C22" s="9"/>
      <x:c r="D22" s="15" t="str">
        <x:f>IF(E22="gültig",B22*C22,"")</x:f>
      </x:c>
      <x:c r="E22" s="14" t="str">
        <x:f>IF(COUNTA(A22:C22)=0,"",IF(OR(A22="",COUNT(B22:C22)&lt;&gt;2),"Eingaben prüfen",IF(OR(B22&lt;0,C22&lt;0,C22&gt;1),"Eingaben prüfen","gültig")))</x:f>
      </x:c>
      <x:c r="F22" s="9"/>
    </x:row>
    <x:row r="23" ht="23" customHeight="1">
      <x:c r="A23" s="9"/>
      <x:c r="B23" s="9"/>
      <x:c r="C23" s="9"/>
      <x:c r="D23" s="15" t="str">
        <x:f>IF(E23="gültig",B23*C23,"")</x:f>
      </x:c>
      <x:c r="E23" s="14" t="str">
        <x:f>IF(COUNTA(A23:C23)=0,"",IF(OR(A23="",COUNT(B23:C23)&lt;&gt;2),"Eingaben prüfen",IF(OR(B23&lt;0,C23&lt;0,C23&gt;1),"Eingaben prüfen","gültig")))</x:f>
      </x:c>
      <x:c r="F23" s="9"/>
    </x:row>
    <x:row r="24" ht="23" customHeight="1">
      <x:c r="A24" s="9"/>
      <x:c r="B24" s="9"/>
      <x:c r="C24" s="9"/>
      <x:c r="D24" s="15" t="str">
        <x:f>IF(E24="gültig",B24*C24,"")</x:f>
      </x:c>
      <x:c r="E24" s="14" t="str">
        <x:f>IF(COUNTA(A24:C24)=0,"",IF(OR(A24="",COUNT(B24:C24)&lt;&gt;2),"Eingaben prüfen",IF(OR(B24&lt;0,C24&lt;0,C24&gt;1),"Eingaben prüfen","gültig")))</x:f>
      </x:c>
      <x:c r="F24" s="9"/>
    </x:row>
    <x:row r="25" ht="23" customHeight="1">
      <x:c r="A25" s="9"/>
      <x:c r="B25" s="9"/>
      <x:c r="C25" s="9"/>
      <x:c r="D25" s="15" t="str">
        <x:f>IF(E25="gültig",B25*C25,"")</x:f>
      </x:c>
      <x:c r="E25" s="14" t="str">
        <x:f>IF(COUNTA(A25:C25)=0,"",IF(OR(A25="",COUNT(B25:C25)&lt;&gt;2),"Eingaben prüfen",IF(OR(B25&lt;0,C25&lt;0,C25&gt;1),"Eingaben prüfen","gültig")))</x:f>
      </x:c>
      <x:c r="F25" s="9"/>
    </x:row>
    <x:row r="26" ht="23" customHeight="1">
      <x:c r="A26" s="9"/>
      <x:c r="B26" s="9"/>
      <x:c r="C26" s="9"/>
      <x:c r="D26" s="15" t="str">
        <x:f>IF(E26="gültig",B26*C26,"")</x:f>
      </x:c>
      <x:c r="E26" s="14" t="str">
        <x:f>IF(COUNTA(A26:C26)=0,"",IF(OR(A26="",COUNT(B26:C26)&lt;&gt;2),"Eingaben prüfen",IF(OR(B26&lt;0,C26&lt;0,C26&gt;1),"Eingaben prüfen","gültig")))</x:f>
      </x:c>
      <x:c r="F26" s="9"/>
    </x:row>
    <x:row r="27" ht="23" customHeight="1">
      <x:c r="A27" s="9"/>
      <x:c r="B27" s="9"/>
      <x:c r="C27" s="9"/>
      <x:c r="D27" s="16"/>
      <x:c r="E27" s="9"/>
      <x:c r="F27" s="9"/>
    </x:row>
    <x:row r="28" ht="23" customHeight="1">
      <x:c r="A28" s="9"/>
      <x:c r="B28" s="9"/>
      <x:c r="C28" s="9"/>
      <x:c r="D28" s="16"/>
      <x:c r="E28" s="9"/>
      <x:c r="F28" s="9"/>
    </x:row>
    <x:row r="29" ht="23" customHeight="1">
      <x:c r="A29" s="9"/>
      <x:c r="B29" s="9"/>
      <x:c r="C29" s="9" t="str">
        <x:v>Summe wirksam</x:v>
      </x:c>
      <x:c r="D29" s="15" t="n">
        <x:f>IF(OR(COUNTIF(E7:E26,"Eingaben prüfen")&gt;0,COUNTIF(E7:E26,"gültig")=0),"Eingaben prüfen",SUM(D7:D26))</x:f>
        <x:v>125</x:v>
      </x:c>
      <x:c r="E29" s="9"/>
      <x:c r="F29" s="9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5e4b3137f3d445cb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2" hidden="0" customWidth="1"/>
    <x:col min="3" max="3" width="26" hidden="0" customWidth="1"/>
    <x:col min="4" max="4" width="28" hidden="0" customWidth="1"/>
    <x:col min="5" max="5" width="24" hidden="0" customWidth="1"/>
    <x:col min="6" max="6" width="26" hidden="0" customWidth="1"/>
  </x:cols>
  <x:sheetData>
    <x:row r="1" ht="53" customHeight="1">
      <x:c r="A1" s="4" t="str">
        <x:v>Zisterne: Wasserbedarf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Person: Anzahl × Liter/Person/Tag × 365. Garten: Fläche m² × Liter/m²/Jahr. Pauschal: Anzahl=1, Ansatz=Liter/Jahr. Nur Nicht-Trinkwasserbedarf; keine Eignungs- oder Hygienefreigabe.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Nutzung / Beispiel</x:v>
      </x:c>
      <x:c r="B6" s="12" t="str">
        <x:v>Basisart</x:v>
      </x:c>
      <x:c r="C6" s="12" t="str">
        <x:v>Anzahl / Fläche</x:v>
      </x:c>
      <x:c r="D6" s="12" t="str">
        <x:v>Ansatz</x:v>
      </x:c>
      <x:c r="E6" s="12" t="str">
        <x:v>Bedarf Liter/Jahr</x:v>
      </x:c>
      <x:c r="F6" s="12" t="str">
        <x:v>Status</x:v>
      </x:c>
    </x:row>
    <x:row r="7" ht="23" customHeight="1">
      <x:c r="A7" s="9" t="str">
        <x:v>FIKTIV WC</x:v>
      </x:c>
      <x:c r="B7" s="9" t="str">
        <x:v>Person</x:v>
      </x:c>
      <x:c r="C7" s="9" t="n">
        <x:v>4</x:v>
      </x:c>
      <x:c r="D7" s="9" t="n">
        <x:v>25</x:v>
      </x:c>
      <x:c r="E7" s="14" t="n">
        <x:f>IF(F7="gültig",C7*D7*IF(B7="Person",365,1),"")</x:f>
        <x:v>36500</x:v>
      </x:c>
      <x:c r="F7" s="14" t="str">
        <x:f>IF(COUNTA(A7:D7)=0,"",IF(OR(A7="",COUNT(C7:D7)&lt;&gt;2),"Eingaben prüfen",IF(OR(C7&lt;0,D7&lt;0),"Eingaben prüfen",IF(B7="Person",IF(MOD(C7,1)=0,"gültig","Eingaben prüfen"),IF(B7="Garten","gültig",IF(AND(B7="Pauschal",C7=1),"gültig","Eingaben prüfen"))))))</x:f>
        <x:v>gültig</x:v>
      </x:c>
    </x:row>
    <x:row r="8" ht="23" customHeight="1">
      <x:c r="A8" s="9" t="str">
        <x:v>FIKTIV Garten</x:v>
      </x:c>
      <x:c r="B8" s="9" t="str">
        <x:v>Garten</x:v>
      </x:c>
      <x:c r="C8" s="9" t="n">
        <x:v>100</x:v>
      </x:c>
      <x:c r="D8" s="9" t="n">
        <x:v>60</x:v>
      </x:c>
      <x:c r="E8" s="14" t="n">
        <x:f>IF(F8="gültig",C8*D8*IF(B8="Person",365,1),"")</x:f>
        <x:v>6000</x:v>
      </x:c>
      <x:c r="F8" s="14" t="str">
        <x:f>IF(COUNTA(A8:D8)=0,"",IF(OR(A8="",COUNT(C8:D8)&lt;&gt;2),"Eingaben prüfen",IF(OR(C8&lt;0,D8&lt;0),"Eingaben prüfen",IF(B8="Person",IF(MOD(C8,1)=0,"gültig","Eingaben prüfen"),IF(B8="Garten","gültig",IF(AND(B8="Pauschal",C8=1),"gültig","Eingaben prüfen"))))))</x:f>
        <x:v>gültig</x:v>
      </x:c>
    </x:row>
    <x:row r="9" ht="23" customHeight="1">
      <x:c r="A9" s="9"/>
      <x:c r="B9" s="9"/>
      <x:c r="C9" s="9"/>
      <x:c r="D9" s="9"/>
      <x:c r="E9" s="14" t="str">
        <x:f>IF(F9="gültig",C9*D9*IF(B9="Person",365,1),"")</x:f>
      </x:c>
      <x:c r="F9" s="14" t="str">
        <x:f>IF(COUNTA(A9:D9)=0,"",IF(OR(A9="",COUNT(C9:D9)&lt;&gt;2),"Eingaben prüfen",IF(OR(C9&lt;0,D9&lt;0),"Eingaben prüfen",IF(B9="Person",IF(MOD(C9,1)=0,"gültig","Eingaben prüfen"),IF(B9="Garten","gültig",IF(AND(B9="Pauschal",C9=1),"gültig","Eingaben prüfen"))))))</x:f>
      </x:c>
    </x:row>
    <x:row r="10" ht="23" customHeight="1">
      <x:c r="A10" s="9"/>
      <x:c r="B10" s="9"/>
      <x:c r="C10" s="9"/>
      <x:c r="D10" s="9"/>
      <x:c r="E10" s="14" t="str">
        <x:f>IF(F10="gültig",C10*D10*IF(B10="Person",365,1),"")</x:f>
      </x:c>
      <x:c r="F10" s="14" t="str">
        <x:f>IF(COUNTA(A10:D10)=0,"",IF(OR(A10="",COUNT(C10:D10)&lt;&gt;2),"Eingaben prüfen",IF(OR(C10&lt;0,D10&lt;0),"Eingaben prüfen",IF(B10="Person",IF(MOD(C10,1)=0,"gültig","Eingaben prüfen"),IF(B10="Garten","gültig",IF(AND(B10="Pauschal",C10=1),"gültig","Eingaben prüfen"))))))</x:f>
      </x:c>
    </x:row>
    <x:row r="11" ht="23" customHeight="1">
      <x:c r="A11" s="9"/>
      <x:c r="B11" s="9"/>
      <x:c r="C11" s="9"/>
      <x:c r="D11" s="9"/>
      <x:c r="E11" s="14" t="str">
        <x:f>IF(F11="gültig",C11*D11*IF(B11="Person",365,1),"")</x:f>
      </x:c>
      <x:c r="F11" s="14" t="str">
        <x:f>IF(COUNTA(A11:D11)=0,"",IF(OR(A11="",COUNT(C11:D11)&lt;&gt;2),"Eingaben prüfen",IF(OR(C11&lt;0,D11&lt;0),"Eingaben prüfen",IF(B11="Person",IF(MOD(C11,1)=0,"gültig","Eingaben prüfen"),IF(B11="Garten","gültig",IF(AND(B11="Pauschal",C11=1),"gültig","Eingaben prüfen"))))))</x:f>
      </x:c>
    </x:row>
    <x:row r="12" ht="23" customHeight="1">
      <x:c r="A12" s="9"/>
      <x:c r="B12" s="9"/>
      <x:c r="C12" s="9"/>
      <x:c r="D12" s="9"/>
      <x:c r="E12" s="14" t="str">
        <x:f>IF(F12="gültig",C12*D12*IF(B12="Person",365,1),"")</x:f>
      </x:c>
      <x:c r="F12" s="14" t="str">
        <x:f>IF(COUNTA(A12:D12)=0,"",IF(OR(A12="",COUNT(C12:D12)&lt;&gt;2),"Eingaben prüfen",IF(OR(C12&lt;0,D12&lt;0),"Eingaben prüfen",IF(B12="Person",IF(MOD(C12,1)=0,"gültig","Eingaben prüfen"),IF(B12="Garten","gültig",IF(AND(B12="Pauschal",C12=1),"gültig","Eingaben prüfen"))))))</x:f>
      </x:c>
    </x:row>
    <x:row r="13" ht="23" customHeight="1">
      <x:c r="A13" s="9"/>
      <x:c r="B13" s="9"/>
      <x:c r="C13" s="9"/>
      <x:c r="D13" s="9"/>
      <x:c r="E13" s="14" t="str">
        <x:f>IF(F13="gültig",C13*D13*IF(B13="Person",365,1),"")</x:f>
      </x:c>
      <x:c r="F13" s="14" t="str">
        <x:f>IF(COUNTA(A13:D13)=0,"",IF(OR(A13="",COUNT(C13:D13)&lt;&gt;2),"Eingaben prüfen",IF(OR(C13&lt;0,D13&lt;0),"Eingaben prüfen",IF(B13="Person",IF(MOD(C13,1)=0,"gültig","Eingaben prüfen"),IF(B13="Garten","gültig",IF(AND(B13="Pauschal",C13=1),"gültig","Eingaben prüfen"))))))</x:f>
      </x:c>
    </x:row>
    <x:row r="14" ht="23" customHeight="1">
      <x:c r="A14" s="9"/>
      <x:c r="B14" s="9"/>
      <x:c r="C14" s="9"/>
      <x:c r="D14" s="9"/>
      <x:c r="E14" s="14" t="str">
        <x:f>IF(F14="gültig",C14*D14*IF(B14="Person",365,1),"")</x:f>
      </x:c>
      <x:c r="F14" s="14" t="str">
        <x:f>IF(COUNTA(A14:D14)=0,"",IF(OR(A14="",COUNT(C14:D14)&lt;&gt;2),"Eingaben prüfen",IF(OR(C14&lt;0,D14&lt;0),"Eingaben prüfen",IF(B14="Person",IF(MOD(C14,1)=0,"gültig","Eingaben prüfen"),IF(B14="Garten","gültig",IF(AND(B14="Pauschal",C14=1),"gültig","Eingaben prüfen"))))))</x:f>
      </x:c>
    </x:row>
    <x:row r="15" ht="23" customHeight="1">
      <x:c r="A15" s="9"/>
      <x:c r="B15" s="9"/>
      <x:c r="C15" s="9"/>
      <x:c r="D15" s="9"/>
      <x:c r="E15" s="14" t="str">
        <x:f>IF(F15="gültig",C15*D15*IF(B15="Person",365,1),"")</x:f>
      </x:c>
      <x:c r="F15" s="14" t="str">
        <x:f>IF(COUNTA(A15:D15)=0,"",IF(OR(A15="",COUNT(C15:D15)&lt;&gt;2),"Eingaben prüfen",IF(OR(C15&lt;0,D15&lt;0),"Eingaben prüfen",IF(B15="Person",IF(MOD(C15,1)=0,"gültig","Eingaben prüfen"),IF(B15="Garten","gültig",IF(AND(B15="Pauschal",C15=1),"gültig","Eingaben prüfen"))))))</x:f>
      </x:c>
    </x:row>
    <x:row r="16" ht="23" customHeight="1">
      <x:c r="A16" s="9"/>
      <x:c r="B16" s="9"/>
      <x:c r="C16" s="9"/>
      <x:c r="D16" s="9"/>
      <x:c r="E16" s="14" t="str">
        <x:f>IF(F16="gültig",C16*D16*IF(B16="Person",365,1),"")</x:f>
      </x:c>
      <x:c r="F16" s="14" t="str">
        <x:f>IF(COUNTA(A16:D16)=0,"",IF(OR(A16="",COUNT(C16:D16)&lt;&gt;2),"Eingaben prüfen",IF(OR(C16&lt;0,D16&lt;0),"Eingaben prüfen",IF(B16="Person",IF(MOD(C16,1)=0,"gültig","Eingaben prüfen"),IF(B16="Garten","gültig",IF(AND(B16="Pauschal",C16=1),"gültig","Eingaben prüfen"))))))</x:f>
      </x:c>
    </x:row>
    <x:row r="17" ht="23" customHeight="1">
      <x:c r="A17" s="9"/>
      <x:c r="B17" s="9"/>
      <x:c r="C17" s="9"/>
      <x:c r="D17" s="9"/>
      <x:c r="E17" s="14" t="str">
        <x:f>IF(F17="gültig",C17*D17*IF(B17="Person",365,1),"")</x:f>
      </x:c>
      <x:c r="F17" s="14" t="str">
        <x:f>IF(COUNTA(A17:D17)=0,"",IF(OR(A17="",COUNT(C17:D17)&lt;&gt;2),"Eingaben prüfen",IF(OR(C17&lt;0,D17&lt;0),"Eingaben prüfen",IF(B17="Person",IF(MOD(C17,1)=0,"gültig","Eingaben prüfen"),IF(B17="Garten","gültig",IF(AND(B17="Pauschal",C17=1),"gültig","Eingaben prüfen"))))))</x:f>
      </x:c>
    </x:row>
    <x:row r="18" ht="23" customHeight="1">
      <x:c r="A18" s="9"/>
      <x:c r="B18" s="9"/>
      <x:c r="C18" s="9"/>
      <x:c r="D18" s="9"/>
      <x:c r="E18" s="14" t="str">
        <x:f>IF(F18="gültig",C18*D18*IF(B18="Person",365,1),"")</x:f>
      </x:c>
      <x:c r="F18" s="14" t="str">
        <x:f>IF(COUNTA(A18:D18)=0,"",IF(OR(A18="",COUNT(C18:D18)&lt;&gt;2),"Eingaben prüfen",IF(OR(C18&lt;0,D18&lt;0),"Eingaben prüfen",IF(B18="Person",IF(MOD(C18,1)=0,"gültig","Eingaben prüfen"),IF(B18="Garten","gültig",IF(AND(B18="Pauschal",C18=1),"gültig","Eingaben prüfen"))))))</x:f>
      </x:c>
    </x:row>
    <x:row r="19" ht="23" customHeight="1">
      <x:c r="A19" s="9"/>
      <x:c r="B19" s="9"/>
      <x:c r="C19" s="9"/>
      <x:c r="D19" s="9"/>
      <x:c r="E19" s="14" t="str">
        <x:f>IF(F19="gültig",C19*D19*IF(B19="Person",365,1),"")</x:f>
      </x:c>
      <x:c r="F19" s="14" t="str">
        <x:f>IF(COUNTA(A19:D19)=0,"",IF(OR(A19="",COUNT(C19:D19)&lt;&gt;2),"Eingaben prüfen",IF(OR(C19&lt;0,D19&lt;0),"Eingaben prüfen",IF(B19="Person",IF(MOD(C19,1)=0,"gültig","Eingaben prüfen"),IF(B19="Garten","gültig",IF(AND(B19="Pauschal",C19=1),"gültig","Eingaben prüfen"))))))</x:f>
      </x:c>
    </x:row>
    <x:row r="20" ht="23" customHeight="1">
      <x:c r="A20" s="9"/>
      <x:c r="B20" s="9"/>
      <x:c r="C20" s="9"/>
      <x:c r="D20" s="9"/>
      <x:c r="E20" s="14" t="str">
        <x:f>IF(F20="gültig",C20*D20*IF(B20="Person",365,1),"")</x:f>
      </x:c>
      <x:c r="F20" s="14" t="str">
        <x:f>IF(COUNTA(A20:D20)=0,"",IF(OR(A20="",COUNT(C20:D20)&lt;&gt;2),"Eingaben prüfen",IF(OR(C20&lt;0,D20&lt;0),"Eingaben prüfen",IF(B20="Person",IF(MOD(C20,1)=0,"gültig","Eingaben prüfen"),IF(B20="Garten","gültig",IF(AND(B20="Pauschal",C20=1),"gültig","Eingaben prüfen"))))))</x:f>
      </x:c>
    </x:row>
    <x:row r="21" ht="23" customHeight="1">
      <x:c r="A21" s="9"/>
      <x:c r="B21" s="9"/>
      <x:c r="C21" s="9"/>
      <x:c r="D21" s="9"/>
      <x:c r="E21" s="14" t="str">
        <x:f>IF(F21="gültig",C21*D21*IF(B21="Person",365,1),"")</x:f>
      </x:c>
      <x:c r="F21" s="14" t="str">
        <x:f>IF(COUNTA(A21:D21)=0,"",IF(OR(A21="",COUNT(C21:D21)&lt;&gt;2),"Eingaben prüfen",IF(OR(C21&lt;0,D21&lt;0),"Eingaben prüfen",IF(B21="Person",IF(MOD(C21,1)=0,"gültig","Eingaben prüfen"),IF(B21="Garten","gültig",IF(AND(B21="Pauschal",C21=1),"gültig","Eingaben prüfen"))))))</x:f>
      </x:c>
    </x:row>
    <x:row r="22" ht="23" customHeight="1">
      <x:c r="A22" s="9"/>
      <x:c r="B22" s="9"/>
      <x:c r="C22" s="9"/>
      <x:c r="D22" s="9"/>
      <x:c r="E22" s="14" t="str">
        <x:f>IF(F22="gültig",C22*D22*IF(B22="Person",365,1),"")</x:f>
      </x:c>
      <x:c r="F22" s="14" t="str">
        <x:f>IF(COUNTA(A22:D22)=0,"",IF(OR(A22="",COUNT(C22:D22)&lt;&gt;2),"Eingaben prüfen",IF(OR(C22&lt;0,D22&lt;0),"Eingaben prüfen",IF(B22="Person",IF(MOD(C22,1)=0,"gültig","Eingaben prüfen"),IF(B22="Garten","gültig",IF(AND(B22="Pauschal",C22=1),"gültig","Eingaben prüfen"))))))</x:f>
      </x:c>
    </x:row>
    <x:row r="23" ht="23" customHeight="1">
      <x:c r="A23" s="9"/>
      <x:c r="B23" s="9"/>
      <x:c r="C23" s="9"/>
      <x:c r="D23" s="9"/>
      <x:c r="E23" s="14" t="str">
        <x:f>IF(F23="gültig",C23*D23*IF(B23="Person",365,1),"")</x:f>
      </x:c>
      <x:c r="F23" s="14" t="str">
        <x:f>IF(COUNTA(A23:D23)=0,"",IF(OR(A23="",COUNT(C23:D23)&lt;&gt;2),"Eingaben prüfen",IF(OR(C23&lt;0,D23&lt;0),"Eingaben prüfen",IF(B23="Person",IF(MOD(C23,1)=0,"gültig","Eingaben prüfen"),IF(B23="Garten","gültig",IF(AND(B23="Pauschal",C23=1),"gültig","Eingaben prüfen"))))))</x:f>
      </x:c>
    </x:row>
    <x:row r="24" ht="23" customHeight="1">
      <x:c r="A24" s="9"/>
      <x:c r="B24" s="9"/>
      <x:c r="C24" s="9"/>
      <x:c r="D24" s="9"/>
      <x:c r="E24" s="14" t="str">
        <x:f>IF(F24="gültig",C24*D24*IF(B24="Person",365,1),"")</x:f>
      </x:c>
      <x:c r="F24" s="14" t="str">
        <x:f>IF(COUNTA(A24:D24)=0,"",IF(OR(A24="",COUNT(C24:D24)&lt;&gt;2),"Eingaben prüfen",IF(OR(C24&lt;0,D24&lt;0),"Eingaben prüfen",IF(B24="Person",IF(MOD(C24,1)=0,"gültig","Eingaben prüfen"),IF(B24="Garten","gültig",IF(AND(B24="Pauschal",C24=1),"gültig","Eingaben prüfen"))))))</x:f>
      </x:c>
    </x:row>
    <x:row r="25" ht="23" customHeight="1">
      <x:c r="A25" s="9"/>
      <x:c r="B25" s="9"/>
      <x:c r="C25" s="9"/>
      <x:c r="D25" s="9"/>
      <x:c r="E25" s="14" t="str">
        <x:f>IF(F25="gültig",C25*D25*IF(B25="Person",365,1),"")</x:f>
      </x:c>
      <x:c r="F25" s="14" t="str">
        <x:f>IF(COUNTA(A25:D25)=0,"",IF(OR(A25="",COUNT(C25:D25)&lt;&gt;2),"Eingaben prüfen",IF(OR(C25&lt;0,D25&lt;0),"Eingaben prüfen",IF(B25="Person",IF(MOD(C25,1)=0,"gültig","Eingaben prüfen"),IF(B25="Garten","gültig",IF(AND(B25="Pauschal",C25=1),"gültig","Eingaben prüfen"))))))</x:f>
      </x:c>
    </x:row>
    <x:row r="26" ht="23" customHeight="1">
      <x:c r="A26" s="9"/>
      <x:c r="B26" s="9"/>
      <x:c r="C26" s="9"/>
      <x:c r="D26" s="9"/>
      <x:c r="E26" s="14" t="str">
        <x:f>IF(F26="gültig",C26*D26*IF(B26="Person",365,1),"")</x:f>
      </x:c>
      <x:c r="F26" s="14" t="str">
        <x:f>IF(COUNTA(A26:D26)=0,"",IF(OR(A26="",COUNT(C26:D26)&lt;&gt;2),"Eingaben prüfen",IF(OR(C26&lt;0,D26&lt;0),"Eingaben prüfen",IF(B26="Person",IF(MOD(C26,1)=0,"gültig","Eingaben prüfen"),IF(B26="Garten","gültig",IF(AND(B26="Pauschal",C26=1),"gültig","Eingaben prüfen"))))))</x:f>
      </x:c>
    </x:row>
    <x:row r="27" ht="23" customHeight="1">
      <x:c r="A27" s="9"/>
      <x:c r="B27" s="9"/>
      <x:c r="C27" s="9"/>
      <x:c r="D27" s="9"/>
      <x:c r="E27" s="9"/>
      <x:c r="F27" s="9"/>
    </x:row>
    <x:row r="28" ht="23" customHeight="1">
      <x:c r="A28" s="9"/>
      <x:c r="B28" s="9"/>
      <x:c r="C28" s="9"/>
      <x:c r="D28" s="9"/>
      <x:c r="E28" s="9"/>
      <x:c r="F28" s="9"/>
    </x:row>
    <x:row r="29" ht="23" customHeight="1">
      <x:c r="A29" s="9"/>
      <x:c r="B29" s="9"/>
      <x:c r="C29" s="9"/>
      <x:c r="D29" s="9" t="str">
        <x:v>Summe Bedarf</x:v>
      </x:c>
      <x:c r="E29" s="14" t="n">
        <x:f>IF(OR(COUNTIF(F7:F26,"Eingaben prüfen")&gt;0,COUNTIF(F7:F26,"gültig")=0),"Eingaben prüfen",SUM(E7:E26))</x:f>
        <x:v>42500</x:v>
      </x:c>
      <x:c r="F29" s="9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b6f5fdf2982c446f"/>
</x:worksheet>
</file>