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3565119a234d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ebenszyklus" sheetId="1" r:id="Rc4f3b52ea63145e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0.0%"/>
    <x:numFmt numFmtId="201" formatCode="#,##0.00;(#,##0.00);0.00"/>
    <x:numFmt numFmtId="202" formatCode="0.000000"/>
  </x:numFmts>
  <x:fonts count="5">
    <x:font>
      <x:sz val="11"/>
      <x:name val="Carlito"/>
    </x:font>
    <x:font>
      <x:sz val="11"/>
      <x:color rgb="FF23372B"/>
      <x:name val="Arial"/>
    </x:font>
    <x:font>
      <x:b/>
      <x:sz val="17"/>
      <x:color rgb="FF174D35"/>
      <x:name val="Arial"/>
    </x:font>
    <x:font>
      <x:b/>
      <x:sz val="11"/>
      <x:color rgb="FFFFFFFF"/>
      <x:name val="Arial"/>
    </x:font>
    <x:font>
      <x:u val="single"/>
      <x:sz val="11"/>
      <x:color rgb="FF174D35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EEF6EF"/>
      </x:patternFill>
    </x:fill>
    <x:fill>
      <x:patternFill patternType="solid">
        <x:fgColor rgb="FFDCEBDC"/>
      </x:patternFill>
    </x:fill>
    <x:fill>
      <x:patternFill patternType="solid">
        <x:fgColor rgb="FF174D35"/>
      </x:patternFill>
    </x:fill>
    <x:fill>
      <x:patternFill patternType="solid">
        <x:fgColor rgb="FFE2EFDA"/>
      </x:patternFill>
    </x:fill>
  </x:fills>
  <x:borders count="2">
    <x:border>
      <x:left/>
      <x:right/>
      <x:top/>
      <x:bottom/>
      <x:diagonal/>
    </x:border>
    <x:border>
      <x:left style="thin">
        <x:color rgb="FFD1DDD5"/>
      </x:left>
      <x:right style="thin">
        <x:color rgb="FFD1DDD5"/>
      </x:right>
      <x:top style="thin">
        <x:color rgb="FFD1DDD5"/>
      </x:top>
      <x:bottom style="thin">
        <x:color rgb="FFD1DDD5"/>
      </x:bottom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3" fillId="4" borderId="0" xfId="0" applyNumberFormat="1" applyFont="1" applyFill="1" applyBorder="1" applyAlignment="1">
      <x:alignment vertical="center" wrapText="1"/>
    </x:xf>
    <x:xf numFmtId="0" fontId="3" fillId="4" borderId="1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vertical="center" wrapText="1"/>
    </x:xf>
    <x:xf numFmtId="200" fontId="1" fillId="0" borderId="1" xfId="0" applyNumberFormat="1" applyFont="1" applyFill="1" applyBorder="1" applyAlignment="1">
      <x:alignment vertical="center" wrapText="1"/>
    </x:xf>
    <x:xf numFmtId="0" fontId="1" fillId="5" borderId="1" xfId="0" applyNumberFormat="1" applyFont="1" applyFill="1" applyBorder="1" applyAlignment="1">
      <x:alignment vertical="center" wrapText="1"/>
    </x:xf>
    <x:xf numFmtId="0" fontId="1" fillId="4" borderId="1" xfId="0" applyNumberFormat="1" applyFont="1" applyFill="1" applyBorder="1" applyAlignment="1">
      <x:alignment vertical="center" wrapText="1"/>
    </x:xf>
    <x:xf numFmtId="201" fontId="1" fillId="0" borderId="1" xfId="0" applyNumberFormat="1" applyFont="1" applyFill="1" applyBorder="1" applyAlignment="1">
      <x:alignment vertical="center" wrapText="1"/>
    </x:xf>
    <x:xf numFmtId="201" fontId="1" fillId="5" borderId="1" xfId="0" applyNumberFormat="1" applyFont="1" applyFill="1" applyBorder="1" applyAlignment="1">
      <x:alignment vertical="center" wrapText="1"/>
    </x:xf>
    <x:xf numFmtId="202" fontId="1" fillId="5" borderId="1" xfId="0" applyNumberFormat="1" applyFont="1" applyFill="1" applyBorder="1" applyAlignment="1">
      <x:alignment vertical="center" wrapText="1"/>
    </x:xf>
    <x:xf numFmtId="0" fontId="4" fillId="0" borderId="0" xfId="0" applyFont="1" applyAlignment="1">
      <x:alignment horizontal="left" vertical="center" wrapText="0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e931c42a1b49b5" /><Relationship Type="http://schemas.openxmlformats.org/officeDocument/2006/relationships/theme" Target="/xl/theme/theme1.xml" Id="Rcc863e9a51064db3" /><Relationship Type="http://schemas.openxmlformats.org/officeDocument/2006/relationships/sharedStrings" Target="/xl/sharedStrings.xml" Id="R92810e4489344b37" /><Relationship Type="http://schemas.openxmlformats.org/officeDocument/2006/relationships/worksheet" Target="/xl/worksheets/sheet1.xml" Id="Rc4f3b52ea63145e2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9045d3d939424be9" /></Relationships>
</file>

<file path=xl/drawings/drawing1.xml><?xml version="1.0" encoding="utf-8"?>
<xdr:wsDr xmlns:xdr="http://schemas.openxmlformats.org/drawingml/2006/spreadsheetDrawing">
  <xdr:oneCellAnchor>
    <xdr:from>
      <xdr:col>2</xdr:col>
      <xdr:colOff>114300</xdr:colOff>
      <xdr:row>0</xdr:row>
      <xdr:rowOff>0</xdr:rowOff>
    </xdr:from>
    <xdr:ext cx="3200400" cy="504825"/>
    <xdr:pic>
      <xdr:nvPicPr>
        <xdr:cNvPr id="1" name="eed8f47b-97a8-4c61-a9d2-71fd603a17c0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9045d3d939424be9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98a6b6144ec24b8c"/><Relationship Id="rIdNativeArticle0" Type="http://schemas.openxmlformats.org/officeDocument/2006/relationships/hyperlink" Target="https://www.excelvorlage.de/" TargetMode="External"/><Relationship Id="rIdNativeArticle1" Type="http://schemas.openxmlformats.org/officeDocument/2006/relationships/hyperlink" Target="https://www.excelvorlage.de/lebenszykluskosten/" TargetMode="External"/></Relationships>
</file>

<file path=xl/worksheets/sheet1.xml><?xml version="1.0" encoding="utf-8"?>
<x:worksheet xmlns:x="http://schemas.openxmlformats.org/spreadsheetml/2006/main">
  <x:sheetPr>
    <x:tabColor rgb="FF174D35"/>
  </x:sheetPr>
  <x:sheetViews>
    <x:sheetView showGridLines="1" workbookViewId="0" showRowColHeaders="1">
      <x:pane ySplit="6" topLeftCell="A7" activePane="bottomLeft" state="frozen"/>
    </x:sheetView>
  </x:sheetViews>
  <x:sheetFormatPr defaultRowHeight="15"/>
  <x:cols>
    <x:col min="1" max="1" width="32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  <x:col min="6" max="6" width="24" hidden="0" customWidth="1"/>
    <x:col min="7" max="7" width="24" hidden="0" customWidth="1"/>
    <x:col min="8" max="8" width="24" hidden="0" customWidth="1"/>
    <x:col min="9" max="9" width="26" hidden="0" customWidth="1"/>
    <x:col min="10" max="10" width="26" hidden="0" customWidth="1"/>
    <x:col min="11" max="11" width="30" hidden="0" customWidth="1"/>
  </x:cols>
  <x:sheetData>
    <x:row r="1" ht="53" customHeight="1">
      <x:c r="A1" s="4" t="str">
        <x:v>Lebenszykluskosten</x:v>
      </x:c>
      <x:c r="B1" s="4"/>
      <x:c r="C1" s="3"/>
      <x:c r="D1" s="3"/>
      <x:c r="E1" s="3"/>
      <x:c r="F1" s="3"/>
      <x:c r="G1" s="3"/>
      <x:c r="H1" s="3"/>
      <x:c r="I1" s="3"/>
      <x:c r="J1" s="3"/>
      <x:c r="K1" s="3"/>
    </x:row>
    <x:row r="2" ht="26" customHeight="1">
      <x:c r="A2" s="5" t="str">
        <x:v>Kostenlose Excel-Vorlage · fiktive Beispiele ersetzen.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</x:row>
    <x:row r="3" ht="26" customHeight="1">
      <x:c r="A3" s="6" t="str">
        <x:v>Weiße Felder bearbeiten · grüne Felder enthalten Formeln · Stand 01.11.2026.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</x:row>
    <x:row r="4" ht="48" customHeight="1">
      <x:c r="A4" s="5" t="str">
        <x:v>Zwei gleichwertige Alternativen über denselben Horizont vergleichen. Jahr 0: Anschaffung. Folgezahlungen am Jahresende. Alle Beträge auf einheitlicher Preis-/Steuerbasis; ungenutzte Kosten bewusst mit 0 befüllen.</x:v>
      </x:c>
      <x:c r="B4" s="5"/>
      <x:c r="C4" s="5"/>
      <x:c r="D4" s="5"/>
      <x:c r="E4" s="5"/>
      <x:c r="F4" s="5"/>
      <x:c r="G4" s="5"/>
      <x:c r="H4" s="5"/>
      <x:c r="I4" s="5"/>
      <x:c r="J4" s="5"/>
      <x:c r="K4" s="5"/>
    </x:row>
    <x:row r="5" ht="28" customHeight="1">
      <x:c r="A5" s="3"/>
      <x:c r="B5" s="3"/>
      <x:c r="C5" s="3"/>
      <x:c r="D5" s="3"/>
      <x:c r="E5" s="3"/>
      <x:c r="F5" s="3"/>
      <x:c r="G5" s="3"/>
      <x:c r="H5" s="3"/>
      <x:c r="I5" s="3"/>
      <x:c r="J5" s="3"/>
      <x:c r="K5" s="3"/>
    </x:row>
    <x:row r="6" ht="42" customHeight="1">
      <x:c r="A6" s="9" t="str">
        <x:v>Parameter / Jahr</x:v>
      </x:c>
      <x:c r="B6" s="9" t="str">
        <x:v>Alternative A</x:v>
      </x:c>
      <x:c r="C6" s="9" t="str">
        <x:v>Alternative B</x:v>
      </x:c>
      <x:c r="D6" s="9" t="str">
        <x:v>Betrieb B €</x:v>
      </x:c>
      <x:c r="E6" s="9" t="str">
        <x:v>Erneuerung B €</x:v>
      </x:c>
      <x:c r="F6" s="9" t="str">
        <x:v>Zahlung A €</x:v>
      </x:c>
      <x:c r="G6" s="9" t="str">
        <x:v>Zahlung B €</x:v>
      </x:c>
      <x:c r="H6" s="9" t="str">
        <x:v>Abzinsungsfaktor</x:v>
      </x:c>
      <x:c r="I6" s="9" t="str">
        <x:v>Barwert A €</x:v>
      </x:c>
      <x:c r="J6" s="9" t="str">
        <x:v>Barwert B €</x:v>
      </x:c>
      <x:c r="K6" s="9" t="str">
        <x:v>Eingabeprüfung</x:v>
      </x:c>
    </x:row>
    <x:row r="7" ht="28" customHeight="1">
      <x:c r="A7" s="10" t="str">
        <x:v>Horizont (ganze Jahre 1–20)</x:v>
      </x:c>
      <x:c r="B7" s="10" t="n">
        <x:v>5</x:v>
      </x:c>
      <x:c r="C7" s="10"/>
      <x:c r="D7" s="10"/>
      <x:c r="E7" s="10"/>
      <x:c r="F7" s="10"/>
      <x:c r="G7" s="10"/>
      <x:c r="H7" s="10"/>
      <x:c r="I7" s="10"/>
      <x:c r="J7" s="10"/>
      <x:c r="K7" s="10"/>
    </x:row>
    <x:row r="8" ht="28" customHeight="1">
      <x:c r="A8" s="10" t="str">
        <x:v>Diskontsatz pro Jahr</x:v>
      </x:c>
      <x:c r="B8" s="11" t="n">
        <x:v>0.03</x:v>
      </x:c>
      <x:c r="C8" s="10"/>
      <x:c r="D8" s="10"/>
      <x:c r="E8" s="10"/>
      <x:c r="F8" s="10"/>
      <x:c r="G8" s="10"/>
      <x:c r="H8" s="10"/>
      <x:c r="I8" s="10"/>
      <x:c r="J8" s="10"/>
      <x:c r="K8" s="10"/>
    </x:row>
    <x:row r="9" ht="28" customHeight="1">
      <x:c r="A9" s="10" t="str">
        <x:v>Anschaffung Jahr 0 €</x:v>
      </x:c>
      <x:c r="B9" s="14" t="n">
        <x:v>10000</x:v>
      </x:c>
      <x:c r="C9" s="14" t="n">
        <x:v>13000</x:v>
      </x:c>
      <x:c r="D9" s="10"/>
      <x:c r="E9" s="10"/>
      <x:c r="F9" s="10"/>
      <x:c r="G9" s="10"/>
      <x:c r="H9" s="10"/>
      <x:c r="I9" s="10"/>
      <x:c r="J9" s="10"/>
      <x:c r="K9" s="10"/>
    </x:row>
    <x:row r="10" ht="28" customHeight="1">
      <x:c r="A10" s="10" t="str">
        <x:v>Entsorgung im letzten Jahr €</x:v>
      </x:c>
      <x:c r="B10" s="14" t="n">
        <x:v>500</x:v>
      </x:c>
      <x:c r="C10" s="14" t="n">
        <x:v>300</x:v>
      </x:c>
      <x:c r="D10" s="10"/>
      <x:c r="E10" s="10"/>
      <x:c r="F10" s="10"/>
      <x:c r="G10" s="10"/>
      <x:c r="H10" s="10"/>
      <x:c r="I10" s="10"/>
      <x:c r="J10" s="10"/>
      <x:c r="K10" s="10"/>
    </x:row>
    <x:row r="11" ht="28" customHeight="1">
      <x:c r="A11" s="10" t="str">
        <x:v>Restwert im letzten Jahr €</x:v>
      </x:c>
      <x:c r="B11" s="14" t="n">
        <x:v>1000</x:v>
      </x:c>
      <x:c r="C11" s="14" t="n">
        <x:v>1500</x:v>
      </x:c>
      <x:c r="D11" s="10"/>
      <x:c r="E11" s="10"/>
      <x:c r="F11" s="10"/>
      <x:c r="G11" s="10"/>
      <x:c r="H11" s="10"/>
      <x:c r="I11" s="10"/>
      <x:c r="J11" s="10"/>
      <x:c r="K11" s="10"/>
    </x:row>
    <x:row r="12" ht="28" customHeight="1">
      <x:c r="A12" s="10"/>
      <x:c r="B12" s="14"/>
      <x:c r="C12" s="14"/>
      <x:c r="D12" s="10"/>
      <x:c r="E12" s="10"/>
      <x:c r="F12" s="10"/>
      <x:c r="G12" s="10"/>
      <x:c r="H12" s="10"/>
      <x:c r="I12" s="10"/>
      <x:c r="J12" s="10"/>
      <x:c r="K12" s="10"/>
    </x:row>
    <x:row r="13" ht="28" customHeight="1">
      <x:c r="A13" s="10" t="str">
        <x:v>Nominale Gesamtkosten €</x:v>
      </x:c>
      <x:c r="B13" s="15" t="n">
        <x:f>IF(OR($B$17&lt;&gt;"OK",COUNTIFS($K$21:$K$40,"Jahreskosten prüfen")&gt;0),"Eingaben prüfen",B9+SUM(F21:F40))</x:f>
        <x:v>19500</x:v>
      </x:c>
      <x:c r="C13" s="15" t="n">
        <x:f>IF(OR($B$17&lt;&gt;"OK",COUNTIFS($K$21:$K$40,"Jahreskosten prüfen")&gt;0),"Eingaben prüfen",C9+SUM(G21:G40))</x:f>
        <x:v>17800</x:v>
      </x:c>
      <x:c r="D13" s="10"/>
      <x:c r="E13" s="10"/>
      <x:c r="F13" s="10"/>
      <x:c r="G13" s="10"/>
      <x:c r="H13" s="10"/>
      <x:c r="I13" s="10"/>
      <x:c r="J13" s="10"/>
      <x:c r="K13" s="10"/>
    </x:row>
    <x:row r="14" ht="28" customHeight="1">
      <x:c r="A14" s="10" t="str">
        <x:v>Barwert Gesamtkosten €</x:v>
      </x:c>
      <x:c r="B14" s="15" t="n">
        <x:f>IF(OR($B$17&lt;&gt;"OK",COUNTIFS($K$21:$K$40,"Jahreskosten prüfen")&gt;0),"Eingaben prüfen",B9+SUM(I21:I40))</x:f>
        <x:v>18728.109982196987</x:v>
      </x:c>
      <x:c r="C14" s="15" t="n">
        <x:f>IF(OR($B$17&lt;&gt;"OK",COUNTIFS($K$21:$K$40,"Jahreskosten prüfen")&gt;0),"Eingaben prüfen",C9+SUM(J21:J40))</x:f>
        <x:v>17460.518083372444</x:v>
      </x:c>
      <x:c r="D14" s="10"/>
      <x:c r="E14" s="10"/>
      <x:c r="F14" s="10"/>
      <x:c r="G14" s="10"/>
      <x:c r="H14" s="10"/>
      <x:c r="I14" s="10"/>
      <x:c r="J14" s="10"/>
      <x:c r="K14" s="10"/>
    </x:row>
    <x:row r="15" ht="28" customHeight="1">
      <x:c r="A15" s="10" t="str">
        <x:v>Barwert B minus A €</x:v>
      </x:c>
      <x:c r="B15" s="15" t="n">
        <x:f>IF(COUNT(B14:C14)=2,C14-B14,"Eingaben prüfen")</x:f>
        <x:v>-1267.591898824543</x:v>
      </x:c>
      <x:c r="C15" s="14"/>
      <x:c r="D15" s="10"/>
      <x:c r="E15" s="10"/>
      <x:c r="F15" s="10"/>
      <x:c r="G15" s="10"/>
      <x:c r="H15" s="10"/>
      <x:c r="I15" s="10"/>
      <x:c r="J15" s="10"/>
      <x:c r="K15" s="10"/>
    </x:row>
    <x:row r="16" ht="28" customHeight="1">
      <x:c r="A16" s="10"/>
      <x:c r="B16" s="10"/>
      <x:c r="C16" s="10"/>
      <x:c r="D16" s="10"/>
      <x:c r="E16" s="10"/>
      <x:c r="F16" s="10"/>
      <x:c r="G16" s="10"/>
      <x:c r="H16" s="10"/>
      <x:c r="I16" s="10"/>
      <x:c r="J16" s="10"/>
      <x:c r="K16" s="10"/>
    </x:row>
    <x:row r="17" ht="28" customHeight="1">
      <x:c r="A17" s="10" t="str">
        <x:v>Parameterprüfung</x:v>
      </x:c>
      <x:c r="B17" s="12" t="str">
        <x:f>IF(AND(COUNT(B7:B8)=2,B7&gt;=1,B7&lt;=20,MOD(B7,1)=0,B8&gt;-1,COUNT(B9:C11)=6,MIN(B9:C11)&gt;=0),"OK","Parameter prüfen")</x:f>
        <x:v>OK</x:v>
      </x:c>
      <x:c r="C17" s="10"/>
      <x:c r="D17" s="10"/>
      <x:c r="E17" s="10"/>
      <x:c r="F17" s="10"/>
      <x:c r="G17" s="10"/>
      <x:c r="H17" s="10"/>
      <x:c r="I17" s="10"/>
      <x:c r="J17" s="10"/>
      <x:c r="K17" s="10"/>
    </x:row>
    <x:row r="18" ht="28" customHeight="1">
      <x:c r="A18" s="10"/>
      <x:c r="B18" s="10"/>
      <x:c r="C18" s="10"/>
      <x:c r="D18" s="10"/>
      <x:c r="E18" s="10"/>
      <x:c r="F18" s="10"/>
      <x:c r="G18" s="10"/>
      <x:c r="H18" s="10"/>
      <x:c r="I18" s="10"/>
      <x:c r="J18" s="10"/>
      <x:c r="K18" s="10"/>
    </x:row>
    <x:row r="19" ht="28" customHeight="1">
      <x:c r="A19" s="10"/>
      <x:c r="B19" s="10"/>
      <x:c r="C19" s="10"/>
      <x:c r="D19" s="10"/>
      <x:c r="E19" s="10"/>
      <x:c r="F19" s="10"/>
      <x:c r="G19" s="10"/>
      <x:c r="H19" s="10"/>
      <x:c r="I19" s="10"/>
      <x:c r="J19" s="10"/>
      <x:c r="K19" s="10"/>
    </x:row>
    <x:row r="20" ht="42" customHeight="1">
      <x:c r="A20" s="9" t="str">
        <x:v>Jahr t</x:v>
      </x:c>
      <x:c r="B20" s="9" t="str">
        <x:v>Betrieb A €</x:v>
      </x:c>
      <x:c r="C20" s="9" t="str">
        <x:v>Erneuerung A €</x:v>
      </x:c>
      <x:c r="D20" s="9" t="str">
        <x:v>Betrieb B €</x:v>
      </x:c>
      <x:c r="E20" s="9" t="str">
        <x:v>Erneuerung B €</x:v>
      </x:c>
      <x:c r="F20" s="9" t="str">
        <x:v>Zahlung A €</x:v>
      </x:c>
      <x:c r="G20" s="9" t="str">
        <x:v>Zahlung B €</x:v>
      </x:c>
      <x:c r="H20" s="9" t="str">
        <x:v>Abzinsungsfaktor</x:v>
      </x:c>
      <x:c r="I20" s="9" t="str">
        <x:v>Barwert A €</x:v>
      </x:c>
      <x:c r="J20" s="9" t="str">
        <x:v>Barwert B €</x:v>
      </x:c>
      <x:c r="K20" s="9" t="str">
        <x:v>Eingabeprüfung</x:v>
      </x:c>
    </x:row>
    <x:row r="21" ht="28" customHeight="1">
      <x:c r="A21" s="10" t="n">
        <x:v>1</x:v>
      </x:c>
      <x:c r="B21" s="14" t="n">
        <x:v>2000</x:v>
      </x:c>
      <x:c r="C21" s="14" t="n">
        <x:v>0</x:v>
      </x:c>
      <x:c r="D21" s="14" t="n">
        <x:v>1200</x:v>
      </x:c>
      <x:c r="E21" s="14" t="n">
        <x:v>0</x:v>
      </x:c>
      <x:c r="F21" s="15" t="n">
        <x:f>IF(K21="OK",SUM(B21:C21)+IF(A21=$B$7,$B$10-$B$11,0),"")</x:f>
        <x:v>2000</x:v>
      </x:c>
      <x:c r="G21" s="15" t="n">
        <x:f>IF(K21="OK",SUM(D21:E21)+IF(A21=$B$7,$C$10-$C$11,0),"")</x:f>
        <x:v>1200</x:v>
      </x:c>
      <x:c r="H21" s="16" t="n">
        <x:f>IF(K21="OK",1/(1+$B$8)^A21,"")</x:f>
        <x:v>0.970873786407767</x:v>
      </x:c>
      <x:c r="I21" s="15" t="n">
        <x:f>IF(K21="OK",F21*H21,"")</x:f>
        <x:v>1941.747572815534</x:v>
      </x:c>
      <x:c r="J21" s="15" t="n">
        <x:f>IF(K21="OK",G21*H21,"")</x:f>
        <x:v>1165.0485436893205</x:v>
      </x:c>
      <x:c r="K21" s="12" t="str">
        <x:f>IF($B$17&lt;&gt;"OK","Parameter prüfen",IF(A21&gt;$B$7,"Außerhalb Horizont",IF(AND(COUNT(B21:E21)=4,MIN(B21:E21)&gt;=0),"OK","Jahreskosten prüfen")))</x:f>
        <x:v>OK</x:v>
      </x:c>
    </x:row>
    <x:row r="22" ht="28" customHeight="1">
      <x:c r="A22" s="10" t="n">
        <x:v>2</x:v>
      </x:c>
      <x:c r="B22" s="14" t="n">
        <x:v>2000</x:v>
      </x:c>
      <x:c r="C22" s="14" t="n">
        <x:v>0</x:v>
      </x:c>
      <x:c r="D22" s="14" t="n">
        <x:v>1200</x:v>
      </x:c>
      <x:c r="E22" s="14" t="n">
        <x:v>0</x:v>
      </x:c>
      <x:c r="F22" s="15" t="n">
        <x:f>IF(K22="OK",SUM(B22:C22)+IF(A22=$B$7,$B$10-$B$11,0),"")</x:f>
        <x:v>2000</x:v>
      </x:c>
      <x:c r="G22" s="15" t="n">
        <x:f>IF(K22="OK",SUM(D22:E22)+IF(A22=$B$7,$C$10-$C$11,0),"")</x:f>
        <x:v>1200</x:v>
      </x:c>
      <x:c r="H22" s="16" t="n">
        <x:f>IF(K22="OK",1/(1+$B$8)^A22,"")</x:f>
        <x:v>0.9425959091337544</x:v>
      </x:c>
      <x:c r="I22" s="15" t="n">
        <x:f>IF(K22="OK",F22*H22,"")</x:f>
        <x:v>1885.1918182675088</x:v>
      </x:c>
      <x:c r="J22" s="15" t="n">
        <x:f>IF(K22="OK",G22*H22,"")</x:f>
        <x:v>1131.1150909605053</x:v>
      </x:c>
      <x:c r="K22" s="12" t="str">
        <x:f>IF($B$17&lt;&gt;"OK","Parameter prüfen",IF(A22&gt;$B$7,"Außerhalb Horizont",IF(AND(COUNT(B22:E22)=4,MIN(B22:E22)&gt;=0),"OK","Jahreskosten prüfen")))</x:f>
        <x:v>OK</x:v>
      </x:c>
    </x:row>
    <x:row r="23" ht="28" customHeight="1">
      <x:c r="A23" s="10" t="n">
        <x:v>3</x:v>
      </x:c>
      <x:c r="B23" s="14" t="n">
        <x:v>2000</x:v>
      </x:c>
      <x:c r="C23" s="14" t="n">
        <x:v>0</x:v>
      </x:c>
      <x:c r="D23" s="14" t="n">
        <x:v>1200</x:v>
      </x:c>
      <x:c r="E23" s="14" t="n">
        <x:v>0</x:v>
      </x:c>
      <x:c r="F23" s="15" t="n">
        <x:f>IF(K23="OK",SUM(B23:C23)+IF(A23=$B$7,$B$10-$B$11,0),"")</x:f>
        <x:v>2000</x:v>
      </x:c>
      <x:c r="G23" s="15" t="n">
        <x:f>IF(K23="OK",SUM(D23:E23)+IF(A23=$B$7,$C$10-$C$11,0),"")</x:f>
        <x:v>1200</x:v>
      </x:c>
      <x:c r="H23" s="16" t="n">
        <x:f>IF(K23="OK",1/(1+$B$8)^A23,"")</x:f>
        <x:v>0.9151416593531596</x:v>
      </x:c>
      <x:c r="I23" s="15" t="n">
        <x:f>IF(K23="OK",F23*H23,"")</x:f>
        <x:v>1830.2833187063193</x:v>
      </x:c>
      <x:c r="J23" s="15" t="n">
        <x:f>IF(K23="OK",G23*H23,"")</x:f>
        <x:v>1098.1699912237916</x:v>
      </x:c>
      <x:c r="K23" s="12" t="str">
        <x:f>IF($B$17&lt;&gt;"OK","Parameter prüfen",IF(A23&gt;$B$7,"Außerhalb Horizont",IF(AND(COUNT(B23:E23)=4,MIN(B23:E23)&gt;=0),"OK","Jahreskosten prüfen")))</x:f>
        <x:v>OK</x:v>
      </x:c>
    </x:row>
    <x:row r="24" ht="28" customHeight="1">
      <x:c r="A24" s="10" t="n">
        <x:v>4</x:v>
      </x:c>
      <x:c r="B24" s="14" t="n">
        <x:v>2000</x:v>
      </x:c>
      <x:c r="C24" s="14" t="n">
        <x:v>0</x:v>
      </x:c>
      <x:c r="D24" s="14" t="n">
        <x:v>1200</x:v>
      </x:c>
      <x:c r="E24" s="14" t="n">
        <x:v>0</x:v>
      </x:c>
      <x:c r="F24" s="15" t="n">
        <x:f>IF(K24="OK",SUM(B24:C24)+IF(A24=$B$7,$B$10-$B$11,0),"")</x:f>
        <x:v>2000</x:v>
      </x:c>
      <x:c r="G24" s="15" t="n">
        <x:f>IF(K24="OK",SUM(D24:E24)+IF(A24=$B$7,$C$10-$C$11,0),"")</x:f>
        <x:v>1200</x:v>
      </x:c>
      <x:c r="H24" s="16" t="n">
        <x:f>IF(K24="OK",1/(1+$B$8)^A24,"")</x:f>
        <x:v>0.8884870479156888</x:v>
      </x:c>
      <x:c r="I24" s="15" t="n">
        <x:f>IF(K24="OK",F24*H24,"")</x:f>
        <x:v>1776.9740958313776</x:v>
      </x:c>
      <x:c r="J24" s="15" t="n">
        <x:f>IF(K24="OK",G24*H24,"")</x:f>
        <x:v>1066.1844574988265</x:v>
      </x:c>
      <x:c r="K24" s="12" t="str">
        <x:f>IF($B$17&lt;&gt;"OK","Parameter prüfen",IF(A24&gt;$B$7,"Außerhalb Horizont",IF(AND(COUNT(B24:E24)=4,MIN(B24:E24)&gt;=0),"OK","Jahreskosten prüfen")))</x:f>
        <x:v>OK</x:v>
      </x:c>
    </x:row>
    <x:row r="25" ht="28" customHeight="1">
      <x:c r="A25" s="10" t="n">
        <x:v>5</x:v>
      </x:c>
      <x:c r="B25" s="14" t="n">
        <x:v>2000</x:v>
      </x:c>
      <x:c r="C25" s="14" t="n">
        <x:v>0</x:v>
      </x:c>
      <x:c r="D25" s="14" t="n">
        <x:v>1200</x:v>
      </x:c>
      <x:c r="E25" s="14" t="n">
        <x:v>0</x:v>
      </x:c>
      <x:c r="F25" s="15" t="n">
        <x:f>IF(K25="OK",SUM(B25:C25)+IF(A25=$B$7,$B$10-$B$11,0),"")</x:f>
        <x:v>1500</x:v>
      </x:c>
      <x:c r="G25" s="15" t="n">
        <x:f>IF(K25="OK",SUM(D25:E25)+IF(A25=$B$7,$C$10-$C$11,0),"")</x:f>
        <x:v>0</x:v>
      </x:c>
      <x:c r="H25" s="16" t="n">
        <x:f>IF(K25="OK",1/(1+$B$8)^A25,"")</x:f>
        <x:v>0.8626087843841639</x:v>
      </x:c>
      <x:c r="I25" s="15" t="n">
        <x:f>IF(K25="OK",F25*H25,"")</x:f>
        <x:v>1293.9131765762459</x:v>
      </x:c>
      <x:c r="J25" s="15" t="n">
        <x:f>IF(K25="OK",G25*H25,"")</x:f>
        <x:v>0</x:v>
      </x:c>
      <x:c r="K25" s="12" t="str">
        <x:f>IF($B$17&lt;&gt;"OK","Parameter prüfen",IF(A25&gt;$B$7,"Außerhalb Horizont",IF(AND(COUNT(B25:E25)=4,MIN(B25:E25)&gt;=0),"OK","Jahreskosten prüfen")))</x:f>
        <x:v>OK</x:v>
      </x:c>
    </x:row>
    <x:row r="26" ht="28" customHeight="1">
      <x:c r="A26" s="10" t="n">
        <x:v>6</x:v>
      </x:c>
      <x:c r="B26" s="14" t="n">
        <x:v>0</x:v>
      </x:c>
      <x:c r="C26" s="14" t="n">
        <x:v>0</x:v>
      </x:c>
      <x:c r="D26" s="14" t="n">
        <x:v>0</x:v>
      </x:c>
      <x:c r="E26" s="14" t="n">
        <x:v>0</x:v>
      </x:c>
      <x:c r="F26" s="15" t="str">
        <x:f>IF(K26="OK",SUM(B26:C26)+IF(A26=$B$7,$B$10-$B$11,0),"")</x:f>
      </x:c>
      <x:c r="G26" s="15" t="str">
        <x:f>IF(K26="OK",SUM(D26:E26)+IF(A26=$B$7,$C$10-$C$11,0),"")</x:f>
      </x:c>
      <x:c r="H26" s="16" t="str">
        <x:f>IF(K26="OK",1/(1+$B$8)^A26,"")</x:f>
      </x:c>
      <x:c r="I26" s="15" t="str">
        <x:f>IF(K26="OK",F26*H26,"")</x:f>
      </x:c>
      <x:c r="J26" s="15" t="str">
        <x:f>IF(K26="OK",G26*H26,"")</x:f>
      </x:c>
      <x:c r="K26" s="12" t="str">
        <x:f>IF($B$17&lt;&gt;"OK","Parameter prüfen",IF(A26&gt;$B$7,"Außerhalb Horizont",IF(AND(COUNT(B26:E26)=4,MIN(B26:E26)&gt;=0),"OK","Jahreskosten prüfen")))</x:f>
        <x:v>Außerhalb Horizont</x:v>
      </x:c>
    </x:row>
    <x:row r="27" ht="28" customHeight="1">
      <x:c r="A27" s="10" t="n">
        <x:v>7</x:v>
      </x:c>
      <x:c r="B27" s="14" t="n">
        <x:v>0</x:v>
      </x:c>
      <x:c r="C27" s="14" t="n">
        <x:v>0</x:v>
      </x:c>
      <x:c r="D27" s="14" t="n">
        <x:v>0</x:v>
      </x:c>
      <x:c r="E27" s="14" t="n">
        <x:v>0</x:v>
      </x:c>
      <x:c r="F27" s="15" t="str">
        <x:f>IF(K27="OK",SUM(B27:C27)+IF(A27=$B$7,$B$10-$B$11,0),"")</x:f>
      </x:c>
      <x:c r="G27" s="15" t="str">
        <x:f>IF(K27="OK",SUM(D27:E27)+IF(A27=$B$7,$C$10-$C$11,0),"")</x:f>
      </x:c>
      <x:c r="H27" s="16" t="str">
        <x:f>IF(K27="OK",1/(1+$B$8)^A27,"")</x:f>
      </x:c>
      <x:c r="I27" s="15" t="str">
        <x:f>IF(K27="OK",F27*H27,"")</x:f>
      </x:c>
      <x:c r="J27" s="15" t="str">
        <x:f>IF(K27="OK",G27*H27,"")</x:f>
      </x:c>
      <x:c r="K27" s="12" t="str">
        <x:f>IF($B$17&lt;&gt;"OK","Parameter prüfen",IF(A27&gt;$B$7,"Außerhalb Horizont",IF(AND(COUNT(B27:E27)=4,MIN(B27:E27)&gt;=0),"OK","Jahreskosten prüfen")))</x:f>
        <x:v>Außerhalb Horizont</x:v>
      </x:c>
    </x:row>
    <x:row r="28" ht="28" customHeight="1">
      <x:c r="A28" s="10" t="n">
        <x:v>8</x:v>
      </x:c>
      <x:c r="B28" s="14" t="n">
        <x:v>0</x:v>
      </x:c>
      <x:c r="C28" s="14" t="n">
        <x:v>0</x:v>
      </x:c>
      <x:c r="D28" s="14" t="n">
        <x:v>0</x:v>
      </x:c>
      <x:c r="E28" s="14" t="n">
        <x:v>0</x:v>
      </x:c>
      <x:c r="F28" s="15" t="str">
        <x:f>IF(K28="OK",SUM(B28:C28)+IF(A28=$B$7,$B$10-$B$11,0),"")</x:f>
      </x:c>
      <x:c r="G28" s="15" t="str">
        <x:f>IF(K28="OK",SUM(D28:E28)+IF(A28=$B$7,$C$10-$C$11,0),"")</x:f>
      </x:c>
      <x:c r="H28" s="16" t="str">
        <x:f>IF(K28="OK",1/(1+$B$8)^A28,"")</x:f>
      </x:c>
      <x:c r="I28" s="15" t="str">
        <x:f>IF(K28="OK",F28*H28,"")</x:f>
      </x:c>
      <x:c r="J28" s="15" t="str">
        <x:f>IF(K28="OK",G28*H28,"")</x:f>
      </x:c>
      <x:c r="K28" s="12" t="str">
        <x:f>IF($B$17&lt;&gt;"OK","Parameter prüfen",IF(A28&gt;$B$7,"Außerhalb Horizont",IF(AND(COUNT(B28:E28)=4,MIN(B28:E28)&gt;=0),"OK","Jahreskosten prüfen")))</x:f>
        <x:v>Außerhalb Horizont</x:v>
      </x:c>
    </x:row>
    <x:row r="29" ht="28" customHeight="1">
      <x:c r="A29" s="10" t="n">
        <x:v>9</x:v>
      </x:c>
      <x:c r="B29" s="14" t="n">
        <x:v>0</x:v>
      </x:c>
      <x:c r="C29" s="14" t="n">
        <x:v>0</x:v>
      </x:c>
      <x:c r="D29" s="14" t="n">
        <x:v>0</x:v>
      </x:c>
      <x:c r="E29" s="14" t="n">
        <x:v>0</x:v>
      </x:c>
      <x:c r="F29" s="15" t="str">
        <x:f>IF(K29="OK",SUM(B29:C29)+IF(A29=$B$7,$B$10-$B$11,0),"")</x:f>
      </x:c>
      <x:c r="G29" s="15" t="str">
        <x:f>IF(K29="OK",SUM(D29:E29)+IF(A29=$B$7,$C$10-$C$11,0),"")</x:f>
      </x:c>
      <x:c r="H29" s="16" t="str">
        <x:f>IF(K29="OK",1/(1+$B$8)^A29,"")</x:f>
      </x:c>
      <x:c r="I29" s="15" t="str">
        <x:f>IF(K29="OK",F29*H29,"")</x:f>
      </x:c>
      <x:c r="J29" s="15" t="str">
        <x:f>IF(K29="OK",G29*H29,"")</x:f>
      </x:c>
      <x:c r="K29" s="12" t="str">
        <x:f>IF($B$17&lt;&gt;"OK","Parameter prüfen",IF(A29&gt;$B$7,"Außerhalb Horizont",IF(AND(COUNT(B29:E29)=4,MIN(B29:E29)&gt;=0),"OK","Jahreskosten prüfen")))</x:f>
        <x:v>Außerhalb Horizont</x:v>
      </x:c>
    </x:row>
    <x:row r="30" ht="28" customHeight="1">
      <x:c r="A30" s="10" t="n">
        <x:v>10</x:v>
      </x:c>
      <x:c r="B30" s="14" t="n">
        <x:v>0</x:v>
      </x:c>
      <x:c r="C30" s="14" t="n">
        <x:v>0</x:v>
      </x:c>
      <x:c r="D30" s="14" t="n">
        <x:v>0</x:v>
      </x:c>
      <x:c r="E30" s="14" t="n">
        <x:v>0</x:v>
      </x:c>
      <x:c r="F30" s="15" t="str">
        <x:f>IF(K30="OK",SUM(B30:C30)+IF(A30=$B$7,$B$10-$B$11,0),"")</x:f>
      </x:c>
      <x:c r="G30" s="15" t="str">
        <x:f>IF(K30="OK",SUM(D30:E30)+IF(A30=$B$7,$C$10-$C$11,0),"")</x:f>
      </x:c>
      <x:c r="H30" s="16" t="str">
        <x:f>IF(K30="OK",1/(1+$B$8)^A30,"")</x:f>
      </x:c>
      <x:c r="I30" s="15" t="str">
        <x:f>IF(K30="OK",F30*H30,"")</x:f>
      </x:c>
      <x:c r="J30" s="15" t="str">
        <x:f>IF(K30="OK",G30*H30,"")</x:f>
      </x:c>
      <x:c r="K30" s="12" t="str">
        <x:f>IF($B$17&lt;&gt;"OK","Parameter prüfen",IF(A30&gt;$B$7,"Außerhalb Horizont",IF(AND(COUNT(B30:E30)=4,MIN(B30:E30)&gt;=0),"OK","Jahreskosten prüfen")))</x:f>
        <x:v>Außerhalb Horizont</x:v>
      </x:c>
    </x:row>
    <x:row r="31" ht="28" customHeight="1">
      <x:c r="A31" s="10" t="n">
        <x:v>11</x:v>
      </x:c>
      <x:c r="B31" s="14" t="n">
        <x:v>0</x:v>
      </x:c>
      <x:c r="C31" s="14" t="n">
        <x:v>0</x:v>
      </x:c>
      <x:c r="D31" s="14" t="n">
        <x:v>0</x:v>
      </x:c>
      <x:c r="E31" s="14" t="n">
        <x:v>0</x:v>
      </x:c>
      <x:c r="F31" s="15" t="str">
        <x:f>IF(K31="OK",SUM(B31:C31)+IF(A31=$B$7,$B$10-$B$11,0),"")</x:f>
      </x:c>
      <x:c r="G31" s="15" t="str">
        <x:f>IF(K31="OK",SUM(D31:E31)+IF(A31=$B$7,$C$10-$C$11,0),"")</x:f>
      </x:c>
      <x:c r="H31" s="16" t="str">
        <x:f>IF(K31="OK",1/(1+$B$8)^A31,"")</x:f>
      </x:c>
      <x:c r="I31" s="15" t="str">
        <x:f>IF(K31="OK",F31*H31,"")</x:f>
      </x:c>
      <x:c r="J31" s="15" t="str">
        <x:f>IF(K31="OK",G31*H31,"")</x:f>
      </x:c>
      <x:c r="K31" s="12" t="str">
        <x:f>IF($B$17&lt;&gt;"OK","Parameter prüfen",IF(A31&gt;$B$7,"Außerhalb Horizont",IF(AND(COUNT(B31:E31)=4,MIN(B31:E31)&gt;=0),"OK","Jahreskosten prüfen")))</x:f>
        <x:v>Außerhalb Horizont</x:v>
      </x:c>
    </x:row>
    <x:row r="32" ht="28" customHeight="1">
      <x:c r="A32" s="10" t="n">
        <x:v>12</x:v>
      </x:c>
      <x:c r="B32" s="14" t="n">
        <x:v>0</x:v>
      </x:c>
      <x:c r="C32" s="14" t="n">
        <x:v>0</x:v>
      </x:c>
      <x:c r="D32" s="14" t="n">
        <x:v>0</x:v>
      </x:c>
      <x:c r="E32" s="14" t="n">
        <x:v>0</x:v>
      </x:c>
      <x:c r="F32" s="15" t="str">
        <x:f>IF(K32="OK",SUM(B32:C32)+IF(A32=$B$7,$B$10-$B$11,0),"")</x:f>
      </x:c>
      <x:c r="G32" s="15" t="str">
        <x:f>IF(K32="OK",SUM(D32:E32)+IF(A32=$B$7,$C$10-$C$11,0),"")</x:f>
      </x:c>
      <x:c r="H32" s="16" t="str">
        <x:f>IF(K32="OK",1/(1+$B$8)^A32,"")</x:f>
      </x:c>
      <x:c r="I32" s="15" t="str">
        <x:f>IF(K32="OK",F32*H32,"")</x:f>
      </x:c>
      <x:c r="J32" s="15" t="str">
        <x:f>IF(K32="OK",G32*H32,"")</x:f>
      </x:c>
      <x:c r="K32" s="12" t="str">
        <x:f>IF($B$17&lt;&gt;"OK","Parameter prüfen",IF(A32&gt;$B$7,"Außerhalb Horizont",IF(AND(COUNT(B32:E32)=4,MIN(B32:E32)&gt;=0),"OK","Jahreskosten prüfen")))</x:f>
        <x:v>Außerhalb Horizont</x:v>
      </x:c>
    </x:row>
    <x:row r="33" ht="28" customHeight="1">
      <x:c r="A33" s="10" t="n">
        <x:v>13</x:v>
      </x:c>
      <x:c r="B33" s="14" t="n">
        <x:v>0</x:v>
      </x:c>
      <x:c r="C33" s="14" t="n">
        <x:v>0</x:v>
      </x:c>
      <x:c r="D33" s="14" t="n">
        <x:v>0</x:v>
      </x:c>
      <x:c r="E33" s="14" t="n">
        <x:v>0</x:v>
      </x:c>
      <x:c r="F33" s="15" t="str">
        <x:f>IF(K33="OK",SUM(B33:C33)+IF(A33=$B$7,$B$10-$B$11,0),"")</x:f>
      </x:c>
      <x:c r="G33" s="15" t="str">
        <x:f>IF(K33="OK",SUM(D33:E33)+IF(A33=$B$7,$C$10-$C$11,0),"")</x:f>
      </x:c>
      <x:c r="H33" s="16" t="str">
        <x:f>IF(K33="OK",1/(1+$B$8)^A33,"")</x:f>
      </x:c>
      <x:c r="I33" s="15" t="str">
        <x:f>IF(K33="OK",F33*H33,"")</x:f>
      </x:c>
      <x:c r="J33" s="15" t="str">
        <x:f>IF(K33="OK",G33*H33,"")</x:f>
      </x:c>
      <x:c r="K33" s="12" t="str">
        <x:f>IF($B$17&lt;&gt;"OK","Parameter prüfen",IF(A33&gt;$B$7,"Außerhalb Horizont",IF(AND(COUNT(B33:E33)=4,MIN(B33:E33)&gt;=0),"OK","Jahreskosten prüfen")))</x:f>
        <x:v>Außerhalb Horizont</x:v>
      </x:c>
    </x:row>
    <x:row r="34" ht="28" customHeight="1">
      <x:c r="A34" s="10" t="n">
        <x:v>14</x:v>
      </x:c>
      <x:c r="B34" s="14" t="n">
        <x:v>0</x:v>
      </x:c>
      <x:c r="C34" s="14" t="n">
        <x:v>0</x:v>
      </x:c>
      <x:c r="D34" s="14" t="n">
        <x:v>0</x:v>
      </x:c>
      <x:c r="E34" s="14" t="n">
        <x:v>0</x:v>
      </x:c>
      <x:c r="F34" s="15" t="str">
        <x:f>IF(K34="OK",SUM(B34:C34)+IF(A34=$B$7,$B$10-$B$11,0),"")</x:f>
      </x:c>
      <x:c r="G34" s="15" t="str">
        <x:f>IF(K34="OK",SUM(D34:E34)+IF(A34=$B$7,$C$10-$C$11,0),"")</x:f>
      </x:c>
      <x:c r="H34" s="16" t="str">
        <x:f>IF(K34="OK",1/(1+$B$8)^A34,"")</x:f>
      </x:c>
      <x:c r="I34" s="15" t="str">
        <x:f>IF(K34="OK",F34*H34,"")</x:f>
      </x:c>
      <x:c r="J34" s="15" t="str">
        <x:f>IF(K34="OK",G34*H34,"")</x:f>
      </x:c>
      <x:c r="K34" s="12" t="str">
        <x:f>IF($B$17&lt;&gt;"OK","Parameter prüfen",IF(A34&gt;$B$7,"Außerhalb Horizont",IF(AND(COUNT(B34:E34)=4,MIN(B34:E34)&gt;=0),"OK","Jahreskosten prüfen")))</x:f>
        <x:v>Außerhalb Horizont</x:v>
      </x:c>
    </x:row>
    <x:row r="35" ht="28" customHeight="1">
      <x:c r="A35" s="10" t="n">
        <x:v>15</x:v>
      </x:c>
      <x:c r="B35" s="14" t="n">
        <x:v>0</x:v>
      </x:c>
      <x:c r="C35" s="14" t="n">
        <x:v>0</x:v>
      </x:c>
      <x:c r="D35" s="14" t="n">
        <x:v>0</x:v>
      </x:c>
      <x:c r="E35" s="14" t="n">
        <x:v>0</x:v>
      </x:c>
      <x:c r="F35" s="15" t="str">
        <x:f>IF(K35="OK",SUM(B35:C35)+IF(A35=$B$7,$B$10-$B$11,0),"")</x:f>
      </x:c>
      <x:c r="G35" s="15" t="str">
        <x:f>IF(K35="OK",SUM(D35:E35)+IF(A35=$B$7,$C$10-$C$11,0),"")</x:f>
      </x:c>
      <x:c r="H35" s="16" t="str">
        <x:f>IF(K35="OK",1/(1+$B$8)^A35,"")</x:f>
      </x:c>
      <x:c r="I35" s="15" t="str">
        <x:f>IF(K35="OK",F35*H35,"")</x:f>
      </x:c>
      <x:c r="J35" s="15" t="str">
        <x:f>IF(K35="OK",G35*H35,"")</x:f>
      </x:c>
      <x:c r="K35" s="12" t="str">
        <x:f>IF($B$17&lt;&gt;"OK","Parameter prüfen",IF(A35&gt;$B$7,"Außerhalb Horizont",IF(AND(COUNT(B35:E35)=4,MIN(B35:E35)&gt;=0),"OK","Jahreskosten prüfen")))</x:f>
        <x:v>Außerhalb Horizont</x:v>
      </x:c>
    </x:row>
    <x:row r="36" ht="28" customHeight="1">
      <x:c r="A36" s="10" t="n">
        <x:v>16</x:v>
      </x:c>
      <x:c r="B36" s="14" t="n">
        <x:v>0</x:v>
      </x:c>
      <x:c r="C36" s="14" t="n">
        <x:v>0</x:v>
      </x:c>
      <x:c r="D36" s="14" t="n">
        <x:v>0</x:v>
      </x:c>
      <x:c r="E36" s="14" t="n">
        <x:v>0</x:v>
      </x:c>
      <x:c r="F36" s="15" t="str">
        <x:f>IF(K36="OK",SUM(B36:C36)+IF(A36=$B$7,$B$10-$B$11,0),"")</x:f>
      </x:c>
      <x:c r="G36" s="15" t="str">
        <x:f>IF(K36="OK",SUM(D36:E36)+IF(A36=$B$7,$C$10-$C$11,0),"")</x:f>
      </x:c>
      <x:c r="H36" s="16" t="str">
        <x:f>IF(K36="OK",1/(1+$B$8)^A36,"")</x:f>
      </x:c>
      <x:c r="I36" s="15" t="str">
        <x:f>IF(K36="OK",F36*H36,"")</x:f>
      </x:c>
      <x:c r="J36" s="15" t="str">
        <x:f>IF(K36="OK",G36*H36,"")</x:f>
      </x:c>
      <x:c r="K36" s="12" t="str">
        <x:f>IF($B$17&lt;&gt;"OK","Parameter prüfen",IF(A36&gt;$B$7,"Außerhalb Horizont",IF(AND(COUNT(B36:E36)=4,MIN(B36:E36)&gt;=0),"OK","Jahreskosten prüfen")))</x:f>
        <x:v>Außerhalb Horizont</x:v>
      </x:c>
    </x:row>
    <x:row r="37" ht="28" customHeight="1">
      <x:c r="A37" s="10" t="n">
        <x:v>17</x:v>
      </x:c>
      <x:c r="B37" s="14" t="n">
        <x:v>0</x:v>
      </x:c>
      <x:c r="C37" s="14" t="n">
        <x:v>0</x:v>
      </x:c>
      <x:c r="D37" s="14" t="n">
        <x:v>0</x:v>
      </x:c>
      <x:c r="E37" s="14" t="n">
        <x:v>0</x:v>
      </x:c>
      <x:c r="F37" s="15" t="str">
        <x:f>IF(K37="OK",SUM(B37:C37)+IF(A37=$B$7,$B$10-$B$11,0),"")</x:f>
      </x:c>
      <x:c r="G37" s="15" t="str">
        <x:f>IF(K37="OK",SUM(D37:E37)+IF(A37=$B$7,$C$10-$C$11,0),"")</x:f>
      </x:c>
      <x:c r="H37" s="16" t="str">
        <x:f>IF(K37="OK",1/(1+$B$8)^A37,"")</x:f>
      </x:c>
      <x:c r="I37" s="15" t="str">
        <x:f>IF(K37="OK",F37*H37,"")</x:f>
      </x:c>
      <x:c r="J37" s="15" t="str">
        <x:f>IF(K37="OK",G37*H37,"")</x:f>
      </x:c>
      <x:c r="K37" s="12" t="str">
        <x:f>IF($B$17&lt;&gt;"OK","Parameter prüfen",IF(A37&gt;$B$7,"Außerhalb Horizont",IF(AND(COUNT(B37:E37)=4,MIN(B37:E37)&gt;=0),"OK","Jahreskosten prüfen")))</x:f>
        <x:v>Außerhalb Horizont</x:v>
      </x:c>
    </x:row>
    <x:row r="38" ht="28" customHeight="1">
      <x:c r="A38" s="10" t="n">
        <x:v>18</x:v>
      </x:c>
      <x:c r="B38" s="14" t="n">
        <x:v>0</x:v>
      </x:c>
      <x:c r="C38" s="14" t="n">
        <x:v>0</x:v>
      </x:c>
      <x:c r="D38" s="14" t="n">
        <x:v>0</x:v>
      </x:c>
      <x:c r="E38" s="14" t="n">
        <x:v>0</x:v>
      </x:c>
      <x:c r="F38" s="15" t="str">
        <x:f>IF(K38="OK",SUM(B38:C38)+IF(A38=$B$7,$B$10-$B$11,0),"")</x:f>
      </x:c>
      <x:c r="G38" s="15" t="str">
        <x:f>IF(K38="OK",SUM(D38:E38)+IF(A38=$B$7,$C$10-$C$11,0),"")</x:f>
      </x:c>
      <x:c r="H38" s="16" t="str">
        <x:f>IF(K38="OK",1/(1+$B$8)^A38,"")</x:f>
      </x:c>
      <x:c r="I38" s="15" t="str">
        <x:f>IF(K38="OK",F38*H38,"")</x:f>
      </x:c>
      <x:c r="J38" s="15" t="str">
        <x:f>IF(K38="OK",G38*H38,"")</x:f>
      </x:c>
      <x:c r="K38" s="12" t="str">
        <x:f>IF($B$17&lt;&gt;"OK","Parameter prüfen",IF(A38&gt;$B$7,"Außerhalb Horizont",IF(AND(COUNT(B38:E38)=4,MIN(B38:E38)&gt;=0),"OK","Jahreskosten prüfen")))</x:f>
        <x:v>Außerhalb Horizont</x:v>
      </x:c>
    </x:row>
    <x:row r="39" ht="28" customHeight="1">
      <x:c r="A39" s="10" t="n">
        <x:v>19</x:v>
      </x:c>
      <x:c r="B39" s="14" t="n">
        <x:v>0</x:v>
      </x:c>
      <x:c r="C39" s="14" t="n">
        <x:v>0</x:v>
      </x:c>
      <x:c r="D39" s="14" t="n">
        <x:v>0</x:v>
      </x:c>
      <x:c r="E39" s="14" t="n">
        <x:v>0</x:v>
      </x:c>
      <x:c r="F39" s="15" t="str">
        <x:f>IF(K39="OK",SUM(B39:C39)+IF(A39=$B$7,$B$10-$B$11,0),"")</x:f>
      </x:c>
      <x:c r="G39" s="15" t="str">
        <x:f>IF(K39="OK",SUM(D39:E39)+IF(A39=$B$7,$C$10-$C$11,0),"")</x:f>
      </x:c>
      <x:c r="H39" s="16" t="str">
        <x:f>IF(K39="OK",1/(1+$B$8)^A39,"")</x:f>
      </x:c>
      <x:c r="I39" s="15" t="str">
        <x:f>IF(K39="OK",F39*H39,"")</x:f>
      </x:c>
      <x:c r="J39" s="15" t="str">
        <x:f>IF(K39="OK",G39*H39,"")</x:f>
      </x:c>
      <x:c r="K39" s="12" t="str">
        <x:f>IF($B$17&lt;&gt;"OK","Parameter prüfen",IF(A39&gt;$B$7,"Außerhalb Horizont",IF(AND(COUNT(B39:E39)=4,MIN(B39:E39)&gt;=0),"OK","Jahreskosten prüfen")))</x:f>
        <x:v>Außerhalb Horizont</x:v>
      </x:c>
    </x:row>
    <x:row r="40" ht="28" customHeight="1">
      <x:c r="A40" s="10" t="n">
        <x:v>20</x:v>
      </x:c>
      <x:c r="B40" s="14" t="n">
        <x:v>0</x:v>
      </x:c>
      <x:c r="C40" s="14" t="n">
        <x:v>0</x:v>
      </x:c>
      <x:c r="D40" s="14" t="n">
        <x:v>0</x:v>
      </x:c>
      <x:c r="E40" s="14" t="n">
        <x:v>0</x:v>
      </x:c>
      <x:c r="F40" s="15" t="str">
        <x:f>IF(K40="OK",SUM(B40:C40)+IF(A40=$B$7,$B$10-$B$11,0),"")</x:f>
      </x:c>
      <x:c r="G40" s="15" t="str">
        <x:f>IF(K40="OK",SUM(D40:E40)+IF(A40=$B$7,$C$10-$C$11,0),"")</x:f>
      </x:c>
      <x:c r="H40" s="16" t="str">
        <x:f>IF(K40="OK",1/(1+$B$8)^A40,"")</x:f>
      </x:c>
      <x:c r="I40" s="15" t="str">
        <x:f>IF(K40="OK",F40*H40,"")</x:f>
      </x:c>
      <x:c r="J40" s="15" t="str">
        <x:f>IF(K40="OK",G40*H40,"")</x:f>
      </x:c>
      <x:c r="K40" s="12" t="str">
        <x:f>IF($B$17&lt;&gt;"OK","Parameter prüfen",IF(A40&gt;$B$7,"Außerhalb Horizont",IF(AND(COUNT(B40:E40)=4,MIN(B40:E40)&gt;=0),"OK","Jahreskosten prüfen")))</x:f>
        <x:v>Außerhalb Horizont</x:v>
      </x:c>
    </x:row>
    <x:row r="41" ht="28" customHeight="1">
      <x:c r="A41" s="10"/>
      <x:c r="B41" s="10"/>
      <x:c r="C41" s="10"/>
      <x:c r="D41" s="10"/>
      <x:c r="E41" s="10"/>
      <x:c r="F41" s="10"/>
      <x:c r="G41" s="10"/>
      <x:c r="H41" s="10"/>
      <x:c r="I41" s="10"/>
      <x:c r="J41" s="10"/>
      <x:c r="K41" s="10"/>
    </x:row>
    <x:row r="42" ht="28" customHeight="1">
      <x:c r="A42" s="10"/>
      <x:c r="B42" s="10"/>
      <x:c r="C42" s="10"/>
      <x:c r="D42" s="10"/>
      <x:c r="E42" s="10"/>
      <x:c r="F42" s="10"/>
      <x:c r="G42" s="10"/>
      <x:c r="H42" s="10"/>
      <x:c r="I42" s="10"/>
      <x:c r="J42" s="10"/>
      <x:c r="K42" s="10"/>
    </x:row>
    <x:row r="43" ht="42" customHeight="1">
      <x:c r="A43" s="10" t="str">
        <x:v>Jahreskosten bereits in den erwarteten Preisen des Zahlungsjahres eingeben. Inflation nicht noch einmal aufschlagen. Anschaffung, Betrieb, Erneuerung, Entsorgung und Restwert nicht doppelt erfassen.</x:v>
      </x:c>
      <x:c r="B43" s="10"/>
      <x:c r="C43" s="10"/>
      <x:c r="D43" s="10"/>
      <x:c r="E43" s="10"/>
      <x:c r="F43" s="10"/>
      <x:c r="G43" s="10"/>
      <x:c r="H43" s="10"/>
      <x:c r="I43" s="10"/>
      <x:c r="J43" s="10"/>
      <x:c r="K43" s="10"/>
    </x:row>
    <x:row r="44" ht="28" customHeight="1">
      <x:c r="A44" s="10"/>
      <x:c r="B44" s="10"/>
      <x:c r="C44" s="10"/>
      <x:c r="D44" s="10"/>
      <x:c r="E44" s="10"/>
      <x:c r="F44" s="10"/>
      <x:c r="G44" s="10"/>
      <x:c r="H44" s="10"/>
      <x:c r="I44" s="10"/>
      <x:c r="J44" s="10"/>
      <x:c r="K44" s="10"/>
    </x:row>
    <x:row r="45" ht="42" customHeight="1">
      <x:c r="A45" s="10" t="str">
        <x:v>Barwert = Anschaffung + Summe(Zahlung_t / (1 + Diskontsatz)^t). Keine Steuern, Abschreibungen, Finanzierung, automatischen Ersatzzyklen oder externen CO₂-Kosten. Gleiche Leistung und gleicher Horizont sind Voraussetzung.</x:v>
      </x:c>
      <x:c r="B45" s="10"/>
      <x:c r="C45" s="10"/>
      <x:c r="D45" s="10"/>
      <x:c r="E45" s="10"/>
      <x:c r="F45" s="10"/>
      <x:c r="G45" s="10"/>
      <x:c r="H45" s="10"/>
      <x:c r="I45" s="10"/>
      <x:c r="J45" s="10"/>
      <x:c r="K45" s="10"/>
    </x:row>
    <x:row r="46" ht="28" customHeight="1">
      <x:c r="A46" s="10"/>
      <x:c r="B46" s="10"/>
      <x:c r="C46" s="10"/>
      <x:c r="D46" s="10"/>
      <x:c r="E46" s="10"/>
      <x:c r="F46" s="10"/>
      <x:c r="G46" s="10"/>
      <x:c r="H46" s="10"/>
      <x:c r="I46" s="10"/>
      <x:c r="J46" s="10"/>
      <x:c r="K46" s="10"/>
    </x:row>
    <x:row r="47" ht="42" customHeight="1">
      <x:c r="A47" s="10" t="str">
        <x:v>Quelle: https://www.umweltbundesamt.de/themen/wirtschaft-konsum/umweltfreundliche-beschaffung/lebenszykluskosten . Eigenes vereinfachtes Kostenmodell; amtliches LCC-CO₂-Tool dort separat verfügbar.</x:v>
      </x:c>
      <x:c r="B47" s="10"/>
      <x:c r="C47" s="10"/>
      <x:c r="D47" s="10"/>
      <x:c r="E47" s="10"/>
      <x:c r="F47" s="10"/>
      <x:c r="G47" s="10"/>
      <x:c r="H47" s="10"/>
      <x:c r="I47" s="10"/>
      <x:c r="J47" s="10"/>
      <x:c r="K47" s="10"/>
    </x:row>
    <x:row r="48" ht="28" customHeight="1">
      <x:c r="A48" s="10"/>
      <x:c r="B48" s="10"/>
      <x:c r="C48" s="10"/>
      <x:c r="D48" s="10"/>
      <x:c r="E48" s="10"/>
      <x:c r="F48" s="10"/>
      <x:c r="G48" s="10"/>
      <x:c r="H48" s="10"/>
      <x:c r="I48" s="10"/>
      <x:c r="J48" s="10"/>
      <x:c r="K48" s="10"/>
    </x:row>
    <x:row r="49" ht="28" customHeight="1">
      <x:c r="A49" s="3"/>
      <x:c r="B49" s="3"/>
      <x:c r="C49" s="3"/>
      <x:c r="D49" s="3"/>
      <x:c r="E49" s="3"/>
      <x:c r="F49" s="3"/>
      <x:c r="G49" s="3"/>
      <x:c r="H49" s="3"/>
      <x:c r="I49" s="3"/>
      <x:c r="J49" s="3"/>
      <x:c r="K49" s="3"/>
    </x:row>
    <x:row r="50" ht="28" customHeight="1">
      <x:c r="A50" s="3"/>
      <x:c r="B50" s="3"/>
      <x:c r="C50" s="3"/>
      <x:c r="D50" s="3"/>
      <x:c r="E50" s="3"/>
      <x:c r="F50" s="3"/>
      <x:c r="G50" s="3"/>
      <x:c r="H50" s="3"/>
      <x:c r="I50" s="3"/>
      <x:c r="J50" s="3"/>
      <x:c r="K50" s="3"/>
    </x:row>
    <x:row r="51" ht="28" customHeight="1">
      <x:c r="A51" s="3"/>
      <x:c r="B51" s="3"/>
      <x:c r="C51" s="3"/>
      <x:c r="D51" s="3"/>
      <x:c r="E51" s="3"/>
      <x:c r="F51" s="3"/>
      <x:c r="G51" s="3"/>
      <x:c r="H51" s="3"/>
      <x:c r="I51" s="3"/>
      <x:c r="J51" s="3"/>
      <x:c r="K51" s="3"/>
    </x:row>
    <x:row r="52" ht="28" customHeight="1">
      <x:c r="A52" s="3"/>
      <x:c r="B52" s="3"/>
      <x:c r="C52" s="3"/>
      <x:c r="D52" s="3"/>
      <x:c r="E52" s="3"/>
      <x:c r="F52" s="3"/>
      <x:c r="G52" s="3"/>
      <x:c r="H52" s="3"/>
      <x:c r="I52" s="3"/>
      <x:c r="J52" s="3"/>
      <x:c r="K52" s="3"/>
    </x:row>
    <x:row r="53" ht="28" customHeight="1">
      <x:c r="A53" s="3"/>
      <x:c r="B53" s="3"/>
      <x:c r="C53" s="3"/>
      <x:c r="D53" s="3"/>
      <x:c r="E53" s="3"/>
      <x:c r="F53" s="3"/>
      <x:c r="G53" s="3"/>
      <x:c r="H53" s="3"/>
      <x:c r="I53" s="3"/>
      <x:c r="J53" s="3"/>
      <x:c r="K53" s="3"/>
    </x:row>
    <x:row r="54" ht="28" customHeight="1">
      <x:c r="A54" s="3"/>
      <x:c r="B54" s="3"/>
      <x:c r="C54" s="3"/>
      <x:c r="D54" s="3"/>
      <x:c r="E54" s="3"/>
      <x:c r="F54" s="3"/>
      <x:c r="G54" s="3"/>
      <x:c r="H54" s="3"/>
      <x:c r="I54" s="3"/>
      <x:c r="J54" s="3"/>
      <x:c r="K54" s="3"/>
    </x:row>
    <x:row r="55" ht="28" customHeight="1">
      <x:c r="A55" s="3"/>
      <x:c r="B55" s="3"/>
      <x:c r="C55" s="3"/>
      <x:c r="D55" s="3"/>
      <x:c r="E55" s="3"/>
      <x:c r="F55" s="3"/>
      <x:c r="G55" s="3"/>
      <x:c r="H55" s="3"/>
      <x:c r="I55" s="3"/>
      <x:c r="J55" s="3"/>
      <x:c r="K55" s="3"/>
    </x:row>
    <x:row r="56" ht="28" customHeight="1">
      <x:c r="A56" s="3"/>
      <x:c r="B56" s="3"/>
      <x:c r="C56" s="3"/>
      <x:c r="D56" s="3"/>
      <x:c r="E56" s="3"/>
      <x:c r="F56" s="3"/>
      <x:c r="G56" s="3"/>
      <x:c r="H56" s="3"/>
      <x:c r="I56" s="3"/>
      <x:c r="J56" s="3"/>
      <x:c r="K56" s="3"/>
    </x:row>
    <x:row r="57" ht="28" customHeight="1">
      <x:c r="A57" s="3"/>
      <x:c r="B57" s="3"/>
      <x:c r="C57" s="3"/>
      <x:c r="D57" s="3"/>
      <x:c r="E57" s="3"/>
      <x:c r="F57" s="3"/>
      <x:c r="G57" s="3"/>
      <x:c r="H57" s="3"/>
      <x:c r="I57" s="3"/>
      <x:c r="J57" s="3"/>
      <x:c r="K57" s="3"/>
    </x:row>
    <x:row r="58" ht="28" customHeight="1">
      <x:c r="A58" s="3"/>
      <x:c r="B58" s="3"/>
      <x:c r="C58" s="3"/>
      <x:c r="D58" s="3"/>
      <x:c r="E58" s="3"/>
      <x:c r="F58" s="3"/>
      <x:c r="G58" s="3"/>
      <x:c r="H58" s="3"/>
      <x:c r="I58" s="3"/>
      <x:c r="J58" s="3"/>
      <x:c r="K58" s="3"/>
    </x:row>
    <x:row r="59" ht="28" customHeight="1">
      <x:c r="A59" s="3"/>
      <x:c r="B59" s="3"/>
      <x:c r="C59" s="3"/>
      <x:c r="D59" s="3"/>
      <x:c r="E59" s="3"/>
      <x:c r="F59" s="3"/>
      <x:c r="G59" s="3"/>
      <x:c r="H59" s="3"/>
      <x:c r="I59" s="3"/>
      <x:c r="J59" s="3"/>
      <x:c r="K59" s="3"/>
    </x:row>
    <x:row r="60" ht="28" customHeight="1">
      <x:c r="A60" s="3"/>
      <x:c r="B60" s="3"/>
      <x:c r="C60" s="3"/>
      <x:c r="D60" s="3"/>
      <x:c r="E60" s="3"/>
      <x:c r="F60" s="3"/>
      <x:c r="G60" s="3"/>
      <x:c r="H60" s="3"/>
      <x:c r="I60" s="3"/>
      <x:c r="J60" s="3"/>
      <x:c r="K60" s="3"/>
    </x:row>
    <x:row r="110" ht="22" customHeight="1">
      <x:c r="A110" t="inlineStr" s="17">
        <x:is>
          <x:t>Website: excelvorlage.de</x:t>
        </x:is>
      </x:c>
    </x:row>
    <x:row r="111" ht="22" customHeight="1">
      <x:c r="A111" t="inlineStr" s="17">
        <x:is>
          <x:t>Anleitung und Quellen zum Artikel</x:t>
        </x:is>
      </x:c>
    </x:row>
  </x:sheetData>
  <x:mergeCells count="9">
    <x:mergeCell ref="A1:B1"/>
    <x:mergeCell ref="A2:K2"/>
    <x:mergeCell ref="A3:K3"/>
    <x:mergeCell ref="A4:K4"/>
    <x:mergeCell ref="A43:K43"/>
    <x:mergeCell ref="A45:K45"/>
    <x:mergeCell ref="A47:K47"/>
    <x:mergeCell ref="A110:C110"/>
    <x:mergeCell ref="A111:C111"/>
  </x:mergeCells>
  <x:hyperlinks>
    <x:hyperlink xmlns:ns0="http://schemas.openxmlformats.org/officeDocument/2006/relationships" ref="A110" ns0:id="rIdNativeArticle0"/>
    <x:hyperlink xmlns:ns1="http://schemas.openxmlformats.org/officeDocument/2006/relationships" ref="A111" ns1:id="rIdNativeArticle1"/>
  </x:hyperlinks>
  <x:pageMargins left="0.7" right="0.7" top="0.75" bottom="0.75" header="0.3" footer="0.3"/>
  <x:drawing xmlns:r="http://schemas.openxmlformats.org/officeDocument/2006/relationships" r:id="R98a6b6144ec24b8c"/>
</x:worksheet>
</file>