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0f247a95f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gawertung" sheetId="1" r:id="R3e45df59ff9f4dbc"/>
  </x:sheets>
  <x:definedNames>
    <x:definedName name="_xlnm.Print_Area" localSheetId="0">'Ligawertung'!$A$1:$L$40</x:definedName>
    <x:definedName name="_xlnm.Print_Titles" localSheetId="0">'Ligawertung'!$1:$6</x:definedName>
  </x:definedNames>
  <x:calcPr calcId="124519"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b01d13c5047a4" /><Relationship Type="http://schemas.openxmlformats.org/officeDocument/2006/relationships/theme" Target="/xl/theme/theme1.xml" Id="Rbb300c02f4db468c" /><Relationship Type="http://schemas.openxmlformats.org/officeDocument/2006/relationships/sharedStrings" Target="/xl/sharedStrings.xml" Id="R64f51276038f4888" /><Relationship Type="http://schemas.openxmlformats.org/officeDocument/2006/relationships/worksheet" Target="/xl/worksheets/sheet1.xml" Id="R3e45df59ff9f4d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f66872f53e64aa9" /></Relationships>
</file>

<file path=xl/drawings/drawing1.xml><?xml version="1.0" encoding="utf-8"?>
<xdr:wsDr xmlns:xdr="http://schemas.openxmlformats.org/drawingml/2006/spreadsheetDrawing">
  <xdr:oneCellAnchor>
    <xdr:from>
      <xdr:col>8</xdr:col>
      <xdr:colOff>57150</xdr:colOff>
      <xdr:row>0</xdr:row>
      <xdr:rowOff>76200</xdr:rowOff>
    </xdr:from>
    <xdr:ext cx="3200400" cy="504825"/>
    <xdr:pic>
      <xdr:nvPicPr>
        <xdr:cNvPr id="1" name="07d74633-4554-4671-b7ff-f9220db6c4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66872f53e64aa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ac2f5e4b58f04eda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ligawertung-fantasy-sports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.559999465942383" hidden="0" customWidth="1"/>
    <x:col min="2" max="2" width="17.780000686645508" hidden="0" customWidth="1"/>
    <x:col min="3" max="3" width="8.890000343322754" hidden="0" customWidth="1"/>
    <x:col min="4" max="4" width="13.329999923706055" hidden="0" customWidth="1"/>
    <x:col min="5" max="5" width="15" hidden="0" customWidth="1"/>
    <x:col min="6" max="6" width="12.779999732971191" hidden="0" customWidth="1"/>
    <x:col min="7" max="7" width="12.779999732971191" hidden="0" customWidth="1"/>
    <x:col min="8" max="8" width="11.109999656677246" hidden="0" customWidth="1"/>
    <x:col min="9" max="9" width="17.780000686645508" hidden="0" customWidth="1"/>
    <x:col min="10" max="10" width="9.4399995803833" hidden="0" customWidth="1"/>
    <x:col min="11" max="11" width="12.779999732971191" hidden="0" customWidth="1"/>
    <x:col min="12" max="12" width="19.440000534057617" hidden="0" customWidth="1"/>
  </x:cols>
  <x:sheetData>
    <x:row r="1" ht="54" customHeight="1">
      <x:c r="A1" s="3" t="str">
        <x:v>Ligawertung Fantasy Sports</x:v>
      </x:c>
      <x:c r="B1" s="3"/>
      <x:c r="C1" s="3"/>
      <x:c r="D1" s="3"/>
      <x:c r="E1" s="3"/>
      <x:c r="F1" s="3"/>
      <x:c r="G1" s="3"/>
      <x:c r="H1" s="3"/>
      <x:c r="I1" s="2"/>
      <x:c r="J1" s="2"/>
      <x:c r="K1" s="2"/>
      <x:c r="L1" s="2"/>
    </x:row>
    <x:row r="2" ht="30" customHeight="1">
      <x:c r="A2" s="6" t="str">
        <x:v>30 Mannschaftszeilen. Siege, Niederlagen, Unentschieden sowie eigene und gegnerische Punkte ausdrücklich als ganze Zahlen von 0 bis 1.000.000.000 eintragen.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30" customHeight="1">
      <x:c r="A3" s="6" t="str">
        <x:v>Eigene Basis in E5: Punkte für, Siege oder Punktdifferenz. Höherer Wert erhält den besseren Rang. Gleichstände behalten denselben Rang (1, 1, 3).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30" customHeight="1">
      <x:c r="A4" s="6" t="str">
        <x:v>Woche ist Freitext, Besitzer optional. Fiktive Beispiele ersetzen. Keine offiziellen Regeln, Live-Daten oder Prüfung der Spiel-/Punktekonsistenz; doppelte Namen zählen als eigene Zeilen.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4" customHeight="1">
      <x:c r="A5" s="8" t="str">
        <x:v>Woche (frei)</x:v>
      </x:c>
      <x:c r="B5" s="8" t="str">
        <x:v>Fiktiv: Woche 1</x:v>
      </x:c>
      <x:c r="C5" s="8"/>
      <x:c r="D5" s="8" t="str">
        <x:v>Rangbasis</x:v>
      </x:c>
      <x:c r="E5" s="8" t="str">
        <x:v>Punkte für</x:v>
      </x:c>
      <x:c r="F5" s="8"/>
      <x:c r="G5" s="8" t="str">
        <x:v>Gültige Teams</x:v>
      </x:c>
      <x:c r="H5" s="9" t="n">
        <x:f>COUNTIF(L7:L36,"Erfasst")</x:f>
        <x:v>3</x:v>
      </x:c>
      <x:c r="I5" s="8"/>
      <x:c r="J5" s="8" t="str">
        <x:v>Hinweise</x:v>
      </x:c>
      <x:c r="K5" s="9" t="n">
        <x:f>COUNTIF(L7:L36,"Angaben prüfen")+COUNTIF(L7:L36,"Basis prüfen")</x:f>
        <x:v>0</x:v>
      </x:c>
      <x:c r="L5" s="8"/>
    </x:row>
    <x:row r="6" ht="38" customHeight="1">
      <x:c r="A6" s="14" t="str">
        <x:v>Mannschaft</x:v>
      </x:c>
      <x:c r="B6" s="14" t="str">
        <x:v>Besitzer</x:v>
      </x:c>
      <x:c r="C6" s="14" t="str">
        <x:v>Siege</x:v>
      </x:c>
      <x:c r="D6" s="14" t="str">
        <x:v>Niederlagen</x:v>
      </x:c>
      <x:c r="E6" s="14" t="str">
        <x:v>Unentschieden</x:v>
      </x:c>
      <x:c r="F6" s="14" t="str">
        <x:v>Punkte für</x:v>
      </x:c>
      <x:c r="G6" s="14" t="str">
        <x:v>Punkte gegen</x:v>
      </x:c>
      <x:c r="H6" s="14" t="str">
        <x:v>Spiele</x:v>
      </x:c>
      <x:c r="I6" s="14" t="str">
        <x:v>Punktdifferenz</x:v>
      </x:c>
      <x:c r="J6" s="14" t="str">
        <x:v>Rang</x:v>
      </x:c>
      <x:c r="K6" s="14" t="str">
        <x:v>Gleichstand: Teams</x:v>
      </x:c>
      <x:c r="L6" s="14" t="str">
        <x:v>Prüfung</x:v>
      </x:c>
    </x:row>
    <x:row r="7" ht="32" customHeight="1">
      <x:c r="A7" s="17" t="str">
        <x:v>Fiktiv: Nord</x:v>
      </x:c>
      <x:c r="B7" s="17" t="str">
        <x:v>Fiktiv: Alex</x:v>
      </x:c>
      <x:c r="C7" s="18" t="n">
        <x:v>3</x:v>
      </x:c>
      <x:c r="D7" s="18" t="n">
        <x:v>1</x:v>
      </x:c>
      <x:c r="E7" s="18" t="n">
        <x:v>0</x:v>
      </x:c>
      <x:c r="F7" s="18" t="n">
        <x:v>125</x:v>
      </x:c>
      <x:c r="G7" s="18" t="n">
        <x:v>100</x:v>
      </x:c>
      <x:c r="H7" s="19" t="n">
        <x:f>IF(L7="Erfasst",C7+D7+E7,"")</x:f>
        <x:v>4</x:v>
      </x:c>
      <x:c r="I7" s="19" t="n">
        <x:f>IF(L7="Erfasst",F7-G7,"")</x:f>
        <x:v>25</x:v>
      </x:c>
      <x:c r="J7" s="19" t="n">
        <x:f>IF(OR(L7&lt;&gt;"Erfasst",$K$5&gt;0),"",IF($E$5="Punkte für",COUNTIFS($L$7:$L$36,"Erfasst",$F$7:$F$36,"&gt;"&amp;F7),IF($E$5="Siege",COUNTIFS($L$7:$L$36,"Erfasst",$C$7:$C$36,"&gt;"&amp;C7),COUNTIFS($L$7:$L$36,"Erfasst",$I$7:$I$36,"&gt;"&amp;I7)))+1)</x:f>
        <x:v>1</x:v>
      </x:c>
      <x:c r="K7" s="19" t="n">
        <x:f>IF(OR(L7&lt;&gt;"Erfasst",$K$5&gt;0),"",IF($E$5="Punkte für",COUNTIFS($L$7:$L$36,"Erfasst",$F$7:$F$36,F7),IF($E$5="Siege",COUNTIFS($L$7:$L$36,"Erfasst",$C$7:$C$36,C7),COUNTIFS($L$7:$L$36,"Erfasst",$I$7:$I$36,I7))))</x:f>
        <x:v>2</x:v>
      </x:c>
      <x:c r="L7" s="9" t="str">
        <x:f>IF(COUNTA(A7:G7)=0,"",IFERROR(IF(OR($E$5="Punkte für",$E$5="Siege",$E$5="Punktdifferenz"),IF(AND(ISTEXT(A7),LEN(TRIM(A7))&gt;0,OR(ISBLANK(B7),ISTEXT(B7)),ISNUMBER(C7),C7&gt;=0,C7&lt;=1000000000,C7=INT(C7),ISNUMBER(D7),D7&gt;=0,D7&lt;=1000000000,D7=INT(D7),ISNUMBER(E7),E7&gt;=0,E7&lt;=1000000000,E7=INT(E7),ISNUMBER(F7),F7&gt;=0,F7&lt;=1000000000,F7=INT(F7),ISNUMBER(G7),G7&gt;=0,G7&lt;=1000000000,G7=INT(G7)),"Erfasst","Angaben prüfen"),"Basis prüfen"),"Angaben prüfen"))</x:f>
        <x:v>Erfasst</x:v>
      </x:c>
    </x:row>
    <x:row r="8" ht="32" customHeight="1">
      <x:c r="A8" s="17" t="str">
        <x:v>Fiktiv: Süd</x:v>
      </x:c>
      <x:c r="B8" s="17" t="str">
        <x:v>Fiktiv: Sam</x:v>
      </x:c>
      <x:c r="C8" s="18" t="n">
        <x:v>2</x:v>
      </x:c>
      <x:c r="D8" s="18" t="n">
        <x:v>1</x:v>
      </x:c>
      <x:c r="E8" s="18" t="n">
        <x:v>1</x:v>
      </x:c>
      <x:c r="F8" s="18" t="n">
        <x:v>125</x:v>
      </x:c>
      <x:c r="G8" s="18" t="n">
        <x:v>95</x:v>
      </x:c>
      <x:c r="H8" s="19" t="n">
        <x:f>IF(L8="Erfasst",C8+D8+E8,"")</x:f>
        <x:v>4</x:v>
      </x:c>
      <x:c r="I8" s="19" t="n">
        <x:f>IF(L8="Erfasst",F8-G8,"")</x:f>
        <x:v>30</x:v>
      </x:c>
      <x:c r="J8" s="19" t="n">
        <x:f>IF(OR(L8&lt;&gt;"Erfasst",$K$5&gt;0),"",IF($E$5="Punkte für",COUNTIFS($L$7:$L$36,"Erfasst",$F$7:$F$36,"&gt;"&amp;F8),IF($E$5="Siege",COUNTIFS($L$7:$L$36,"Erfasst",$C$7:$C$36,"&gt;"&amp;C8),COUNTIFS($L$7:$L$36,"Erfasst",$I$7:$I$36,"&gt;"&amp;I8)))+1)</x:f>
        <x:v>1</x:v>
      </x:c>
      <x:c r="K8" s="19" t="n">
        <x:f>IF(OR(L8&lt;&gt;"Erfasst",$K$5&gt;0),"",IF($E$5="Punkte für",COUNTIFS($L$7:$L$36,"Erfasst",$F$7:$F$36,F8),IF($E$5="Siege",COUNTIFS($L$7:$L$36,"Erfasst",$C$7:$C$36,C8),COUNTIFS($L$7:$L$36,"Erfasst",$I$7:$I$36,I8))))</x:f>
        <x:v>2</x:v>
      </x:c>
      <x:c r="L8" s="9" t="str">
        <x:f>IF(COUNTA(A8:G8)=0,"",IFERROR(IF(OR($E$5="Punkte für",$E$5="Siege",$E$5="Punktdifferenz"),IF(AND(ISTEXT(A8),LEN(TRIM(A8))&gt;0,OR(ISBLANK(B8),ISTEXT(B8)),ISNUMBER(C8),C8&gt;=0,C8&lt;=1000000000,C8=INT(C8),ISNUMBER(D8),D8&gt;=0,D8&lt;=1000000000,D8=INT(D8),ISNUMBER(E8),E8&gt;=0,E8&lt;=1000000000,E8=INT(E8),ISNUMBER(F8),F8&gt;=0,F8&lt;=1000000000,F8=INT(F8),ISNUMBER(G8),G8&gt;=0,G8&lt;=1000000000,G8=INT(G8)),"Erfasst","Angaben prüfen"),"Basis prüfen"),"Angaben prüfen"))</x:f>
        <x:v>Erfasst</x:v>
      </x:c>
    </x:row>
    <x:row r="9" ht="32" customHeight="1">
      <x:c r="A9" s="17" t="str">
        <x:v>Fiktiv: Ost</x:v>
      </x:c>
      <x:c r="B9" s="17" t="str">
        <x:v>Fiktiv: Kim</x:v>
      </x:c>
      <x:c r="C9" s="18" t="n">
        <x:v>1</x:v>
      </x:c>
      <x:c r="D9" s="18" t="n">
        <x:v>2</x:v>
      </x:c>
      <x:c r="E9" s="18" t="n">
        <x:v>1</x:v>
      </x:c>
      <x:c r="F9" s="18" t="n">
        <x:v>80</x:v>
      </x:c>
      <x:c r="G9" s="18" t="n">
        <x:v>120</x:v>
      </x:c>
      <x:c r="H9" s="19" t="n">
        <x:f>IF(L9="Erfasst",C9+D9+E9,"")</x:f>
        <x:v>4</x:v>
      </x:c>
      <x:c r="I9" s="19" t="n">
        <x:f>IF(L9="Erfasst",F9-G9,"")</x:f>
        <x:v>-40</x:v>
      </x:c>
      <x:c r="J9" s="19" t="n">
        <x:f>IF(OR(L9&lt;&gt;"Erfasst",$K$5&gt;0),"",IF($E$5="Punkte für",COUNTIFS($L$7:$L$36,"Erfasst",$F$7:$F$36,"&gt;"&amp;F9),IF($E$5="Siege",COUNTIFS($L$7:$L$36,"Erfasst",$C$7:$C$36,"&gt;"&amp;C9),COUNTIFS($L$7:$L$36,"Erfasst",$I$7:$I$36,"&gt;"&amp;I9)))+1)</x:f>
        <x:v>3</x:v>
      </x:c>
      <x:c r="K9" s="19" t="n">
        <x:f>IF(OR(L9&lt;&gt;"Erfasst",$K$5&gt;0),"",IF($E$5="Punkte für",COUNTIFS($L$7:$L$36,"Erfasst",$F$7:$F$36,F9),IF($E$5="Siege",COUNTIFS($L$7:$L$36,"Erfasst",$C$7:$C$36,C9),COUNTIFS($L$7:$L$36,"Erfasst",$I$7:$I$36,I9))))</x:f>
        <x:v>1</x:v>
      </x:c>
      <x:c r="L9" s="9" t="str">
        <x:f>IF(COUNTA(A9:G9)=0,"",IFERROR(IF(OR($E$5="Punkte für",$E$5="Siege",$E$5="Punktdifferenz"),IF(AND(ISTEXT(A9),LEN(TRIM(A9))&gt;0,OR(ISBLANK(B9),ISTEXT(B9)),ISNUMBER(C9),C9&gt;=0,C9&lt;=1000000000,C9=INT(C9),ISNUMBER(D9),D9&gt;=0,D9&lt;=1000000000,D9=INT(D9),ISNUMBER(E9),E9&gt;=0,E9&lt;=1000000000,E9=INT(E9),ISNUMBER(F9),F9&gt;=0,F9&lt;=1000000000,F9=INT(F9),ISNUMBER(G9),G9&gt;=0,G9&lt;=1000000000,G9=INT(G9)),"Erfasst","Angaben prüfen"),"Basis prüfen"),"Angaben prüfen"))</x:f>
        <x:v>Erfasst</x:v>
      </x:c>
    </x:row>
    <x:row r="10" ht="28" customHeight="1">
      <x:c r="A10" s="17"/>
      <x:c r="B10" s="17"/>
      <x:c r="C10" s="18"/>
      <x:c r="D10" s="18"/>
      <x:c r="E10" s="18"/>
      <x:c r="F10" s="18"/>
      <x:c r="G10" s="18"/>
      <x:c r="H10" s="19" t="str">
        <x:f>IF(L10="Erfasst",C10+D10+E10,"")</x:f>
      </x:c>
      <x:c r="I10" s="19" t="str">
        <x:f>IF(L10="Erfasst",F10-G10,"")</x:f>
      </x:c>
      <x:c r="J10" s="19" t="str">
        <x:f>IF(OR(L10&lt;&gt;"Erfasst",$K$5&gt;0),"",IF($E$5="Punkte für",COUNTIFS($L$7:$L$36,"Erfasst",$F$7:$F$36,"&gt;"&amp;F10),IF($E$5="Siege",COUNTIFS($L$7:$L$36,"Erfasst",$C$7:$C$36,"&gt;"&amp;C10),COUNTIFS($L$7:$L$36,"Erfasst",$I$7:$I$36,"&gt;"&amp;I10)))+1)</x:f>
      </x:c>
      <x:c r="K10" s="19" t="str">
        <x:f>IF(OR(L10&lt;&gt;"Erfasst",$K$5&gt;0),"",IF($E$5="Punkte für",COUNTIFS($L$7:$L$36,"Erfasst",$F$7:$F$36,F10),IF($E$5="Siege",COUNTIFS($L$7:$L$36,"Erfasst",$C$7:$C$36,C10),COUNTIFS($L$7:$L$36,"Erfasst",$I$7:$I$36,I10))))</x:f>
      </x:c>
      <x:c r="L10" s="9" t="str">
        <x:f>IF(COUNTA(A10:G10)=0,"",IFERROR(IF(OR($E$5="Punkte für",$E$5="Siege",$E$5="Punktdifferenz"),IF(AND(ISTEXT(A10),LEN(TRIM(A10))&gt;0,OR(ISBLANK(B10),ISTEXT(B10)),ISNUMBER(C10),C10&gt;=0,C10&lt;=1000000000,C10=INT(C10),ISNUMBER(D10),D10&gt;=0,D10&lt;=1000000000,D10=INT(D10),ISNUMBER(E10),E10&gt;=0,E10&lt;=1000000000,E10=INT(E10),ISNUMBER(F10),F10&gt;=0,F10&lt;=1000000000,F10=INT(F10),ISNUMBER(G10),G10&gt;=0,G10&lt;=1000000000,G10=INT(G10)),"Erfasst","Angaben prüfen"),"Basis prüfen"),"Angaben prüfen"))</x:f>
      </x:c>
    </x:row>
    <x:row r="11" ht="28" customHeight="1">
      <x:c r="A11" s="17"/>
      <x:c r="B11" s="17"/>
      <x:c r="C11" s="18"/>
      <x:c r="D11" s="18"/>
      <x:c r="E11" s="18"/>
      <x:c r="F11" s="18"/>
      <x:c r="G11" s="18"/>
      <x:c r="H11" s="19" t="str">
        <x:f>IF(L11="Erfasst",C11+D11+E11,"")</x:f>
      </x:c>
      <x:c r="I11" s="19" t="str">
        <x:f>IF(L11="Erfasst",F11-G11,"")</x:f>
      </x:c>
      <x:c r="J11" s="19" t="str">
        <x:f>IF(OR(L11&lt;&gt;"Erfasst",$K$5&gt;0),"",IF($E$5="Punkte für",COUNTIFS($L$7:$L$36,"Erfasst",$F$7:$F$36,"&gt;"&amp;F11),IF($E$5="Siege",COUNTIFS($L$7:$L$36,"Erfasst",$C$7:$C$36,"&gt;"&amp;C11),COUNTIFS($L$7:$L$36,"Erfasst",$I$7:$I$36,"&gt;"&amp;I11)))+1)</x:f>
      </x:c>
      <x:c r="K11" s="19" t="str">
        <x:f>IF(OR(L11&lt;&gt;"Erfasst",$K$5&gt;0),"",IF($E$5="Punkte für",COUNTIFS($L$7:$L$36,"Erfasst",$F$7:$F$36,F11),IF($E$5="Siege",COUNTIFS($L$7:$L$36,"Erfasst",$C$7:$C$36,C11),COUNTIFS($L$7:$L$36,"Erfasst",$I$7:$I$36,I11))))</x:f>
      </x:c>
      <x:c r="L11" s="9" t="str">
        <x:f>IF(COUNTA(A11:G11)=0,"",IFERROR(IF(OR($E$5="Punkte für",$E$5="Siege",$E$5="Punktdifferenz"),IF(AND(ISTEXT(A11),LEN(TRIM(A11))&gt;0,OR(ISBLANK(B11),ISTEXT(B11)),ISNUMBER(C11),C11&gt;=0,C11&lt;=1000000000,C11=INT(C11),ISNUMBER(D11),D11&gt;=0,D11&lt;=1000000000,D11=INT(D11),ISNUMBER(E11),E11&gt;=0,E11&lt;=1000000000,E11=INT(E11),ISNUMBER(F11),F11&gt;=0,F11&lt;=1000000000,F11=INT(F11),ISNUMBER(G11),G11&gt;=0,G11&lt;=1000000000,G11=INT(G11)),"Erfasst","Angaben prüfen"),"Basis prüfen"),"Angaben prüfen"))</x:f>
      </x:c>
    </x:row>
    <x:row r="12" ht="28" customHeight="1">
      <x:c r="A12" s="17"/>
      <x:c r="B12" s="17"/>
      <x:c r="C12" s="18"/>
      <x:c r="D12" s="18"/>
      <x:c r="E12" s="18"/>
      <x:c r="F12" s="18"/>
      <x:c r="G12" s="18"/>
      <x:c r="H12" s="19" t="str">
        <x:f>IF(L12="Erfasst",C12+D12+E12,"")</x:f>
      </x:c>
      <x:c r="I12" s="19" t="str">
        <x:f>IF(L12="Erfasst",F12-G12,"")</x:f>
      </x:c>
      <x:c r="J12" s="19" t="str">
        <x:f>IF(OR(L12&lt;&gt;"Erfasst",$K$5&gt;0),"",IF($E$5="Punkte für",COUNTIFS($L$7:$L$36,"Erfasst",$F$7:$F$36,"&gt;"&amp;F12),IF($E$5="Siege",COUNTIFS($L$7:$L$36,"Erfasst",$C$7:$C$36,"&gt;"&amp;C12),COUNTIFS($L$7:$L$36,"Erfasst",$I$7:$I$36,"&gt;"&amp;I12)))+1)</x:f>
      </x:c>
      <x:c r="K12" s="19" t="str">
        <x:f>IF(OR(L12&lt;&gt;"Erfasst",$K$5&gt;0),"",IF($E$5="Punkte für",COUNTIFS($L$7:$L$36,"Erfasst",$F$7:$F$36,F12),IF($E$5="Siege",COUNTIFS($L$7:$L$36,"Erfasst",$C$7:$C$36,C12),COUNTIFS($L$7:$L$36,"Erfasst",$I$7:$I$36,I12))))</x:f>
      </x:c>
      <x:c r="L12" s="9" t="str">
        <x:f>IF(COUNTA(A12:G12)=0,"",IFERROR(IF(OR($E$5="Punkte für",$E$5="Siege",$E$5="Punktdifferenz"),IF(AND(ISTEXT(A12),LEN(TRIM(A12))&gt;0,OR(ISBLANK(B12),ISTEXT(B12)),ISNUMBER(C12),C12&gt;=0,C12&lt;=1000000000,C12=INT(C12),ISNUMBER(D12),D12&gt;=0,D12&lt;=1000000000,D12=INT(D12),ISNUMBER(E12),E12&gt;=0,E12&lt;=1000000000,E12=INT(E12),ISNUMBER(F12),F12&gt;=0,F12&lt;=1000000000,F12=INT(F12),ISNUMBER(G12),G12&gt;=0,G12&lt;=1000000000,G12=INT(G12)),"Erfasst","Angaben prüfen"),"Basis prüfen"),"Angaben prüfen"))</x:f>
      </x:c>
    </x:row>
    <x:row r="13" ht="28" customHeight="1">
      <x:c r="A13" s="17"/>
      <x:c r="B13" s="17"/>
      <x:c r="C13" s="18"/>
      <x:c r="D13" s="18"/>
      <x:c r="E13" s="18"/>
      <x:c r="F13" s="18"/>
      <x:c r="G13" s="18"/>
      <x:c r="H13" s="19" t="str">
        <x:f>IF(L13="Erfasst",C13+D13+E13,"")</x:f>
      </x:c>
      <x:c r="I13" s="19" t="str">
        <x:f>IF(L13="Erfasst",F13-G13,"")</x:f>
      </x:c>
      <x:c r="J13" s="19" t="str">
        <x:f>IF(OR(L13&lt;&gt;"Erfasst",$K$5&gt;0),"",IF($E$5="Punkte für",COUNTIFS($L$7:$L$36,"Erfasst",$F$7:$F$36,"&gt;"&amp;F13),IF($E$5="Siege",COUNTIFS($L$7:$L$36,"Erfasst",$C$7:$C$36,"&gt;"&amp;C13),COUNTIFS($L$7:$L$36,"Erfasst",$I$7:$I$36,"&gt;"&amp;I13)))+1)</x:f>
      </x:c>
      <x:c r="K13" s="19" t="str">
        <x:f>IF(OR(L13&lt;&gt;"Erfasst",$K$5&gt;0),"",IF($E$5="Punkte für",COUNTIFS($L$7:$L$36,"Erfasst",$F$7:$F$36,F13),IF($E$5="Siege",COUNTIFS($L$7:$L$36,"Erfasst",$C$7:$C$36,C13),COUNTIFS($L$7:$L$36,"Erfasst",$I$7:$I$36,I13))))</x:f>
      </x:c>
      <x:c r="L13" s="9" t="str">
        <x:f>IF(COUNTA(A13:G13)=0,"",IFERROR(IF(OR($E$5="Punkte für",$E$5="Siege",$E$5="Punktdifferenz"),IF(AND(ISTEXT(A13),LEN(TRIM(A13))&gt;0,OR(ISBLANK(B13),ISTEXT(B13)),ISNUMBER(C13),C13&gt;=0,C13&lt;=1000000000,C13=INT(C13),ISNUMBER(D13),D13&gt;=0,D13&lt;=1000000000,D13=INT(D13),ISNUMBER(E13),E13&gt;=0,E13&lt;=1000000000,E13=INT(E13),ISNUMBER(F13),F13&gt;=0,F13&lt;=1000000000,F13=INT(F13),ISNUMBER(G13),G13&gt;=0,G13&lt;=1000000000,G13=INT(G13)),"Erfasst","Angaben prüfen"),"Basis prüfen"),"Angaben prüfen"))</x:f>
      </x:c>
    </x:row>
    <x:row r="14" ht="28" customHeight="1">
      <x:c r="A14" s="17"/>
      <x:c r="B14" s="17"/>
      <x:c r="C14" s="18"/>
      <x:c r="D14" s="18"/>
      <x:c r="E14" s="18"/>
      <x:c r="F14" s="18"/>
      <x:c r="G14" s="18"/>
      <x:c r="H14" s="19" t="str">
        <x:f>IF(L14="Erfasst",C14+D14+E14,"")</x:f>
      </x:c>
      <x:c r="I14" s="19" t="str">
        <x:f>IF(L14="Erfasst",F14-G14,"")</x:f>
      </x:c>
      <x:c r="J14" s="19" t="str">
        <x:f>IF(OR(L14&lt;&gt;"Erfasst",$K$5&gt;0),"",IF($E$5="Punkte für",COUNTIFS($L$7:$L$36,"Erfasst",$F$7:$F$36,"&gt;"&amp;F14),IF($E$5="Siege",COUNTIFS($L$7:$L$36,"Erfasst",$C$7:$C$36,"&gt;"&amp;C14),COUNTIFS($L$7:$L$36,"Erfasst",$I$7:$I$36,"&gt;"&amp;I14)))+1)</x:f>
      </x:c>
      <x:c r="K14" s="19" t="str">
        <x:f>IF(OR(L14&lt;&gt;"Erfasst",$K$5&gt;0),"",IF($E$5="Punkte für",COUNTIFS($L$7:$L$36,"Erfasst",$F$7:$F$36,F14),IF($E$5="Siege",COUNTIFS($L$7:$L$36,"Erfasst",$C$7:$C$36,C14),COUNTIFS($L$7:$L$36,"Erfasst",$I$7:$I$36,I14))))</x:f>
      </x:c>
      <x:c r="L14" s="9" t="str">
        <x:f>IF(COUNTA(A14:G14)=0,"",IFERROR(IF(OR($E$5="Punkte für",$E$5="Siege",$E$5="Punktdifferenz"),IF(AND(ISTEXT(A14),LEN(TRIM(A14))&gt;0,OR(ISBLANK(B14),ISTEXT(B14)),ISNUMBER(C14),C14&gt;=0,C14&lt;=1000000000,C14=INT(C14),ISNUMBER(D14),D14&gt;=0,D14&lt;=1000000000,D14=INT(D14),ISNUMBER(E14),E14&gt;=0,E14&lt;=1000000000,E14=INT(E14),ISNUMBER(F14),F14&gt;=0,F14&lt;=1000000000,F14=INT(F14),ISNUMBER(G14),G14&gt;=0,G14&lt;=1000000000,G14=INT(G14)),"Erfasst","Angaben prüfen"),"Basis prüfen"),"Angaben prüfen"))</x:f>
      </x:c>
    </x:row>
    <x:row r="15" ht="28" customHeight="1">
      <x:c r="A15" s="17"/>
      <x:c r="B15" s="17"/>
      <x:c r="C15" s="18"/>
      <x:c r="D15" s="18"/>
      <x:c r="E15" s="18"/>
      <x:c r="F15" s="18"/>
      <x:c r="G15" s="18"/>
      <x:c r="H15" s="19" t="str">
        <x:f>IF(L15="Erfasst",C15+D15+E15,"")</x:f>
      </x:c>
      <x:c r="I15" s="19" t="str">
        <x:f>IF(L15="Erfasst",F15-G15,"")</x:f>
      </x:c>
      <x:c r="J15" s="19" t="str">
        <x:f>IF(OR(L15&lt;&gt;"Erfasst",$K$5&gt;0),"",IF($E$5="Punkte für",COUNTIFS($L$7:$L$36,"Erfasst",$F$7:$F$36,"&gt;"&amp;F15),IF($E$5="Siege",COUNTIFS($L$7:$L$36,"Erfasst",$C$7:$C$36,"&gt;"&amp;C15),COUNTIFS($L$7:$L$36,"Erfasst",$I$7:$I$36,"&gt;"&amp;I15)))+1)</x:f>
      </x:c>
      <x:c r="K15" s="19" t="str">
        <x:f>IF(OR(L15&lt;&gt;"Erfasst",$K$5&gt;0),"",IF($E$5="Punkte für",COUNTIFS($L$7:$L$36,"Erfasst",$F$7:$F$36,F15),IF($E$5="Siege",COUNTIFS($L$7:$L$36,"Erfasst",$C$7:$C$36,C15),COUNTIFS($L$7:$L$36,"Erfasst",$I$7:$I$36,I15))))</x:f>
      </x:c>
      <x:c r="L15" s="9" t="str">
        <x:f>IF(COUNTA(A15:G15)=0,"",IFERROR(IF(OR($E$5="Punkte für",$E$5="Siege",$E$5="Punktdifferenz"),IF(AND(ISTEXT(A15),LEN(TRIM(A15))&gt;0,OR(ISBLANK(B15),ISTEXT(B15)),ISNUMBER(C15),C15&gt;=0,C15&lt;=1000000000,C15=INT(C15),ISNUMBER(D15),D15&gt;=0,D15&lt;=1000000000,D15=INT(D15),ISNUMBER(E15),E15&gt;=0,E15&lt;=1000000000,E15=INT(E15),ISNUMBER(F15),F15&gt;=0,F15&lt;=1000000000,F15=INT(F15),ISNUMBER(G15),G15&gt;=0,G15&lt;=1000000000,G15=INT(G15)),"Erfasst","Angaben prüfen"),"Basis prüfen"),"Angaben prüfen"))</x:f>
      </x:c>
    </x:row>
    <x:row r="16" ht="28" customHeight="1">
      <x:c r="A16" s="17"/>
      <x:c r="B16" s="17"/>
      <x:c r="C16" s="18"/>
      <x:c r="D16" s="18"/>
      <x:c r="E16" s="18"/>
      <x:c r="F16" s="18"/>
      <x:c r="G16" s="18"/>
      <x:c r="H16" s="19" t="str">
        <x:f>IF(L16="Erfasst",C16+D16+E16,"")</x:f>
      </x:c>
      <x:c r="I16" s="19" t="str">
        <x:f>IF(L16="Erfasst",F16-G16,"")</x:f>
      </x:c>
      <x:c r="J16" s="19" t="str">
        <x:f>IF(OR(L16&lt;&gt;"Erfasst",$K$5&gt;0),"",IF($E$5="Punkte für",COUNTIFS($L$7:$L$36,"Erfasst",$F$7:$F$36,"&gt;"&amp;F16),IF($E$5="Siege",COUNTIFS($L$7:$L$36,"Erfasst",$C$7:$C$36,"&gt;"&amp;C16),COUNTIFS($L$7:$L$36,"Erfasst",$I$7:$I$36,"&gt;"&amp;I16)))+1)</x:f>
      </x:c>
      <x:c r="K16" s="19" t="str">
        <x:f>IF(OR(L16&lt;&gt;"Erfasst",$K$5&gt;0),"",IF($E$5="Punkte für",COUNTIFS($L$7:$L$36,"Erfasst",$F$7:$F$36,F16),IF($E$5="Siege",COUNTIFS($L$7:$L$36,"Erfasst",$C$7:$C$36,C16),COUNTIFS($L$7:$L$36,"Erfasst",$I$7:$I$36,I16))))</x:f>
      </x:c>
      <x:c r="L16" s="9" t="str">
        <x:f>IF(COUNTA(A16:G16)=0,"",IFERROR(IF(OR($E$5="Punkte für",$E$5="Siege",$E$5="Punktdifferenz"),IF(AND(ISTEXT(A16),LEN(TRIM(A16))&gt;0,OR(ISBLANK(B16),ISTEXT(B16)),ISNUMBER(C16),C16&gt;=0,C16&lt;=1000000000,C16=INT(C16),ISNUMBER(D16),D16&gt;=0,D16&lt;=1000000000,D16=INT(D16),ISNUMBER(E16),E16&gt;=0,E16&lt;=1000000000,E16=INT(E16),ISNUMBER(F16),F16&gt;=0,F16&lt;=1000000000,F16=INT(F16),ISNUMBER(G16),G16&gt;=0,G16&lt;=1000000000,G16=INT(G16)),"Erfasst","Angaben prüfen"),"Basis prüfen"),"Angaben prüfen"))</x:f>
      </x:c>
    </x:row>
    <x:row r="17" ht="28" customHeight="1">
      <x:c r="A17" s="17"/>
      <x:c r="B17" s="17"/>
      <x:c r="C17" s="18"/>
      <x:c r="D17" s="18"/>
      <x:c r="E17" s="18"/>
      <x:c r="F17" s="18"/>
      <x:c r="G17" s="18"/>
      <x:c r="H17" s="19" t="str">
        <x:f>IF(L17="Erfasst",C17+D17+E17,"")</x:f>
      </x:c>
      <x:c r="I17" s="19" t="str">
        <x:f>IF(L17="Erfasst",F17-G17,"")</x:f>
      </x:c>
      <x:c r="J17" s="19" t="str">
        <x:f>IF(OR(L17&lt;&gt;"Erfasst",$K$5&gt;0),"",IF($E$5="Punkte für",COUNTIFS($L$7:$L$36,"Erfasst",$F$7:$F$36,"&gt;"&amp;F17),IF($E$5="Siege",COUNTIFS($L$7:$L$36,"Erfasst",$C$7:$C$36,"&gt;"&amp;C17),COUNTIFS($L$7:$L$36,"Erfasst",$I$7:$I$36,"&gt;"&amp;I17)))+1)</x:f>
      </x:c>
      <x:c r="K17" s="19" t="str">
        <x:f>IF(OR(L17&lt;&gt;"Erfasst",$K$5&gt;0),"",IF($E$5="Punkte für",COUNTIFS($L$7:$L$36,"Erfasst",$F$7:$F$36,F17),IF($E$5="Siege",COUNTIFS($L$7:$L$36,"Erfasst",$C$7:$C$36,C17),COUNTIFS($L$7:$L$36,"Erfasst",$I$7:$I$36,I17))))</x:f>
      </x:c>
      <x:c r="L17" s="9" t="str">
        <x:f>IF(COUNTA(A17:G17)=0,"",IFERROR(IF(OR($E$5="Punkte für",$E$5="Siege",$E$5="Punktdifferenz"),IF(AND(ISTEXT(A17),LEN(TRIM(A17))&gt;0,OR(ISBLANK(B17),ISTEXT(B17)),ISNUMBER(C17),C17&gt;=0,C17&lt;=1000000000,C17=INT(C17),ISNUMBER(D17),D17&gt;=0,D17&lt;=1000000000,D17=INT(D17),ISNUMBER(E17),E17&gt;=0,E17&lt;=1000000000,E17=INT(E17),ISNUMBER(F17),F17&gt;=0,F17&lt;=1000000000,F17=INT(F17),ISNUMBER(G17),G17&gt;=0,G17&lt;=1000000000,G17=INT(G17)),"Erfasst","Angaben prüfen"),"Basis prüfen"),"Angaben prüfen"))</x:f>
      </x:c>
    </x:row>
    <x:row r="18" ht="28" customHeight="1">
      <x:c r="A18" s="17"/>
      <x:c r="B18" s="17"/>
      <x:c r="C18" s="18"/>
      <x:c r="D18" s="18"/>
      <x:c r="E18" s="18"/>
      <x:c r="F18" s="18"/>
      <x:c r="G18" s="18"/>
      <x:c r="H18" s="19" t="str">
        <x:f>IF(L18="Erfasst",C18+D18+E18,"")</x:f>
      </x:c>
      <x:c r="I18" s="19" t="str">
        <x:f>IF(L18="Erfasst",F18-G18,"")</x:f>
      </x:c>
      <x:c r="J18" s="19" t="str">
        <x:f>IF(OR(L18&lt;&gt;"Erfasst",$K$5&gt;0),"",IF($E$5="Punkte für",COUNTIFS($L$7:$L$36,"Erfasst",$F$7:$F$36,"&gt;"&amp;F18),IF($E$5="Siege",COUNTIFS($L$7:$L$36,"Erfasst",$C$7:$C$36,"&gt;"&amp;C18),COUNTIFS($L$7:$L$36,"Erfasst",$I$7:$I$36,"&gt;"&amp;I18)))+1)</x:f>
      </x:c>
      <x:c r="K18" s="19" t="str">
        <x:f>IF(OR(L18&lt;&gt;"Erfasst",$K$5&gt;0),"",IF($E$5="Punkte für",COUNTIFS($L$7:$L$36,"Erfasst",$F$7:$F$36,F18),IF($E$5="Siege",COUNTIFS($L$7:$L$36,"Erfasst",$C$7:$C$36,C18),COUNTIFS($L$7:$L$36,"Erfasst",$I$7:$I$36,I18))))</x:f>
      </x:c>
      <x:c r="L18" s="9" t="str">
        <x:f>IF(COUNTA(A18:G18)=0,"",IFERROR(IF(OR($E$5="Punkte für",$E$5="Siege",$E$5="Punktdifferenz"),IF(AND(ISTEXT(A18),LEN(TRIM(A18))&gt;0,OR(ISBLANK(B18),ISTEXT(B18)),ISNUMBER(C18),C18&gt;=0,C18&lt;=1000000000,C18=INT(C18),ISNUMBER(D18),D18&gt;=0,D18&lt;=1000000000,D18=INT(D18),ISNUMBER(E18),E18&gt;=0,E18&lt;=1000000000,E18=INT(E18),ISNUMBER(F18),F18&gt;=0,F18&lt;=1000000000,F18=INT(F18),ISNUMBER(G18),G18&gt;=0,G18&lt;=1000000000,G18=INT(G18)),"Erfasst","Angaben prüfen"),"Basis prüfen"),"Angaben prüfen"))</x:f>
      </x:c>
    </x:row>
    <x:row r="19" ht="28" customHeight="1">
      <x:c r="A19" s="17"/>
      <x:c r="B19" s="17"/>
      <x:c r="C19" s="18"/>
      <x:c r="D19" s="18"/>
      <x:c r="E19" s="18"/>
      <x:c r="F19" s="18"/>
      <x:c r="G19" s="18"/>
      <x:c r="H19" s="19" t="str">
        <x:f>IF(L19="Erfasst",C19+D19+E19,"")</x:f>
      </x:c>
      <x:c r="I19" s="19" t="str">
        <x:f>IF(L19="Erfasst",F19-G19,"")</x:f>
      </x:c>
      <x:c r="J19" s="19" t="str">
        <x:f>IF(OR(L19&lt;&gt;"Erfasst",$K$5&gt;0),"",IF($E$5="Punkte für",COUNTIFS($L$7:$L$36,"Erfasst",$F$7:$F$36,"&gt;"&amp;F19),IF($E$5="Siege",COUNTIFS($L$7:$L$36,"Erfasst",$C$7:$C$36,"&gt;"&amp;C19),COUNTIFS($L$7:$L$36,"Erfasst",$I$7:$I$36,"&gt;"&amp;I19)))+1)</x:f>
      </x:c>
      <x:c r="K19" s="19" t="str">
        <x:f>IF(OR(L19&lt;&gt;"Erfasst",$K$5&gt;0),"",IF($E$5="Punkte für",COUNTIFS($L$7:$L$36,"Erfasst",$F$7:$F$36,F19),IF($E$5="Siege",COUNTIFS($L$7:$L$36,"Erfasst",$C$7:$C$36,C19),COUNTIFS($L$7:$L$36,"Erfasst",$I$7:$I$36,I19))))</x:f>
      </x:c>
      <x:c r="L19" s="9" t="str">
        <x:f>IF(COUNTA(A19:G19)=0,"",IFERROR(IF(OR($E$5="Punkte für",$E$5="Siege",$E$5="Punktdifferenz"),IF(AND(ISTEXT(A19),LEN(TRIM(A19))&gt;0,OR(ISBLANK(B19),ISTEXT(B19)),ISNUMBER(C19),C19&gt;=0,C19&lt;=1000000000,C19=INT(C19),ISNUMBER(D19),D19&gt;=0,D19&lt;=1000000000,D19=INT(D19),ISNUMBER(E19),E19&gt;=0,E19&lt;=1000000000,E19=INT(E19),ISNUMBER(F19),F19&gt;=0,F19&lt;=1000000000,F19=INT(F19),ISNUMBER(G19),G19&gt;=0,G19&lt;=1000000000,G19=INT(G19)),"Erfasst","Angaben prüfen"),"Basis prüfen"),"Angaben prüfen"))</x:f>
      </x:c>
    </x:row>
    <x:row r="20" ht="28" customHeight="1">
      <x:c r="A20" s="17"/>
      <x:c r="B20" s="17"/>
      <x:c r="C20" s="18"/>
      <x:c r="D20" s="18"/>
      <x:c r="E20" s="18"/>
      <x:c r="F20" s="18"/>
      <x:c r="G20" s="18"/>
      <x:c r="H20" s="19" t="str">
        <x:f>IF(L20="Erfasst",C20+D20+E20,"")</x:f>
      </x:c>
      <x:c r="I20" s="19" t="str">
        <x:f>IF(L20="Erfasst",F20-G20,"")</x:f>
      </x:c>
      <x:c r="J20" s="19" t="str">
        <x:f>IF(OR(L20&lt;&gt;"Erfasst",$K$5&gt;0),"",IF($E$5="Punkte für",COUNTIFS($L$7:$L$36,"Erfasst",$F$7:$F$36,"&gt;"&amp;F20),IF($E$5="Siege",COUNTIFS($L$7:$L$36,"Erfasst",$C$7:$C$36,"&gt;"&amp;C20),COUNTIFS($L$7:$L$36,"Erfasst",$I$7:$I$36,"&gt;"&amp;I20)))+1)</x:f>
      </x:c>
      <x:c r="K20" s="19" t="str">
        <x:f>IF(OR(L20&lt;&gt;"Erfasst",$K$5&gt;0),"",IF($E$5="Punkte für",COUNTIFS($L$7:$L$36,"Erfasst",$F$7:$F$36,F20),IF($E$5="Siege",COUNTIFS($L$7:$L$36,"Erfasst",$C$7:$C$36,C20),COUNTIFS($L$7:$L$36,"Erfasst",$I$7:$I$36,I20))))</x:f>
      </x:c>
      <x:c r="L20" s="9" t="str">
        <x:f>IF(COUNTA(A20:G20)=0,"",IFERROR(IF(OR($E$5="Punkte für",$E$5="Siege",$E$5="Punktdifferenz"),IF(AND(ISTEXT(A20),LEN(TRIM(A20))&gt;0,OR(ISBLANK(B20),ISTEXT(B20)),ISNUMBER(C20),C20&gt;=0,C20&lt;=1000000000,C20=INT(C20),ISNUMBER(D20),D20&gt;=0,D20&lt;=1000000000,D20=INT(D20),ISNUMBER(E20),E20&gt;=0,E20&lt;=1000000000,E20=INT(E20),ISNUMBER(F20),F20&gt;=0,F20&lt;=1000000000,F20=INT(F20),ISNUMBER(G20),G20&gt;=0,G20&lt;=1000000000,G20=INT(G20)),"Erfasst","Angaben prüfen"),"Basis prüfen"),"Angaben prüfen"))</x:f>
      </x:c>
    </x:row>
    <x:row r="21" ht="28" customHeight="1">
      <x:c r="A21" s="17"/>
      <x:c r="B21" s="17"/>
      <x:c r="C21" s="18"/>
      <x:c r="D21" s="18"/>
      <x:c r="E21" s="18"/>
      <x:c r="F21" s="18"/>
      <x:c r="G21" s="18"/>
      <x:c r="H21" s="19" t="str">
        <x:f>IF(L21="Erfasst",C21+D21+E21,"")</x:f>
      </x:c>
      <x:c r="I21" s="19" t="str">
        <x:f>IF(L21="Erfasst",F21-G21,"")</x:f>
      </x:c>
      <x:c r="J21" s="19" t="str">
        <x:f>IF(OR(L21&lt;&gt;"Erfasst",$K$5&gt;0),"",IF($E$5="Punkte für",COUNTIFS($L$7:$L$36,"Erfasst",$F$7:$F$36,"&gt;"&amp;F21),IF($E$5="Siege",COUNTIFS($L$7:$L$36,"Erfasst",$C$7:$C$36,"&gt;"&amp;C21),COUNTIFS($L$7:$L$36,"Erfasst",$I$7:$I$36,"&gt;"&amp;I21)))+1)</x:f>
      </x:c>
      <x:c r="K21" s="19" t="str">
        <x:f>IF(OR(L21&lt;&gt;"Erfasst",$K$5&gt;0),"",IF($E$5="Punkte für",COUNTIFS($L$7:$L$36,"Erfasst",$F$7:$F$36,F21),IF($E$5="Siege",COUNTIFS($L$7:$L$36,"Erfasst",$C$7:$C$36,C21),COUNTIFS($L$7:$L$36,"Erfasst",$I$7:$I$36,I21))))</x:f>
      </x:c>
      <x:c r="L21" s="9" t="str">
        <x:f>IF(COUNTA(A21:G21)=0,"",IFERROR(IF(OR($E$5="Punkte für",$E$5="Siege",$E$5="Punktdifferenz"),IF(AND(ISTEXT(A21),LEN(TRIM(A21))&gt;0,OR(ISBLANK(B21),ISTEXT(B21)),ISNUMBER(C21),C21&gt;=0,C21&lt;=1000000000,C21=INT(C21),ISNUMBER(D21),D21&gt;=0,D21&lt;=1000000000,D21=INT(D21),ISNUMBER(E21),E21&gt;=0,E21&lt;=1000000000,E21=INT(E21),ISNUMBER(F21),F21&gt;=0,F21&lt;=1000000000,F21=INT(F21),ISNUMBER(G21),G21&gt;=0,G21&lt;=1000000000,G21=INT(G21)),"Erfasst","Angaben prüfen"),"Basis prüfen"),"Angaben prüfen"))</x:f>
      </x:c>
    </x:row>
    <x:row r="22" ht="28" customHeight="1">
      <x:c r="A22" s="17"/>
      <x:c r="B22" s="17"/>
      <x:c r="C22" s="18"/>
      <x:c r="D22" s="18"/>
      <x:c r="E22" s="18"/>
      <x:c r="F22" s="18"/>
      <x:c r="G22" s="18"/>
      <x:c r="H22" s="19" t="str">
        <x:f>IF(L22="Erfasst",C22+D22+E22,"")</x:f>
      </x:c>
      <x:c r="I22" s="19" t="str">
        <x:f>IF(L22="Erfasst",F22-G22,"")</x:f>
      </x:c>
      <x:c r="J22" s="19" t="str">
        <x:f>IF(OR(L22&lt;&gt;"Erfasst",$K$5&gt;0),"",IF($E$5="Punkte für",COUNTIFS($L$7:$L$36,"Erfasst",$F$7:$F$36,"&gt;"&amp;F22),IF($E$5="Siege",COUNTIFS($L$7:$L$36,"Erfasst",$C$7:$C$36,"&gt;"&amp;C22),COUNTIFS($L$7:$L$36,"Erfasst",$I$7:$I$36,"&gt;"&amp;I22)))+1)</x:f>
      </x:c>
      <x:c r="K22" s="19" t="str">
        <x:f>IF(OR(L22&lt;&gt;"Erfasst",$K$5&gt;0),"",IF($E$5="Punkte für",COUNTIFS($L$7:$L$36,"Erfasst",$F$7:$F$36,F22),IF($E$5="Siege",COUNTIFS($L$7:$L$36,"Erfasst",$C$7:$C$36,C22),COUNTIFS($L$7:$L$36,"Erfasst",$I$7:$I$36,I22))))</x:f>
      </x:c>
      <x:c r="L22" s="9" t="str">
        <x:f>IF(COUNTA(A22:G22)=0,"",IFERROR(IF(OR($E$5="Punkte für",$E$5="Siege",$E$5="Punktdifferenz"),IF(AND(ISTEXT(A22),LEN(TRIM(A22))&gt;0,OR(ISBLANK(B22),ISTEXT(B22)),ISNUMBER(C22),C22&gt;=0,C22&lt;=1000000000,C22=INT(C22),ISNUMBER(D22),D22&gt;=0,D22&lt;=1000000000,D22=INT(D22),ISNUMBER(E22),E22&gt;=0,E22&lt;=1000000000,E22=INT(E22),ISNUMBER(F22),F22&gt;=0,F22&lt;=1000000000,F22=INT(F22),ISNUMBER(G22),G22&gt;=0,G22&lt;=1000000000,G22=INT(G22)),"Erfasst","Angaben prüfen"),"Basis prüfen"),"Angaben prüfen"))</x:f>
      </x:c>
    </x:row>
    <x:row r="23" ht="28" customHeight="1">
      <x:c r="A23" s="17"/>
      <x:c r="B23" s="17"/>
      <x:c r="C23" s="18"/>
      <x:c r="D23" s="18"/>
      <x:c r="E23" s="18"/>
      <x:c r="F23" s="18"/>
      <x:c r="G23" s="18"/>
      <x:c r="H23" s="19" t="str">
        <x:f>IF(L23="Erfasst",C23+D23+E23,"")</x:f>
      </x:c>
      <x:c r="I23" s="19" t="str">
        <x:f>IF(L23="Erfasst",F23-G23,"")</x:f>
      </x:c>
      <x:c r="J23" s="19" t="str">
        <x:f>IF(OR(L23&lt;&gt;"Erfasst",$K$5&gt;0),"",IF($E$5="Punkte für",COUNTIFS($L$7:$L$36,"Erfasst",$F$7:$F$36,"&gt;"&amp;F23),IF($E$5="Siege",COUNTIFS($L$7:$L$36,"Erfasst",$C$7:$C$36,"&gt;"&amp;C23),COUNTIFS($L$7:$L$36,"Erfasst",$I$7:$I$36,"&gt;"&amp;I23)))+1)</x:f>
      </x:c>
      <x:c r="K23" s="19" t="str">
        <x:f>IF(OR(L23&lt;&gt;"Erfasst",$K$5&gt;0),"",IF($E$5="Punkte für",COUNTIFS($L$7:$L$36,"Erfasst",$F$7:$F$36,F23),IF($E$5="Siege",COUNTIFS($L$7:$L$36,"Erfasst",$C$7:$C$36,C23),COUNTIFS($L$7:$L$36,"Erfasst",$I$7:$I$36,I23))))</x:f>
      </x:c>
      <x:c r="L23" s="9" t="str">
        <x:f>IF(COUNTA(A23:G23)=0,"",IFERROR(IF(OR($E$5="Punkte für",$E$5="Siege",$E$5="Punktdifferenz"),IF(AND(ISTEXT(A23),LEN(TRIM(A23))&gt;0,OR(ISBLANK(B23),ISTEXT(B23)),ISNUMBER(C23),C23&gt;=0,C23&lt;=1000000000,C23=INT(C23),ISNUMBER(D23),D23&gt;=0,D23&lt;=1000000000,D23=INT(D23),ISNUMBER(E23),E23&gt;=0,E23&lt;=1000000000,E23=INT(E23),ISNUMBER(F23),F23&gt;=0,F23&lt;=1000000000,F23=INT(F23),ISNUMBER(G23),G23&gt;=0,G23&lt;=1000000000,G23=INT(G23)),"Erfasst","Angaben prüfen"),"Basis prüfen"),"Angaben prüfen"))</x:f>
      </x:c>
    </x:row>
    <x:row r="24" ht="28" customHeight="1">
      <x:c r="A24" s="17"/>
      <x:c r="B24" s="17"/>
      <x:c r="C24" s="18"/>
      <x:c r="D24" s="18"/>
      <x:c r="E24" s="18"/>
      <x:c r="F24" s="18"/>
      <x:c r="G24" s="18"/>
      <x:c r="H24" s="19" t="str">
        <x:f>IF(L24="Erfasst",C24+D24+E24,"")</x:f>
      </x:c>
      <x:c r="I24" s="19" t="str">
        <x:f>IF(L24="Erfasst",F24-G24,"")</x:f>
      </x:c>
      <x:c r="J24" s="19" t="str">
        <x:f>IF(OR(L24&lt;&gt;"Erfasst",$K$5&gt;0),"",IF($E$5="Punkte für",COUNTIFS($L$7:$L$36,"Erfasst",$F$7:$F$36,"&gt;"&amp;F24),IF($E$5="Siege",COUNTIFS($L$7:$L$36,"Erfasst",$C$7:$C$36,"&gt;"&amp;C24),COUNTIFS($L$7:$L$36,"Erfasst",$I$7:$I$36,"&gt;"&amp;I24)))+1)</x:f>
      </x:c>
      <x:c r="K24" s="19" t="str">
        <x:f>IF(OR(L24&lt;&gt;"Erfasst",$K$5&gt;0),"",IF($E$5="Punkte für",COUNTIFS($L$7:$L$36,"Erfasst",$F$7:$F$36,F24),IF($E$5="Siege",COUNTIFS($L$7:$L$36,"Erfasst",$C$7:$C$36,C24),COUNTIFS($L$7:$L$36,"Erfasst",$I$7:$I$36,I24))))</x:f>
      </x:c>
      <x:c r="L24" s="9" t="str">
        <x:f>IF(COUNTA(A24:G24)=0,"",IFERROR(IF(OR($E$5="Punkte für",$E$5="Siege",$E$5="Punktdifferenz"),IF(AND(ISTEXT(A24),LEN(TRIM(A24))&gt;0,OR(ISBLANK(B24),ISTEXT(B24)),ISNUMBER(C24),C24&gt;=0,C24&lt;=1000000000,C24=INT(C24),ISNUMBER(D24),D24&gt;=0,D24&lt;=1000000000,D24=INT(D24),ISNUMBER(E24),E24&gt;=0,E24&lt;=1000000000,E24=INT(E24),ISNUMBER(F24),F24&gt;=0,F24&lt;=1000000000,F24=INT(F24),ISNUMBER(G24),G24&gt;=0,G24&lt;=1000000000,G24=INT(G24)),"Erfasst","Angaben prüfen"),"Basis prüfen"),"Angaben prüfen"))</x:f>
      </x:c>
    </x:row>
    <x:row r="25" ht="28" customHeight="1">
      <x:c r="A25" s="17"/>
      <x:c r="B25" s="17"/>
      <x:c r="C25" s="18"/>
      <x:c r="D25" s="18"/>
      <x:c r="E25" s="18"/>
      <x:c r="F25" s="18"/>
      <x:c r="G25" s="18"/>
      <x:c r="H25" s="19" t="str">
        <x:f>IF(L25="Erfasst",C25+D25+E25,"")</x:f>
      </x:c>
      <x:c r="I25" s="19" t="str">
        <x:f>IF(L25="Erfasst",F25-G25,"")</x:f>
      </x:c>
      <x:c r="J25" s="19" t="str">
        <x:f>IF(OR(L25&lt;&gt;"Erfasst",$K$5&gt;0),"",IF($E$5="Punkte für",COUNTIFS($L$7:$L$36,"Erfasst",$F$7:$F$36,"&gt;"&amp;F25),IF($E$5="Siege",COUNTIFS($L$7:$L$36,"Erfasst",$C$7:$C$36,"&gt;"&amp;C25),COUNTIFS($L$7:$L$36,"Erfasst",$I$7:$I$36,"&gt;"&amp;I25)))+1)</x:f>
      </x:c>
      <x:c r="K25" s="19" t="str">
        <x:f>IF(OR(L25&lt;&gt;"Erfasst",$K$5&gt;0),"",IF($E$5="Punkte für",COUNTIFS($L$7:$L$36,"Erfasst",$F$7:$F$36,F25),IF($E$5="Siege",COUNTIFS($L$7:$L$36,"Erfasst",$C$7:$C$36,C25),COUNTIFS($L$7:$L$36,"Erfasst",$I$7:$I$36,I25))))</x:f>
      </x:c>
      <x:c r="L25" s="9" t="str">
        <x:f>IF(COUNTA(A25:G25)=0,"",IFERROR(IF(OR($E$5="Punkte für",$E$5="Siege",$E$5="Punktdifferenz"),IF(AND(ISTEXT(A25),LEN(TRIM(A25))&gt;0,OR(ISBLANK(B25),ISTEXT(B25)),ISNUMBER(C25),C25&gt;=0,C25&lt;=1000000000,C25=INT(C25),ISNUMBER(D25),D25&gt;=0,D25&lt;=1000000000,D25=INT(D25),ISNUMBER(E25),E25&gt;=0,E25&lt;=1000000000,E25=INT(E25),ISNUMBER(F25),F25&gt;=0,F25&lt;=1000000000,F25=INT(F25),ISNUMBER(G25),G25&gt;=0,G25&lt;=1000000000,G25=INT(G25)),"Erfasst","Angaben prüfen"),"Basis prüfen"),"Angaben prüfen"))</x:f>
      </x:c>
    </x:row>
    <x:row r="26" ht="28" customHeight="1">
      <x:c r="A26" s="17"/>
      <x:c r="B26" s="17"/>
      <x:c r="C26" s="18"/>
      <x:c r="D26" s="18"/>
      <x:c r="E26" s="18"/>
      <x:c r="F26" s="18"/>
      <x:c r="G26" s="18"/>
      <x:c r="H26" s="19" t="str">
        <x:f>IF(L26="Erfasst",C26+D26+E26,"")</x:f>
      </x:c>
      <x:c r="I26" s="19" t="str">
        <x:f>IF(L26="Erfasst",F26-G26,"")</x:f>
      </x:c>
      <x:c r="J26" s="19" t="str">
        <x:f>IF(OR(L26&lt;&gt;"Erfasst",$K$5&gt;0),"",IF($E$5="Punkte für",COUNTIFS($L$7:$L$36,"Erfasst",$F$7:$F$36,"&gt;"&amp;F26),IF($E$5="Siege",COUNTIFS($L$7:$L$36,"Erfasst",$C$7:$C$36,"&gt;"&amp;C26),COUNTIFS($L$7:$L$36,"Erfasst",$I$7:$I$36,"&gt;"&amp;I26)))+1)</x:f>
      </x:c>
      <x:c r="K26" s="19" t="str">
        <x:f>IF(OR(L26&lt;&gt;"Erfasst",$K$5&gt;0),"",IF($E$5="Punkte für",COUNTIFS($L$7:$L$36,"Erfasst",$F$7:$F$36,F26),IF($E$5="Siege",COUNTIFS($L$7:$L$36,"Erfasst",$C$7:$C$36,C26),COUNTIFS($L$7:$L$36,"Erfasst",$I$7:$I$36,I26))))</x:f>
      </x:c>
      <x:c r="L26" s="9" t="str">
        <x:f>IF(COUNTA(A26:G26)=0,"",IFERROR(IF(OR($E$5="Punkte für",$E$5="Siege",$E$5="Punktdifferenz"),IF(AND(ISTEXT(A26),LEN(TRIM(A26))&gt;0,OR(ISBLANK(B26),ISTEXT(B26)),ISNUMBER(C26),C26&gt;=0,C26&lt;=1000000000,C26=INT(C26),ISNUMBER(D26),D26&gt;=0,D26&lt;=1000000000,D26=INT(D26),ISNUMBER(E26),E26&gt;=0,E26&lt;=1000000000,E26=INT(E26),ISNUMBER(F26),F26&gt;=0,F26&lt;=1000000000,F26=INT(F26),ISNUMBER(G26),G26&gt;=0,G26&lt;=1000000000,G26=INT(G26)),"Erfasst","Angaben prüfen"),"Basis prüfen"),"Angaben prüfen"))</x:f>
      </x:c>
    </x:row>
    <x:row r="27" ht="28" customHeight="1">
      <x:c r="A27" s="17"/>
      <x:c r="B27" s="17"/>
      <x:c r="C27" s="18"/>
      <x:c r="D27" s="18"/>
      <x:c r="E27" s="18"/>
      <x:c r="F27" s="18"/>
      <x:c r="G27" s="18"/>
      <x:c r="H27" s="19" t="str">
        <x:f>IF(L27="Erfasst",C27+D27+E27,"")</x:f>
      </x:c>
      <x:c r="I27" s="19" t="str">
        <x:f>IF(L27="Erfasst",F27-G27,"")</x:f>
      </x:c>
      <x:c r="J27" s="19" t="str">
        <x:f>IF(OR(L27&lt;&gt;"Erfasst",$K$5&gt;0),"",IF($E$5="Punkte für",COUNTIFS($L$7:$L$36,"Erfasst",$F$7:$F$36,"&gt;"&amp;F27),IF($E$5="Siege",COUNTIFS($L$7:$L$36,"Erfasst",$C$7:$C$36,"&gt;"&amp;C27),COUNTIFS($L$7:$L$36,"Erfasst",$I$7:$I$36,"&gt;"&amp;I27)))+1)</x:f>
      </x:c>
      <x:c r="K27" s="19" t="str">
        <x:f>IF(OR(L27&lt;&gt;"Erfasst",$K$5&gt;0),"",IF($E$5="Punkte für",COUNTIFS($L$7:$L$36,"Erfasst",$F$7:$F$36,F27),IF($E$5="Siege",COUNTIFS($L$7:$L$36,"Erfasst",$C$7:$C$36,C27),COUNTIFS($L$7:$L$36,"Erfasst",$I$7:$I$36,I27))))</x:f>
      </x:c>
      <x:c r="L27" s="9" t="str">
        <x:f>IF(COUNTA(A27:G27)=0,"",IFERROR(IF(OR($E$5="Punkte für",$E$5="Siege",$E$5="Punktdifferenz"),IF(AND(ISTEXT(A27),LEN(TRIM(A27))&gt;0,OR(ISBLANK(B27),ISTEXT(B27)),ISNUMBER(C27),C27&gt;=0,C27&lt;=1000000000,C27=INT(C27),ISNUMBER(D27),D27&gt;=0,D27&lt;=1000000000,D27=INT(D27),ISNUMBER(E27),E27&gt;=0,E27&lt;=1000000000,E27=INT(E27),ISNUMBER(F27),F27&gt;=0,F27&lt;=1000000000,F27=INT(F27),ISNUMBER(G27),G27&gt;=0,G27&lt;=1000000000,G27=INT(G27)),"Erfasst","Angaben prüfen"),"Basis prüfen"),"Angaben prüfen"))</x:f>
      </x:c>
    </x:row>
    <x:row r="28" ht="28" customHeight="1">
      <x:c r="A28" s="17"/>
      <x:c r="B28" s="17"/>
      <x:c r="C28" s="18"/>
      <x:c r="D28" s="18"/>
      <x:c r="E28" s="18"/>
      <x:c r="F28" s="18"/>
      <x:c r="G28" s="18"/>
      <x:c r="H28" s="19" t="str">
        <x:f>IF(L28="Erfasst",C28+D28+E28,"")</x:f>
      </x:c>
      <x:c r="I28" s="19" t="str">
        <x:f>IF(L28="Erfasst",F28-G28,"")</x:f>
      </x:c>
      <x:c r="J28" s="19" t="str">
        <x:f>IF(OR(L28&lt;&gt;"Erfasst",$K$5&gt;0),"",IF($E$5="Punkte für",COUNTIFS($L$7:$L$36,"Erfasst",$F$7:$F$36,"&gt;"&amp;F28),IF($E$5="Siege",COUNTIFS($L$7:$L$36,"Erfasst",$C$7:$C$36,"&gt;"&amp;C28),COUNTIFS($L$7:$L$36,"Erfasst",$I$7:$I$36,"&gt;"&amp;I28)))+1)</x:f>
      </x:c>
      <x:c r="K28" s="19" t="str">
        <x:f>IF(OR(L28&lt;&gt;"Erfasst",$K$5&gt;0),"",IF($E$5="Punkte für",COUNTIFS($L$7:$L$36,"Erfasst",$F$7:$F$36,F28),IF($E$5="Siege",COUNTIFS($L$7:$L$36,"Erfasst",$C$7:$C$36,C28),COUNTIFS($L$7:$L$36,"Erfasst",$I$7:$I$36,I28))))</x:f>
      </x:c>
      <x:c r="L28" s="9" t="str">
        <x:f>IF(COUNTA(A28:G28)=0,"",IFERROR(IF(OR($E$5="Punkte für",$E$5="Siege",$E$5="Punktdifferenz"),IF(AND(ISTEXT(A28),LEN(TRIM(A28))&gt;0,OR(ISBLANK(B28),ISTEXT(B28)),ISNUMBER(C28),C28&gt;=0,C28&lt;=1000000000,C28=INT(C28),ISNUMBER(D28),D28&gt;=0,D28&lt;=1000000000,D28=INT(D28),ISNUMBER(E28),E28&gt;=0,E28&lt;=1000000000,E28=INT(E28),ISNUMBER(F28),F28&gt;=0,F28&lt;=1000000000,F28=INT(F28),ISNUMBER(G28),G28&gt;=0,G28&lt;=1000000000,G28=INT(G28)),"Erfasst","Angaben prüfen"),"Basis prüfen"),"Angaben prüfen"))</x:f>
      </x:c>
    </x:row>
    <x:row r="29" ht="28" customHeight="1">
      <x:c r="A29" s="17"/>
      <x:c r="B29" s="17"/>
      <x:c r="C29" s="18"/>
      <x:c r="D29" s="18"/>
      <x:c r="E29" s="18"/>
      <x:c r="F29" s="18"/>
      <x:c r="G29" s="18"/>
      <x:c r="H29" s="19" t="str">
        <x:f>IF(L29="Erfasst",C29+D29+E29,"")</x:f>
      </x:c>
      <x:c r="I29" s="19" t="str">
        <x:f>IF(L29="Erfasst",F29-G29,"")</x:f>
      </x:c>
      <x:c r="J29" s="19" t="str">
        <x:f>IF(OR(L29&lt;&gt;"Erfasst",$K$5&gt;0),"",IF($E$5="Punkte für",COUNTIFS($L$7:$L$36,"Erfasst",$F$7:$F$36,"&gt;"&amp;F29),IF($E$5="Siege",COUNTIFS($L$7:$L$36,"Erfasst",$C$7:$C$36,"&gt;"&amp;C29),COUNTIFS($L$7:$L$36,"Erfasst",$I$7:$I$36,"&gt;"&amp;I29)))+1)</x:f>
      </x:c>
      <x:c r="K29" s="19" t="str">
        <x:f>IF(OR(L29&lt;&gt;"Erfasst",$K$5&gt;0),"",IF($E$5="Punkte für",COUNTIFS($L$7:$L$36,"Erfasst",$F$7:$F$36,F29),IF($E$5="Siege",COUNTIFS($L$7:$L$36,"Erfasst",$C$7:$C$36,C29),COUNTIFS($L$7:$L$36,"Erfasst",$I$7:$I$36,I29))))</x:f>
      </x:c>
      <x:c r="L29" s="9" t="str">
        <x:f>IF(COUNTA(A29:G29)=0,"",IFERROR(IF(OR($E$5="Punkte für",$E$5="Siege",$E$5="Punktdifferenz"),IF(AND(ISTEXT(A29),LEN(TRIM(A29))&gt;0,OR(ISBLANK(B29),ISTEXT(B29)),ISNUMBER(C29),C29&gt;=0,C29&lt;=1000000000,C29=INT(C29),ISNUMBER(D29),D29&gt;=0,D29&lt;=1000000000,D29=INT(D29),ISNUMBER(E29),E29&gt;=0,E29&lt;=1000000000,E29=INT(E29),ISNUMBER(F29),F29&gt;=0,F29&lt;=1000000000,F29=INT(F29),ISNUMBER(G29),G29&gt;=0,G29&lt;=1000000000,G29=INT(G29)),"Erfasst","Angaben prüfen"),"Basis prüfen"),"Angaben prüfen"))</x:f>
      </x:c>
    </x:row>
    <x:row r="30" ht="28" customHeight="1">
      <x:c r="A30" s="17"/>
      <x:c r="B30" s="17"/>
      <x:c r="C30" s="18"/>
      <x:c r="D30" s="18"/>
      <x:c r="E30" s="18"/>
      <x:c r="F30" s="18"/>
      <x:c r="G30" s="18"/>
      <x:c r="H30" s="19" t="str">
        <x:f>IF(L30="Erfasst",C30+D30+E30,"")</x:f>
      </x:c>
      <x:c r="I30" s="19" t="str">
        <x:f>IF(L30="Erfasst",F30-G30,"")</x:f>
      </x:c>
      <x:c r="J30" s="19" t="str">
        <x:f>IF(OR(L30&lt;&gt;"Erfasst",$K$5&gt;0),"",IF($E$5="Punkte für",COUNTIFS($L$7:$L$36,"Erfasst",$F$7:$F$36,"&gt;"&amp;F30),IF($E$5="Siege",COUNTIFS($L$7:$L$36,"Erfasst",$C$7:$C$36,"&gt;"&amp;C30),COUNTIFS($L$7:$L$36,"Erfasst",$I$7:$I$36,"&gt;"&amp;I30)))+1)</x:f>
      </x:c>
      <x:c r="K30" s="19" t="str">
        <x:f>IF(OR(L30&lt;&gt;"Erfasst",$K$5&gt;0),"",IF($E$5="Punkte für",COUNTIFS($L$7:$L$36,"Erfasst",$F$7:$F$36,F30),IF($E$5="Siege",COUNTIFS($L$7:$L$36,"Erfasst",$C$7:$C$36,C30),COUNTIFS($L$7:$L$36,"Erfasst",$I$7:$I$36,I30))))</x:f>
      </x:c>
      <x:c r="L30" s="9" t="str">
        <x:f>IF(COUNTA(A30:G30)=0,"",IFERROR(IF(OR($E$5="Punkte für",$E$5="Siege",$E$5="Punktdifferenz"),IF(AND(ISTEXT(A30),LEN(TRIM(A30))&gt;0,OR(ISBLANK(B30),ISTEXT(B30)),ISNUMBER(C30),C30&gt;=0,C30&lt;=1000000000,C30=INT(C30),ISNUMBER(D30),D30&gt;=0,D30&lt;=1000000000,D30=INT(D30),ISNUMBER(E30),E30&gt;=0,E30&lt;=1000000000,E30=INT(E30),ISNUMBER(F30),F30&gt;=0,F30&lt;=1000000000,F30=INT(F30),ISNUMBER(G30),G30&gt;=0,G30&lt;=1000000000,G30=INT(G30)),"Erfasst","Angaben prüfen"),"Basis prüfen"),"Angaben prüfen"))</x:f>
      </x:c>
    </x:row>
    <x:row r="31" ht="28" customHeight="1">
      <x:c r="A31" s="17"/>
      <x:c r="B31" s="17"/>
      <x:c r="C31" s="18"/>
      <x:c r="D31" s="18"/>
      <x:c r="E31" s="18"/>
      <x:c r="F31" s="18"/>
      <x:c r="G31" s="18"/>
      <x:c r="H31" s="19" t="str">
        <x:f>IF(L31="Erfasst",C31+D31+E31,"")</x:f>
      </x:c>
      <x:c r="I31" s="19" t="str">
        <x:f>IF(L31="Erfasst",F31-G31,"")</x:f>
      </x:c>
      <x:c r="J31" s="19" t="str">
        <x:f>IF(OR(L31&lt;&gt;"Erfasst",$K$5&gt;0),"",IF($E$5="Punkte für",COUNTIFS($L$7:$L$36,"Erfasst",$F$7:$F$36,"&gt;"&amp;F31),IF($E$5="Siege",COUNTIFS($L$7:$L$36,"Erfasst",$C$7:$C$36,"&gt;"&amp;C31),COUNTIFS($L$7:$L$36,"Erfasst",$I$7:$I$36,"&gt;"&amp;I31)))+1)</x:f>
      </x:c>
      <x:c r="K31" s="19" t="str">
        <x:f>IF(OR(L31&lt;&gt;"Erfasst",$K$5&gt;0),"",IF($E$5="Punkte für",COUNTIFS($L$7:$L$36,"Erfasst",$F$7:$F$36,F31),IF($E$5="Siege",COUNTIFS($L$7:$L$36,"Erfasst",$C$7:$C$36,C31),COUNTIFS($L$7:$L$36,"Erfasst",$I$7:$I$36,I31))))</x:f>
      </x:c>
      <x:c r="L31" s="9" t="str">
        <x:f>IF(COUNTA(A31:G31)=0,"",IFERROR(IF(OR($E$5="Punkte für",$E$5="Siege",$E$5="Punktdifferenz"),IF(AND(ISTEXT(A31),LEN(TRIM(A31))&gt;0,OR(ISBLANK(B31),ISTEXT(B31)),ISNUMBER(C31),C31&gt;=0,C31&lt;=1000000000,C31=INT(C31),ISNUMBER(D31),D31&gt;=0,D31&lt;=1000000000,D31=INT(D31),ISNUMBER(E31),E31&gt;=0,E31&lt;=1000000000,E31=INT(E31),ISNUMBER(F31),F31&gt;=0,F31&lt;=1000000000,F31=INT(F31),ISNUMBER(G31),G31&gt;=0,G31&lt;=1000000000,G31=INT(G31)),"Erfasst","Angaben prüfen"),"Basis prüfen"),"Angaben prüfen"))</x:f>
      </x:c>
    </x:row>
    <x:row r="32" ht="28" customHeight="1">
      <x:c r="A32" s="17"/>
      <x:c r="B32" s="17"/>
      <x:c r="C32" s="18"/>
      <x:c r="D32" s="18"/>
      <x:c r="E32" s="18"/>
      <x:c r="F32" s="18"/>
      <x:c r="G32" s="18"/>
      <x:c r="H32" s="19" t="str">
        <x:f>IF(L32="Erfasst",C32+D32+E32,"")</x:f>
      </x:c>
      <x:c r="I32" s="19" t="str">
        <x:f>IF(L32="Erfasst",F32-G32,"")</x:f>
      </x:c>
      <x:c r="J32" s="19" t="str">
        <x:f>IF(OR(L32&lt;&gt;"Erfasst",$K$5&gt;0),"",IF($E$5="Punkte für",COUNTIFS($L$7:$L$36,"Erfasst",$F$7:$F$36,"&gt;"&amp;F32),IF($E$5="Siege",COUNTIFS($L$7:$L$36,"Erfasst",$C$7:$C$36,"&gt;"&amp;C32),COUNTIFS($L$7:$L$36,"Erfasst",$I$7:$I$36,"&gt;"&amp;I32)))+1)</x:f>
      </x:c>
      <x:c r="K32" s="19" t="str">
        <x:f>IF(OR(L32&lt;&gt;"Erfasst",$K$5&gt;0),"",IF($E$5="Punkte für",COUNTIFS($L$7:$L$36,"Erfasst",$F$7:$F$36,F32),IF($E$5="Siege",COUNTIFS($L$7:$L$36,"Erfasst",$C$7:$C$36,C32),COUNTIFS($L$7:$L$36,"Erfasst",$I$7:$I$36,I32))))</x:f>
      </x:c>
      <x:c r="L32" s="9" t="str">
        <x:f>IF(COUNTA(A32:G32)=0,"",IFERROR(IF(OR($E$5="Punkte für",$E$5="Siege",$E$5="Punktdifferenz"),IF(AND(ISTEXT(A32),LEN(TRIM(A32))&gt;0,OR(ISBLANK(B32),ISTEXT(B32)),ISNUMBER(C32),C32&gt;=0,C32&lt;=1000000000,C32=INT(C32),ISNUMBER(D32),D32&gt;=0,D32&lt;=1000000000,D32=INT(D32),ISNUMBER(E32),E32&gt;=0,E32&lt;=1000000000,E32=INT(E32),ISNUMBER(F32),F32&gt;=0,F32&lt;=1000000000,F32=INT(F32),ISNUMBER(G32),G32&gt;=0,G32&lt;=1000000000,G32=INT(G32)),"Erfasst","Angaben prüfen"),"Basis prüfen"),"Angaben prüfen"))</x:f>
      </x:c>
    </x:row>
    <x:row r="33" ht="28" customHeight="1">
      <x:c r="A33" s="17"/>
      <x:c r="B33" s="17"/>
      <x:c r="C33" s="18"/>
      <x:c r="D33" s="18"/>
      <x:c r="E33" s="18"/>
      <x:c r="F33" s="18"/>
      <x:c r="G33" s="18"/>
      <x:c r="H33" s="19" t="str">
        <x:f>IF(L33="Erfasst",C33+D33+E33,"")</x:f>
      </x:c>
      <x:c r="I33" s="19" t="str">
        <x:f>IF(L33="Erfasst",F33-G33,"")</x:f>
      </x:c>
      <x:c r="J33" s="19" t="str">
        <x:f>IF(OR(L33&lt;&gt;"Erfasst",$K$5&gt;0),"",IF($E$5="Punkte für",COUNTIFS($L$7:$L$36,"Erfasst",$F$7:$F$36,"&gt;"&amp;F33),IF($E$5="Siege",COUNTIFS($L$7:$L$36,"Erfasst",$C$7:$C$36,"&gt;"&amp;C33),COUNTIFS($L$7:$L$36,"Erfasst",$I$7:$I$36,"&gt;"&amp;I33)))+1)</x:f>
      </x:c>
      <x:c r="K33" s="19" t="str">
        <x:f>IF(OR(L33&lt;&gt;"Erfasst",$K$5&gt;0),"",IF($E$5="Punkte für",COUNTIFS($L$7:$L$36,"Erfasst",$F$7:$F$36,F33),IF($E$5="Siege",COUNTIFS($L$7:$L$36,"Erfasst",$C$7:$C$36,C33),COUNTIFS($L$7:$L$36,"Erfasst",$I$7:$I$36,I33))))</x:f>
      </x:c>
      <x:c r="L33" s="9" t="str">
        <x:f>IF(COUNTA(A33:G33)=0,"",IFERROR(IF(OR($E$5="Punkte für",$E$5="Siege",$E$5="Punktdifferenz"),IF(AND(ISTEXT(A33),LEN(TRIM(A33))&gt;0,OR(ISBLANK(B33),ISTEXT(B33)),ISNUMBER(C33),C33&gt;=0,C33&lt;=1000000000,C33=INT(C33),ISNUMBER(D33),D33&gt;=0,D33&lt;=1000000000,D33=INT(D33),ISNUMBER(E33),E33&gt;=0,E33&lt;=1000000000,E33=INT(E33),ISNUMBER(F33),F33&gt;=0,F33&lt;=1000000000,F33=INT(F33),ISNUMBER(G33),G33&gt;=0,G33&lt;=1000000000,G33=INT(G33)),"Erfasst","Angaben prüfen"),"Basis prüfen"),"Angaben prüfen"))</x:f>
      </x:c>
    </x:row>
    <x:row r="34" ht="28" customHeight="1">
      <x:c r="A34" s="17"/>
      <x:c r="B34" s="17"/>
      <x:c r="C34" s="18"/>
      <x:c r="D34" s="18"/>
      <x:c r="E34" s="18"/>
      <x:c r="F34" s="18"/>
      <x:c r="G34" s="18"/>
      <x:c r="H34" s="19" t="str">
        <x:f>IF(L34="Erfasst",C34+D34+E34,"")</x:f>
      </x:c>
      <x:c r="I34" s="19" t="str">
        <x:f>IF(L34="Erfasst",F34-G34,"")</x:f>
      </x:c>
      <x:c r="J34" s="19" t="str">
        <x:f>IF(OR(L34&lt;&gt;"Erfasst",$K$5&gt;0),"",IF($E$5="Punkte für",COUNTIFS($L$7:$L$36,"Erfasst",$F$7:$F$36,"&gt;"&amp;F34),IF($E$5="Siege",COUNTIFS($L$7:$L$36,"Erfasst",$C$7:$C$36,"&gt;"&amp;C34),COUNTIFS($L$7:$L$36,"Erfasst",$I$7:$I$36,"&gt;"&amp;I34)))+1)</x:f>
      </x:c>
      <x:c r="K34" s="19" t="str">
        <x:f>IF(OR(L34&lt;&gt;"Erfasst",$K$5&gt;0),"",IF($E$5="Punkte für",COUNTIFS($L$7:$L$36,"Erfasst",$F$7:$F$36,F34),IF($E$5="Siege",COUNTIFS($L$7:$L$36,"Erfasst",$C$7:$C$36,C34),COUNTIFS($L$7:$L$36,"Erfasst",$I$7:$I$36,I34))))</x:f>
      </x:c>
      <x:c r="L34" s="9" t="str">
        <x:f>IF(COUNTA(A34:G34)=0,"",IFERROR(IF(OR($E$5="Punkte für",$E$5="Siege",$E$5="Punktdifferenz"),IF(AND(ISTEXT(A34),LEN(TRIM(A34))&gt;0,OR(ISBLANK(B34),ISTEXT(B34)),ISNUMBER(C34),C34&gt;=0,C34&lt;=1000000000,C34=INT(C34),ISNUMBER(D34),D34&gt;=0,D34&lt;=1000000000,D34=INT(D34),ISNUMBER(E34),E34&gt;=0,E34&lt;=1000000000,E34=INT(E34),ISNUMBER(F34),F34&gt;=0,F34&lt;=1000000000,F34=INT(F34),ISNUMBER(G34),G34&gt;=0,G34&lt;=1000000000,G34=INT(G34)),"Erfasst","Angaben prüfen"),"Basis prüfen"),"Angaben prüfen"))</x:f>
      </x:c>
    </x:row>
    <x:row r="35" ht="28" customHeight="1">
      <x:c r="A35" s="17"/>
      <x:c r="B35" s="17"/>
      <x:c r="C35" s="18"/>
      <x:c r="D35" s="18"/>
      <x:c r="E35" s="18"/>
      <x:c r="F35" s="18"/>
      <x:c r="G35" s="18"/>
      <x:c r="H35" s="19" t="str">
        <x:f>IF(L35="Erfasst",C35+D35+E35,"")</x:f>
      </x:c>
      <x:c r="I35" s="19" t="str">
        <x:f>IF(L35="Erfasst",F35-G35,"")</x:f>
      </x:c>
      <x:c r="J35" s="19" t="str">
        <x:f>IF(OR(L35&lt;&gt;"Erfasst",$K$5&gt;0),"",IF($E$5="Punkte für",COUNTIFS($L$7:$L$36,"Erfasst",$F$7:$F$36,"&gt;"&amp;F35),IF($E$5="Siege",COUNTIFS($L$7:$L$36,"Erfasst",$C$7:$C$36,"&gt;"&amp;C35),COUNTIFS($L$7:$L$36,"Erfasst",$I$7:$I$36,"&gt;"&amp;I35)))+1)</x:f>
      </x:c>
      <x:c r="K35" s="19" t="str">
        <x:f>IF(OR(L35&lt;&gt;"Erfasst",$K$5&gt;0),"",IF($E$5="Punkte für",COUNTIFS($L$7:$L$36,"Erfasst",$F$7:$F$36,F35),IF($E$5="Siege",COUNTIFS($L$7:$L$36,"Erfasst",$C$7:$C$36,C35),COUNTIFS($L$7:$L$36,"Erfasst",$I$7:$I$36,I35))))</x:f>
      </x:c>
      <x:c r="L35" s="9" t="str">
        <x:f>IF(COUNTA(A35:G35)=0,"",IFERROR(IF(OR($E$5="Punkte für",$E$5="Siege",$E$5="Punktdifferenz"),IF(AND(ISTEXT(A35),LEN(TRIM(A35))&gt;0,OR(ISBLANK(B35),ISTEXT(B35)),ISNUMBER(C35),C35&gt;=0,C35&lt;=1000000000,C35=INT(C35),ISNUMBER(D35),D35&gt;=0,D35&lt;=1000000000,D35=INT(D35),ISNUMBER(E35),E35&gt;=0,E35&lt;=1000000000,E35=INT(E35),ISNUMBER(F35),F35&gt;=0,F35&lt;=1000000000,F35=INT(F35),ISNUMBER(G35),G35&gt;=0,G35&lt;=1000000000,G35=INT(G35)),"Erfasst","Angaben prüfen"),"Basis prüfen"),"Angaben prüfen"))</x:f>
      </x:c>
    </x:row>
    <x:row r="36" ht="28" customHeight="1">
      <x:c r="A36" s="17"/>
      <x:c r="B36" s="17"/>
      <x:c r="C36" s="18"/>
      <x:c r="D36" s="18"/>
      <x:c r="E36" s="18"/>
      <x:c r="F36" s="18"/>
      <x:c r="G36" s="18"/>
      <x:c r="H36" s="19" t="str">
        <x:f>IF(L36="Erfasst",C36+D36+E36,"")</x:f>
      </x:c>
      <x:c r="I36" s="19" t="str">
        <x:f>IF(L36="Erfasst",F36-G36,"")</x:f>
      </x:c>
      <x:c r="J36" s="19" t="str">
        <x:f>IF(OR(L36&lt;&gt;"Erfasst",$K$5&gt;0),"",IF($E$5="Punkte für",COUNTIFS($L$7:$L$36,"Erfasst",$F$7:$F$36,"&gt;"&amp;F36),IF($E$5="Siege",COUNTIFS($L$7:$L$36,"Erfasst",$C$7:$C$36,"&gt;"&amp;C36),COUNTIFS($L$7:$L$36,"Erfasst",$I$7:$I$36,"&gt;"&amp;I36)))+1)</x:f>
      </x:c>
      <x:c r="K36" s="19" t="str">
        <x:f>IF(OR(L36&lt;&gt;"Erfasst",$K$5&gt;0),"",IF($E$5="Punkte für",COUNTIFS($L$7:$L$36,"Erfasst",$F$7:$F$36,F36),IF($E$5="Siege",COUNTIFS($L$7:$L$36,"Erfasst",$C$7:$C$36,C36),COUNTIFS($L$7:$L$36,"Erfasst",$I$7:$I$36,I36))))</x:f>
      </x:c>
      <x:c r="L36" s="9" t="str">
        <x:f>IF(COUNTA(A36:G36)=0,"",IFERROR(IF(OR($E$5="Punkte für",$E$5="Siege",$E$5="Punktdifferenz"),IF(AND(ISTEXT(A36),LEN(TRIM(A36))&gt;0,OR(ISBLANK(B36),ISTEXT(B36)),ISNUMBER(C36),C36&gt;=0,C36&lt;=1000000000,C36=INT(C36),ISNUMBER(D36),D36&gt;=0,D36&lt;=1000000000,D36=INT(D36),ISNUMBER(E36),E36&gt;=0,E36&lt;=1000000000,E36=INT(E36),ISNUMBER(F36),F36&gt;=0,F36&lt;=1000000000,F36=INT(F36),ISNUMBER(G36),G36&gt;=0,G36&lt;=1000000000,G36=INT(G36)),"Erfasst","Angaben prüfen"),"Basis prüfen"),"Angaben prüfen"))</x:f>
      </x:c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30" customHeight="1">
      <x:c r="A38" s="8" t="str">
        <x:v>Alle Ränge/Gleichstandzahlen bleiben bei einem Prüfhinweis leer. Spiele und Differenz bleiben für gültige Zeilen sichtbar. Zeilen werden nicht automatisch sortiert.</x:v>
      </x:c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30" customHeight="1">
      <x:c r="A40" s="21" t="str">
        <x:v>Excelvorlage.de – kostenlose Vorlagen</x:v>
      </x:c>
      <x:c r="B40" s="20"/>
      <x:c r="C40" s="20"/>
      <x:c r="D40" s="20"/>
      <x:c r="E40" s="20"/>
      <x:c r="F40" s="20"/>
      <x:c r="G40" s="22" t="str">
        <x:v>Anleitung: Ligawertung Fantasy Sports</x:v>
      </x:c>
      <x:c r="H40" s="20"/>
      <x:c r="I40" s="20"/>
      <x:c r="J40" s="20"/>
      <x:c r="K40" s="20"/>
      <x:c r="L40" s="20"/>
    </x:row>
  </x:sheetData>
  <x:mergeCells>
    <x:mergeCell ref="A1:H1"/>
    <x:mergeCell ref="A2:L2"/>
    <x:mergeCell ref="A3:L3"/>
    <x:mergeCell ref="A4:L4"/>
    <x:mergeCell ref="A38:L38"/>
    <x:mergeCell ref="A40:F40"/>
    <x:mergeCell ref="G40:L40"/>
  </x:mergeCells>
  <x:hyperlinks>
    <x:hyperlink xmlns:ns1="http://schemas.openxmlformats.org/officeDocument/2006/relationships" ref="A40" ns1:id="rIdEv1"/>
    <x:hyperlink xmlns:ns2="http://schemas.openxmlformats.org/officeDocument/2006/relationships" ref="G40" ns2:id="rIdEv2"/>
  </x:hyperlinks>
  <x:printOptions horizontalCentered="1"/>
  <x:pageMargins left="0.25" right="0.25" top="0.3" bottom="0.3" header="0.1" footer="0.1"/>
  <x:pageSetup paperSize="8" orientation="landscape" fitToWidth="1" fitToHeight="1"/>
  <x:drawing xmlns:r="http://schemas.openxmlformats.org/officeDocument/2006/relationships" r:id="Rac2f5e4b58f04eda"/>
</x:worksheet>
</file>